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1cba2dbc69c9d38/Statistics/R/Projects/nuiphao/Grinding-screen-panel-comparison/2014/data/raw dirty excel data/"/>
    </mc:Choice>
  </mc:AlternateContent>
  <xr:revisionPtr revIDLastSave="4" documentId="11_C06CFB2244F2F87B712EB9D546175B0182368252" xr6:coauthVersionLast="45" xr6:coauthVersionMax="45" xr10:uidLastSave="{FBEEDF84-F315-42B9-9452-F223F21E7AE1}"/>
  <bookViews>
    <workbookView xWindow="-120" yWindow="-120" windowWidth="20730" windowHeight="11760" xr2:uid="{00000000-000D-0000-FFFF-FFFF00000000}"/>
  </bookViews>
  <sheets>
    <sheet name="Sizing" sheetId="1" r:id="rId1"/>
    <sheet name="XXXDataSheetXXX" sheetId="4" state="veryHidden" r:id="rId2"/>
    <sheet name="PCS" sheetId="2" r:id="rId3"/>
    <sheet name="PCS detailed" sheetId="3" r:id="rId4"/>
    <sheet name="Sheet1" sheetId="5" r:id="rId5"/>
  </sheets>
  <externalReferences>
    <externalReference r:id="rId6"/>
    <externalReference r:id="rId7"/>
  </externalReferences>
  <definedNames>
    <definedName name="ExternalData_1" localSheetId="2">PCS!$B$4:$H$1044</definedName>
    <definedName name="ExternalData_1" localSheetId="3">'PCS detailed'!$B$4:$H$2886</definedName>
    <definedName name="ExternalData_25" localSheetId="1">XXXDataSheetXXX!$F$1:$G$10</definedName>
    <definedName name="ExternalData_26" localSheetId="1">XXXDataSheetXXX!$H$1:$H$5</definedName>
    <definedName name="ExternalData_27" localSheetId="1">XXXDataSheetXXX!$S$1:$V$7</definedName>
    <definedName name="ExternalData_8" localSheetId="1">XXXDataSheetXXX!$A$1:$D$25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2" i="1" l="1"/>
  <c r="T2056" i="3" l="1"/>
  <c r="U2049" i="3"/>
  <c r="T2045" i="3" l="1"/>
  <c r="K2137" i="3"/>
  <c r="L2137" i="3"/>
  <c r="M2137" i="3"/>
  <c r="K2138" i="3"/>
  <c r="L2138" i="3"/>
  <c r="M2138" i="3"/>
  <c r="K2139" i="3"/>
  <c r="L2139" i="3"/>
  <c r="M2139" i="3"/>
  <c r="K2140" i="3"/>
  <c r="L2140" i="3"/>
  <c r="M2140" i="3"/>
  <c r="K2141" i="3"/>
  <c r="L2141" i="3"/>
  <c r="M2141" i="3"/>
  <c r="K2142" i="3"/>
  <c r="L2142" i="3"/>
  <c r="O2142" i="3" s="1"/>
  <c r="M2142" i="3"/>
  <c r="K2143" i="3"/>
  <c r="L2143" i="3"/>
  <c r="M2143" i="3"/>
  <c r="K2144" i="3"/>
  <c r="L2144" i="3"/>
  <c r="O2144" i="3" s="1"/>
  <c r="M2144" i="3"/>
  <c r="K2145" i="3"/>
  <c r="L2145" i="3"/>
  <c r="O2145" i="3" s="1"/>
  <c r="M2145" i="3"/>
  <c r="K2146" i="3"/>
  <c r="L2146" i="3"/>
  <c r="M2146" i="3"/>
  <c r="K2147" i="3"/>
  <c r="L2147" i="3"/>
  <c r="M2147" i="3"/>
  <c r="K2148" i="3"/>
  <c r="L2148" i="3"/>
  <c r="M2148" i="3"/>
  <c r="K2149" i="3"/>
  <c r="L2149" i="3"/>
  <c r="M2149" i="3"/>
  <c r="O2149" i="3"/>
  <c r="K2150" i="3"/>
  <c r="L2150" i="3"/>
  <c r="O2150" i="3" s="1"/>
  <c r="M2150" i="3"/>
  <c r="K2151" i="3"/>
  <c r="L2151" i="3"/>
  <c r="M2151" i="3"/>
  <c r="K2152" i="3"/>
  <c r="L2152" i="3"/>
  <c r="O2152" i="3" s="1"/>
  <c r="M2152" i="3"/>
  <c r="K2153" i="3"/>
  <c r="L2153" i="3"/>
  <c r="M2153" i="3"/>
  <c r="K2154" i="3"/>
  <c r="L2154" i="3"/>
  <c r="O2154" i="3" s="1"/>
  <c r="M2154" i="3"/>
  <c r="K2155" i="3"/>
  <c r="L2155" i="3"/>
  <c r="M2155" i="3"/>
  <c r="K2156" i="3"/>
  <c r="L2156" i="3"/>
  <c r="O2156" i="3" s="1"/>
  <c r="M2156" i="3"/>
  <c r="K2157" i="3"/>
  <c r="L2157" i="3"/>
  <c r="M2157" i="3"/>
  <c r="K2158" i="3"/>
  <c r="L2158" i="3"/>
  <c r="O2158" i="3" s="1"/>
  <c r="M2158" i="3"/>
  <c r="K2159" i="3"/>
  <c r="L2159" i="3"/>
  <c r="M2159" i="3"/>
  <c r="K2160" i="3"/>
  <c r="L2160" i="3"/>
  <c r="O2160" i="3" s="1"/>
  <c r="M2160" i="3"/>
  <c r="K2161" i="3"/>
  <c r="L2161" i="3"/>
  <c r="O2161" i="3" s="1"/>
  <c r="M2161" i="3"/>
  <c r="K2162" i="3"/>
  <c r="L2162" i="3"/>
  <c r="M2162" i="3"/>
  <c r="K2163" i="3"/>
  <c r="L2163" i="3"/>
  <c r="M2163" i="3"/>
  <c r="K2164" i="3"/>
  <c r="L2164" i="3"/>
  <c r="M2164" i="3"/>
  <c r="K2165" i="3"/>
  <c r="L2165" i="3"/>
  <c r="M2165" i="3"/>
  <c r="K2166" i="3"/>
  <c r="L2166" i="3"/>
  <c r="O2166" i="3" s="1"/>
  <c r="M2166" i="3"/>
  <c r="K2167" i="3"/>
  <c r="L2167" i="3"/>
  <c r="M2167" i="3"/>
  <c r="K2168" i="3"/>
  <c r="L2168" i="3"/>
  <c r="O2168" i="3" s="1"/>
  <c r="M2168" i="3"/>
  <c r="K2169" i="3"/>
  <c r="L2169" i="3"/>
  <c r="O2169" i="3" s="1"/>
  <c r="M2169" i="3"/>
  <c r="K2170" i="3"/>
  <c r="L2170" i="3"/>
  <c r="M2170" i="3"/>
  <c r="K2171" i="3"/>
  <c r="L2171" i="3"/>
  <c r="M2171" i="3"/>
  <c r="K2172" i="3"/>
  <c r="L2172" i="3"/>
  <c r="M2172" i="3"/>
  <c r="K2173" i="3"/>
  <c r="L2173" i="3"/>
  <c r="M2173" i="3"/>
  <c r="O2173" i="3"/>
  <c r="K2174" i="3"/>
  <c r="L2174" i="3"/>
  <c r="O2174" i="3" s="1"/>
  <c r="M2174" i="3"/>
  <c r="K2175" i="3"/>
  <c r="L2175" i="3"/>
  <c r="M2175" i="3"/>
  <c r="K2176" i="3"/>
  <c r="L2176" i="3"/>
  <c r="O2176" i="3" s="1"/>
  <c r="M2176" i="3"/>
  <c r="K2177" i="3"/>
  <c r="L2177" i="3"/>
  <c r="O2177" i="3" s="1"/>
  <c r="M2177" i="3"/>
  <c r="K2178" i="3"/>
  <c r="L2178" i="3"/>
  <c r="M2178" i="3"/>
  <c r="K2179" i="3"/>
  <c r="L2179" i="3"/>
  <c r="M2179" i="3"/>
  <c r="K2180" i="3"/>
  <c r="L2180" i="3"/>
  <c r="M2180" i="3"/>
  <c r="K2181" i="3"/>
  <c r="L2181" i="3"/>
  <c r="M2181" i="3"/>
  <c r="K2182" i="3"/>
  <c r="L2182" i="3"/>
  <c r="O2182" i="3" s="1"/>
  <c r="M2182" i="3"/>
  <c r="K2183" i="3"/>
  <c r="L2183" i="3"/>
  <c r="M2183" i="3"/>
  <c r="K2184" i="3"/>
  <c r="L2184" i="3"/>
  <c r="M2184" i="3"/>
  <c r="K2185" i="3"/>
  <c r="L2185" i="3"/>
  <c r="M2185" i="3"/>
  <c r="K2186" i="3"/>
  <c r="L2186" i="3"/>
  <c r="M2186" i="3"/>
  <c r="K2187" i="3"/>
  <c r="L2187" i="3"/>
  <c r="M2187" i="3"/>
  <c r="K2188" i="3"/>
  <c r="L2188" i="3"/>
  <c r="M2188" i="3"/>
  <c r="K2189" i="3"/>
  <c r="L2189" i="3"/>
  <c r="M2189" i="3"/>
  <c r="O2189" i="3"/>
  <c r="K2190" i="3"/>
  <c r="L2190" i="3"/>
  <c r="O2190" i="3" s="1"/>
  <c r="M2190" i="3"/>
  <c r="K2191" i="3"/>
  <c r="L2191" i="3"/>
  <c r="M2191" i="3"/>
  <c r="K2192" i="3"/>
  <c r="L2192" i="3"/>
  <c r="O2192" i="3" s="1"/>
  <c r="M2192" i="3"/>
  <c r="K2193" i="3"/>
  <c r="L2193" i="3"/>
  <c r="O2193" i="3" s="1"/>
  <c r="M2193" i="3"/>
  <c r="K2194" i="3"/>
  <c r="L2194" i="3"/>
  <c r="O2194" i="3" s="1"/>
  <c r="M2194" i="3"/>
  <c r="K2195" i="3"/>
  <c r="L2195" i="3"/>
  <c r="M2195" i="3"/>
  <c r="K2196" i="3"/>
  <c r="L2196" i="3"/>
  <c r="O2196" i="3" s="1"/>
  <c r="M2196" i="3"/>
  <c r="K2197" i="3"/>
  <c r="L2197" i="3"/>
  <c r="M2197" i="3"/>
  <c r="K2198" i="3"/>
  <c r="L2198" i="3"/>
  <c r="M2198" i="3"/>
  <c r="K2199" i="3"/>
  <c r="L2199" i="3"/>
  <c r="M2199" i="3"/>
  <c r="K2200" i="3"/>
  <c r="L2200" i="3"/>
  <c r="M2200" i="3"/>
  <c r="K2201" i="3"/>
  <c r="L2201" i="3"/>
  <c r="M2201" i="3"/>
  <c r="K2202" i="3"/>
  <c r="L2202" i="3"/>
  <c r="O2202" i="3" s="1"/>
  <c r="M2202" i="3"/>
  <c r="K2203" i="3"/>
  <c r="L2203" i="3"/>
  <c r="M2203" i="3"/>
  <c r="K2204" i="3"/>
  <c r="L2204" i="3"/>
  <c r="M2204" i="3"/>
  <c r="K2205" i="3"/>
  <c r="L2205" i="3"/>
  <c r="M2205" i="3"/>
  <c r="O2205" i="3"/>
  <c r="K2206" i="3"/>
  <c r="L2206" i="3"/>
  <c r="M2206" i="3"/>
  <c r="K2207" i="3"/>
  <c r="L2207" i="3"/>
  <c r="M2207" i="3"/>
  <c r="K2208" i="3"/>
  <c r="L2208" i="3"/>
  <c r="M2208" i="3"/>
  <c r="K2209" i="3"/>
  <c r="L2209" i="3"/>
  <c r="M2209" i="3"/>
  <c r="O2209" i="3"/>
  <c r="K2210" i="3"/>
  <c r="L2210" i="3"/>
  <c r="M2210" i="3"/>
  <c r="K2211" i="3"/>
  <c r="L2211" i="3"/>
  <c r="M2211" i="3"/>
  <c r="K2212" i="3"/>
  <c r="L2212" i="3"/>
  <c r="M2212" i="3"/>
  <c r="K2213" i="3"/>
  <c r="L2213" i="3"/>
  <c r="M2213" i="3"/>
  <c r="K2214" i="3"/>
  <c r="L2214" i="3"/>
  <c r="M2214" i="3"/>
  <c r="K2215" i="3"/>
  <c r="L2215" i="3"/>
  <c r="M2215" i="3"/>
  <c r="K2216" i="3"/>
  <c r="L2216" i="3"/>
  <c r="O2216" i="3" s="1"/>
  <c r="M2216" i="3"/>
  <c r="K2217" i="3"/>
  <c r="L2217" i="3"/>
  <c r="M2217" i="3"/>
  <c r="K2218" i="3"/>
  <c r="L2218" i="3"/>
  <c r="M2218" i="3"/>
  <c r="K2219" i="3"/>
  <c r="L2219" i="3"/>
  <c r="M2219" i="3"/>
  <c r="K2220" i="3"/>
  <c r="L2220" i="3"/>
  <c r="M2220" i="3"/>
  <c r="K2221" i="3"/>
  <c r="L2221" i="3"/>
  <c r="M2221" i="3"/>
  <c r="O2221" i="3"/>
  <c r="K2222" i="3"/>
  <c r="L2222" i="3"/>
  <c r="M2222" i="3"/>
  <c r="K2223" i="3"/>
  <c r="L2223" i="3"/>
  <c r="M2223" i="3"/>
  <c r="K2224" i="3"/>
  <c r="L2224" i="3"/>
  <c r="M2224" i="3"/>
  <c r="K2225" i="3"/>
  <c r="L2225" i="3"/>
  <c r="M2225" i="3"/>
  <c r="O2225" i="3"/>
  <c r="K2226" i="3"/>
  <c r="L2226" i="3"/>
  <c r="O2226" i="3" s="1"/>
  <c r="M2226" i="3"/>
  <c r="K2227" i="3"/>
  <c r="L2227" i="3"/>
  <c r="M2227" i="3"/>
  <c r="K2228" i="3"/>
  <c r="L2228" i="3"/>
  <c r="O2228" i="3" s="1"/>
  <c r="M2228" i="3"/>
  <c r="K2229" i="3"/>
  <c r="L2229" i="3"/>
  <c r="M2229" i="3"/>
  <c r="K2230" i="3"/>
  <c r="L2230" i="3"/>
  <c r="M2230" i="3"/>
  <c r="K2231" i="3"/>
  <c r="L2231" i="3"/>
  <c r="M2231" i="3"/>
  <c r="K2232" i="3"/>
  <c r="L2232" i="3"/>
  <c r="M2232" i="3"/>
  <c r="K2233" i="3"/>
  <c r="L2233" i="3"/>
  <c r="M2233" i="3"/>
  <c r="K2234" i="3"/>
  <c r="L2234" i="3"/>
  <c r="M2234" i="3"/>
  <c r="K2235" i="3"/>
  <c r="L2235" i="3"/>
  <c r="M2235" i="3"/>
  <c r="K2236" i="3"/>
  <c r="L2236" i="3"/>
  <c r="O2236" i="3" s="1"/>
  <c r="M2236" i="3"/>
  <c r="K2237" i="3"/>
  <c r="L2237" i="3"/>
  <c r="O2237" i="3" s="1"/>
  <c r="M2237" i="3"/>
  <c r="K2238" i="3"/>
  <c r="L2238" i="3"/>
  <c r="M2238" i="3"/>
  <c r="K2239" i="3"/>
  <c r="L2239" i="3"/>
  <c r="M2239" i="3"/>
  <c r="K2240" i="3"/>
  <c r="L2240" i="3"/>
  <c r="M2240" i="3"/>
  <c r="K2241" i="3"/>
  <c r="L2241" i="3"/>
  <c r="M2241" i="3"/>
  <c r="K2242" i="3"/>
  <c r="L2242" i="3"/>
  <c r="M2242" i="3"/>
  <c r="K2243" i="3"/>
  <c r="L2243" i="3"/>
  <c r="M2243" i="3"/>
  <c r="K2244" i="3"/>
  <c r="L2244" i="3"/>
  <c r="M2244" i="3"/>
  <c r="K2245" i="3"/>
  <c r="L2245" i="3"/>
  <c r="M2245" i="3"/>
  <c r="K2246" i="3"/>
  <c r="L2246" i="3"/>
  <c r="M2246" i="3"/>
  <c r="K2247" i="3"/>
  <c r="L2247" i="3"/>
  <c r="M2247" i="3"/>
  <c r="K2248" i="3"/>
  <c r="L2248" i="3"/>
  <c r="M2248" i="3"/>
  <c r="K2249" i="3"/>
  <c r="L2249" i="3"/>
  <c r="M2249" i="3"/>
  <c r="K2250" i="3"/>
  <c r="L2250" i="3"/>
  <c r="O2250" i="3" s="1"/>
  <c r="M2250" i="3"/>
  <c r="K2251" i="3"/>
  <c r="L2251" i="3"/>
  <c r="M2251" i="3"/>
  <c r="K2252" i="3"/>
  <c r="L2252" i="3"/>
  <c r="M2252" i="3"/>
  <c r="K2253" i="3"/>
  <c r="L2253" i="3"/>
  <c r="M2253" i="3"/>
  <c r="K2254" i="3"/>
  <c r="L2254" i="3"/>
  <c r="M2254" i="3"/>
  <c r="K2255" i="3"/>
  <c r="L2255" i="3"/>
  <c r="M2255" i="3"/>
  <c r="K2256" i="3"/>
  <c r="L2256" i="3"/>
  <c r="M2256" i="3"/>
  <c r="K2257" i="3"/>
  <c r="L2257" i="3"/>
  <c r="M2257" i="3"/>
  <c r="O2257" i="3"/>
  <c r="K2258" i="3"/>
  <c r="L2258" i="3"/>
  <c r="M2258" i="3"/>
  <c r="K2259" i="3"/>
  <c r="L2259" i="3"/>
  <c r="M2259" i="3"/>
  <c r="K2260" i="3"/>
  <c r="L2260" i="3"/>
  <c r="M2260" i="3"/>
  <c r="K2261" i="3"/>
  <c r="L2261" i="3"/>
  <c r="M2261" i="3"/>
  <c r="K2262" i="3"/>
  <c r="L2262" i="3"/>
  <c r="O2262" i="3" s="1"/>
  <c r="M2262" i="3"/>
  <c r="K2263" i="3"/>
  <c r="L2263" i="3"/>
  <c r="M2263" i="3"/>
  <c r="K2264" i="3"/>
  <c r="L2264" i="3"/>
  <c r="M2264" i="3"/>
  <c r="K2265" i="3"/>
  <c r="L2265" i="3"/>
  <c r="M2265" i="3"/>
  <c r="K2266" i="3"/>
  <c r="L2266" i="3"/>
  <c r="M2266" i="3"/>
  <c r="K2267" i="3"/>
  <c r="L2267" i="3"/>
  <c r="M2267" i="3"/>
  <c r="K2268" i="3"/>
  <c r="L2268" i="3"/>
  <c r="M2268" i="3"/>
  <c r="K2269" i="3"/>
  <c r="L2269" i="3"/>
  <c r="M2269" i="3"/>
  <c r="O2269" i="3"/>
  <c r="K2270" i="3"/>
  <c r="L2270" i="3"/>
  <c r="O2270" i="3" s="1"/>
  <c r="M2270" i="3"/>
  <c r="K2271" i="3"/>
  <c r="L2271" i="3"/>
  <c r="M2271" i="3"/>
  <c r="K2272" i="3"/>
  <c r="L2272" i="3"/>
  <c r="O2272" i="3" s="1"/>
  <c r="M2272" i="3"/>
  <c r="K2273" i="3"/>
  <c r="L2273" i="3"/>
  <c r="O2273" i="3" s="1"/>
  <c r="M2273" i="3"/>
  <c r="K2274" i="3"/>
  <c r="L2274" i="3"/>
  <c r="M2274" i="3"/>
  <c r="K2275" i="3"/>
  <c r="L2275" i="3"/>
  <c r="M2275" i="3"/>
  <c r="K2276" i="3"/>
  <c r="L2276" i="3"/>
  <c r="M2276" i="3"/>
  <c r="K2277" i="3"/>
  <c r="L2277" i="3"/>
  <c r="M2277" i="3"/>
  <c r="K2278" i="3"/>
  <c r="L2278" i="3"/>
  <c r="M2278" i="3"/>
  <c r="K2279" i="3"/>
  <c r="L2279" i="3"/>
  <c r="M2279" i="3"/>
  <c r="K2280" i="3"/>
  <c r="L2280" i="3"/>
  <c r="M2280" i="3"/>
  <c r="K2281" i="3"/>
  <c r="L2281" i="3"/>
  <c r="M2281" i="3"/>
  <c r="K2282" i="3"/>
  <c r="L2282" i="3"/>
  <c r="O2282" i="3" s="1"/>
  <c r="M2282" i="3"/>
  <c r="K2283" i="3"/>
  <c r="L2283" i="3"/>
  <c r="M2283" i="3"/>
  <c r="K2284" i="3"/>
  <c r="L2284" i="3"/>
  <c r="M2284" i="3"/>
  <c r="K2285" i="3"/>
  <c r="L2285" i="3"/>
  <c r="M2285" i="3"/>
  <c r="O2285" i="3"/>
  <c r="K2286" i="3"/>
  <c r="L2286" i="3"/>
  <c r="M2286" i="3"/>
  <c r="K2287" i="3"/>
  <c r="L2287" i="3"/>
  <c r="M2287" i="3"/>
  <c r="K2288" i="3"/>
  <c r="L2288" i="3"/>
  <c r="M2288" i="3"/>
  <c r="K2289" i="3"/>
  <c r="L2289" i="3"/>
  <c r="M2289" i="3"/>
  <c r="O2289" i="3"/>
  <c r="K2290" i="3"/>
  <c r="L2290" i="3"/>
  <c r="M2290" i="3"/>
  <c r="K2291" i="3"/>
  <c r="L2291" i="3"/>
  <c r="M2291" i="3"/>
  <c r="K2292" i="3"/>
  <c r="L2292" i="3"/>
  <c r="M2292" i="3"/>
  <c r="K2293" i="3"/>
  <c r="L2293" i="3"/>
  <c r="M2293" i="3"/>
  <c r="K2294" i="3"/>
  <c r="L2294" i="3"/>
  <c r="O2294" i="3" s="1"/>
  <c r="M2294" i="3"/>
  <c r="K2295" i="3"/>
  <c r="L2295" i="3"/>
  <c r="M2295" i="3"/>
  <c r="K2296" i="3"/>
  <c r="L2296" i="3"/>
  <c r="M2296" i="3"/>
  <c r="K2297" i="3"/>
  <c r="L2297" i="3"/>
  <c r="M2297" i="3"/>
  <c r="K2298" i="3"/>
  <c r="L2298" i="3"/>
  <c r="M2298" i="3"/>
  <c r="K2299" i="3"/>
  <c r="L2299" i="3"/>
  <c r="M2299" i="3"/>
  <c r="K2300" i="3"/>
  <c r="L2300" i="3"/>
  <c r="M2300" i="3"/>
  <c r="K2301" i="3"/>
  <c r="L2301" i="3"/>
  <c r="M2301" i="3"/>
  <c r="O2301" i="3"/>
  <c r="K2302" i="3"/>
  <c r="L2302" i="3"/>
  <c r="O2302" i="3" s="1"/>
  <c r="M2302" i="3"/>
  <c r="K2303" i="3"/>
  <c r="L2303" i="3"/>
  <c r="M2303" i="3"/>
  <c r="K2304" i="3"/>
  <c r="L2304" i="3"/>
  <c r="O2304" i="3" s="1"/>
  <c r="M2304" i="3"/>
  <c r="K2305" i="3"/>
  <c r="L2305" i="3"/>
  <c r="O2305" i="3" s="1"/>
  <c r="M2305" i="3"/>
  <c r="K2306" i="3"/>
  <c r="L2306" i="3"/>
  <c r="M2306" i="3"/>
  <c r="K2307" i="3"/>
  <c r="L2307" i="3"/>
  <c r="M2307" i="3"/>
  <c r="K2308" i="3"/>
  <c r="L2308" i="3"/>
  <c r="M2308" i="3"/>
  <c r="K2309" i="3"/>
  <c r="L2309" i="3"/>
  <c r="M2309" i="3"/>
  <c r="K2310" i="3"/>
  <c r="L2310" i="3"/>
  <c r="M2310" i="3"/>
  <c r="K2311" i="3"/>
  <c r="L2311" i="3"/>
  <c r="M2311" i="3"/>
  <c r="K2312" i="3"/>
  <c r="L2312" i="3"/>
  <c r="M2312" i="3"/>
  <c r="K2313" i="3"/>
  <c r="L2313" i="3"/>
  <c r="M2313" i="3"/>
  <c r="K2314" i="3"/>
  <c r="L2314" i="3"/>
  <c r="O2314" i="3" s="1"/>
  <c r="M2314" i="3"/>
  <c r="K2315" i="3"/>
  <c r="L2315" i="3"/>
  <c r="M2315" i="3"/>
  <c r="K2316" i="3"/>
  <c r="L2316" i="3"/>
  <c r="M2316" i="3"/>
  <c r="K2317" i="3"/>
  <c r="L2317" i="3"/>
  <c r="M2317" i="3"/>
  <c r="K2318" i="3"/>
  <c r="L2318" i="3"/>
  <c r="M2318" i="3"/>
  <c r="K2319" i="3"/>
  <c r="L2319" i="3"/>
  <c r="M2319" i="3"/>
  <c r="K2320" i="3"/>
  <c r="L2320" i="3"/>
  <c r="M2320" i="3"/>
  <c r="K2321" i="3"/>
  <c r="L2321" i="3"/>
  <c r="M2321" i="3"/>
  <c r="O2321" i="3"/>
  <c r="K2322" i="3"/>
  <c r="L2322" i="3"/>
  <c r="M2322" i="3"/>
  <c r="K2323" i="3"/>
  <c r="L2323" i="3"/>
  <c r="M2323" i="3"/>
  <c r="K2324" i="3"/>
  <c r="L2324" i="3"/>
  <c r="M2324" i="3"/>
  <c r="K2325" i="3"/>
  <c r="L2325" i="3"/>
  <c r="M2325" i="3"/>
  <c r="K2326" i="3"/>
  <c r="L2326" i="3"/>
  <c r="O2326" i="3" s="1"/>
  <c r="M2326" i="3"/>
  <c r="K2327" i="3"/>
  <c r="L2327" i="3"/>
  <c r="M2327" i="3"/>
  <c r="K2328" i="3"/>
  <c r="L2328" i="3"/>
  <c r="M2328" i="3"/>
  <c r="K2329" i="3"/>
  <c r="L2329" i="3"/>
  <c r="M2329" i="3"/>
  <c r="K2330" i="3"/>
  <c r="L2330" i="3"/>
  <c r="M2330" i="3"/>
  <c r="K2331" i="3"/>
  <c r="L2331" i="3"/>
  <c r="M2331" i="3"/>
  <c r="K2332" i="3"/>
  <c r="L2332" i="3"/>
  <c r="M2332" i="3"/>
  <c r="K2333" i="3"/>
  <c r="L2333" i="3"/>
  <c r="M2333" i="3"/>
  <c r="O2333" i="3"/>
  <c r="K2334" i="3"/>
  <c r="L2334" i="3"/>
  <c r="O2334" i="3" s="1"/>
  <c r="M2334" i="3"/>
  <c r="K2335" i="3"/>
  <c r="L2335" i="3"/>
  <c r="M2335" i="3"/>
  <c r="K2336" i="3"/>
  <c r="L2336" i="3"/>
  <c r="O2336" i="3" s="1"/>
  <c r="M2336" i="3"/>
  <c r="K2337" i="3"/>
  <c r="L2337" i="3"/>
  <c r="O2337" i="3" s="1"/>
  <c r="M2337" i="3"/>
  <c r="K2338" i="3"/>
  <c r="L2338" i="3"/>
  <c r="M2338" i="3"/>
  <c r="K2339" i="3"/>
  <c r="L2339" i="3"/>
  <c r="M2339" i="3"/>
  <c r="K2340" i="3"/>
  <c r="L2340" i="3"/>
  <c r="M2340" i="3"/>
  <c r="K2341" i="3"/>
  <c r="L2341" i="3"/>
  <c r="M2341" i="3"/>
  <c r="K2342" i="3"/>
  <c r="L2342" i="3"/>
  <c r="M2342" i="3"/>
  <c r="K2343" i="3"/>
  <c r="L2343" i="3"/>
  <c r="M2343" i="3"/>
  <c r="K2344" i="3"/>
  <c r="L2344" i="3"/>
  <c r="M2344" i="3"/>
  <c r="K2345" i="3"/>
  <c r="L2345" i="3"/>
  <c r="M2345" i="3"/>
  <c r="K2346" i="3"/>
  <c r="L2346" i="3"/>
  <c r="O2346" i="3" s="1"/>
  <c r="M2346" i="3"/>
  <c r="K2347" i="3"/>
  <c r="L2347" i="3"/>
  <c r="M2347" i="3"/>
  <c r="K2348" i="3"/>
  <c r="L2348" i="3"/>
  <c r="M2348" i="3"/>
  <c r="K2349" i="3"/>
  <c r="L2349" i="3"/>
  <c r="M2349" i="3"/>
  <c r="O2349" i="3"/>
  <c r="K2350" i="3"/>
  <c r="L2350" i="3"/>
  <c r="M2350" i="3"/>
  <c r="K2351" i="3"/>
  <c r="L2351" i="3"/>
  <c r="M2351" i="3"/>
  <c r="K2352" i="3"/>
  <c r="L2352" i="3"/>
  <c r="M2352" i="3"/>
  <c r="K2353" i="3"/>
  <c r="L2353" i="3"/>
  <c r="M2353" i="3"/>
  <c r="O2353" i="3"/>
  <c r="K2354" i="3"/>
  <c r="L2354" i="3"/>
  <c r="M2354" i="3"/>
  <c r="K2355" i="3"/>
  <c r="L2355" i="3"/>
  <c r="M2355" i="3"/>
  <c r="K2356" i="3"/>
  <c r="L2356" i="3"/>
  <c r="M2356" i="3"/>
  <c r="K2357" i="3"/>
  <c r="L2357" i="3"/>
  <c r="M2357" i="3"/>
  <c r="K2358" i="3"/>
  <c r="L2358" i="3"/>
  <c r="O2358" i="3" s="1"/>
  <c r="M2358" i="3"/>
  <c r="K2359" i="3"/>
  <c r="L2359" i="3"/>
  <c r="M2359" i="3"/>
  <c r="K2360" i="3"/>
  <c r="L2360" i="3"/>
  <c r="M2360" i="3"/>
  <c r="K2361" i="3"/>
  <c r="L2361" i="3"/>
  <c r="M2361" i="3"/>
  <c r="K2362" i="3"/>
  <c r="L2362" i="3"/>
  <c r="M2362" i="3"/>
  <c r="K2363" i="3"/>
  <c r="L2363" i="3"/>
  <c r="M2363" i="3"/>
  <c r="K2364" i="3"/>
  <c r="L2364" i="3"/>
  <c r="M2364" i="3"/>
  <c r="K2365" i="3"/>
  <c r="L2365" i="3"/>
  <c r="M2365" i="3"/>
  <c r="O2365" i="3"/>
  <c r="K2366" i="3"/>
  <c r="L2366" i="3"/>
  <c r="O2366" i="3" s="1"/>
  <c r="M2366" i="3"/>
  <c r="K2367" i="3"/>
  <c r="L2367" i="3"/>
  <c r="M2367" i="3"/>
  <c r="K2368" i="3"/>
  <c r="L2368" i="3"/>
  <c r="O2368" i="3" s="1"/>
  <c r="M2368" i="3"/>
  <c r="K2369" i="3"/>
  <c r="L2369" i="3"/>
  <c r="O2369" i="3" s="1"/>
  <c r="M2369" i="3"/>
  <c r="K2370" i="3"/>
  <c r="L2370" i="3"/>
  <c r="M2370" i="3"/>
  <c r="K2371" i="3"/>
  <c r="L2371" i="3"/>
  <c r="M2371" i="3"/>
  <c r="K2372" i="3"/>
  <c r="L2372" i="3"/>
  <c r="M2372" i="3"/>
  <c r="K2373" i="3"/>
  <c r="L2373" i="3"/>
  <c r="M2373" i="3"/>
  <c r="K2374" i="3"/>
  <c r="L2374" i="3"/>
  <c r="M2374" i="3"/>
  <c r="K2375" i="3"/>
  <c r="L2375" i="3"/>
  <c r="M2375" i="3"/>
  <c r="K2376" i="3"/>
  <c r="L2376" i="3"/>
  <c r="M2376" i="3"/>
  <c r="K2377" i="3"/>
  <c r="L2377" i="3"/>
  <c r="M2377" i="3"/>
  <c r="K2378" i="3"/>
  <c r="L2378" i="3"/>
  <c r="O2378" i="3" s="1"/>
  <c r="M2378" i="3"/>
  <c r="K2379" i="3"/>
  <c r="L2379" i="3"/>
  <c r="M2379" i="3"/>
  <c r="K2380" i="3"/>
  <c r="L2380" i="3"/>
  <c r="M2380" i="3"/>
  <c r="K2381" i="3"/>
  <c r="L2381" i="3"/>
  <c r="M2381" i="3"/>
  <c r="K2382" i="3"/>
  <c r="L2382" i="3"/>
  <c r="M2382" i="3"/>
  <c r="K2383" i="3"/>
  <c r="L2383" i="3"/>
  <c r="M2383" i="3"/>
  <c r="K2384" i="3"/>
  <c r="L2384" i="3"/>
  <c r="M2384" i="3"/>
  <c r="K2385" i="3"/>
  <c r="L2385" i="3"/>
  <c r="M2385" i="3"/>
  <c r="O2385" i="3"/>
  <c r="K2386" i="3"/>
  <c r="L2386" i="3"/>
  <c r="M2386" i="3"/>
  <c r="K2387" i="3"/>
  <c r="L2387" i="3"/>
  <c r="M2387" i="3"/>
  <c r="K2388" i="3"/>
  <c r="L2388" i="3"/>
  <c r="M2388" i="3"/>
  <c r="K2389" i="3"/>
  <c r="L2389" i="3"/>
  <c r="M2389" i="3"/>
  <c r="K2390" i="3"/>
  <c r="L2390" i="3"/>
  <c r="O2390" i="3" s="1"/>
  <c r="M2390" i="3"/>
  <c r="K2391" i="3"/>
  <c r="L2391" i="3"/>
  <c r="M2391" i="3"/>
  <c r="K2392" i="3"/>
  <c r="L2392" i="3"/>
  <c r="M2392" i="3"/>
  <c r="K2393" i="3"/>
  <c r="L2393" i="3"/>
  <c r="M2393" i="3"/>
  <c r="K2394" i="3"/>
  <c r="L2394" i="3"/>
  <c r="M2394" i="3"/>
  <c r="K2395" i="3"/>
  <c r="L2395" i="3"/>
  <c r="M2395" i="3"/>
  <c r="K2396" i="3"/>
  <c r="L2396" i="3"/>
  <c r="M2396" i="3"/>
  <c r="K2397" i="3"/>
  <c r="L2397" i="3"/>
  <c r="M2397" i="3"/>
  <c r="O2397" i="3"/>
  <c r="K2398" i="3"/>
  <c r="L2398" i="3"/>
  <c r="O2398" i="3" s="1"/>
  <c r="M2398" i="3"/>
  <c r="K2399" i="3"/>
  <c r="L2399" i="3"/>
  <c r="M2399" i="3"/>
  <c r="K2400" i="3"/>
  <c r="L2400" i="3"/>
  <c r="O2400" i="3" s="1"/>
  <c r="M2400" i="3"/>
  <c r="K2401" i="3"/>
  <c r="L2401" i="3"/>
  <c r="O2401" i="3" s="1"/>
  <c r="M2401" i="3"/>
  <c r="K2402" i="3"/>
  <c r="L2402" i="3"/>
  <c r="O2402" i="3" s="1"/>
  <c r="M2402" i="3"/>
  <c r="K2403" i="3"/>
  <c r="L2403" i="3"/>
  <c r="M2403" i="3"/>
  <c r="K2404" i="3"/>
  <c r="L2404" i="3"/>
  <c r="O2404" i="3" s="1"/>
  <c r="M2404" i="3"/>
  <c r="K2405" i="3"/>
  <c r="L2405" i="3"/>
  <c r="M2405" i="3"/>
  <c r="K2406" i="3"/>
  <c r="L2406" i="3"/>
  <c r="M2406" i="3"/>
  <c r="K2407" i="3"/>
  <c r="L2407" i="3"/>
  <c r="M2407" i="3"/>
  <c r="K2408" i="3"/>
  <c r="L2408" i="3"/>
  <c r="M2408" i="3"/>
  <c r="K2409" i="3"/>
  <c r="L2409" i="3"/>
  <c r="M2409" i="3"/>
  <c r="K2410" i="3"/>
  <c r="L2410" i="3"/>
  <c r="O2410" i="3" s="1"/>
  <c r="M2410" i="3"/>
  <c r="K2411" i="3"/>
  <c r="L2411" i="3"/>
  <c r="M2411" i="3"/>
  <c r="K2412" i="3"/>
  <c r="L2412" i="3"/>
  <c r="O2412" i="3" s="1"/>
  <c r="M2412" i="3"/>
  <c r="K2413" i="3"/>
  <c r="L2413" i="3"/>
  <c r="M2413" i="3"/>
  <c r="K2414" i="3"/>
  <c r="L2414" i="3"/>
  <c r="M2414" i="3"/>
  <c r="K2415" i="3"/>
  <c r="L2415" i="3"/>
  <c r="O2415" i="3" s="1"/>
  <c r="M2415" i="3"/>
  <c r="K2416" i="3"/>
  <c r="L2416" i="3"/>
  <c r="M2416" i="3"/>
  <c r="K2417" i="3"/>
  <c r="L2417" i="3"/>
  <c r="M2417" i="3"/>
  <c r="O2417" i="3"/>
  <c r="K2418" i="3"/>
  <c r="L2418" i="3"/>
  <c r="O2418" i="3" s="1"/>
  <c r="M2418" i="3"/>
  <c r="K2419" i="3"/>
  <c r="L2419" i="3"/>
  <c r="M2419" i="3"/>
  <c r="K2420" i="3"/>
  <c r="L2420" i="3"/>
  <c r="O2420" i="3" s="1"/>
  <c r="M2420" i="3"/>
  <c r="K2421" i="3"/>
  <c r="L2421" i="3"/>
  <c r="O2421" i="3" s="1"/>
  <c r="M2421" i="3"/>
  <c r="K2422" i="3"/>
  <c r="L2422" i="3"/>
  <c r="O2422" i="3" s="1"/>
  <c r="M2422" i="3"/>
  <c r="K2423" i="3"/>
  <c r="L2423" i="3"/>
  <c r="M2423" i="3"/>
  <c r="K2424" i="3"/>
  <c r="L2424" i="3"/>
  <c r="M2424" i="3"/>
  <c r="K2425" i="3"/>
  <c r="L2425" i="3"/>
  <c r="O2425" i="3" s="1"/>
  <c r="M2425" i="3"/>
  <c r="K2426" i="3"/>
  <c r="L2426" i="3"/>
  <c r="M2426" i="3"/>
  <c r="K2427" i="3"/>
  <c r="L2427" i="3"/>
  <c r="M2427" i="3"/>
  <c r="K2428" i="3"/>
  <c r="L2428" i="3"/>
  <c r="O2428" i="3" s="1"/>
  <c r="M2428" i="3"/>
  <c r="K2429" i="3"/>
  <c r="L2429" i="3"/>
  <c r="O2429" i="3" s="1"/>
  <c r="M2429" i="3"/>
  <c r="K2430" i="3"/>
  <c r="L2430" i="3"/>
  <c r="O2430" i="3" s="1"/>
  <c r="M2430" i="3"/>
  <c r="K2431" i="3"/>
  <c r="L2431" i="3"/>
  <c r="O2431" i="3" s="1"/>
  <c r="M2431" i="3"/>
  <c r="K2432" i="3"/>
  <c r="L2432" i="3"/>
  <c r="O2432" i="3" s="1"/>
  <c r="M2432" i="3"/>
  <c r="K2433" i="3"/>
  <c r="L2433" i="3"/>
  <c r="O2433" i="3" s="1"/>
  <c r="M2433" i="3"/>
  <c r="K2434" i="3"/>
  <c r="L2434" i="3"/>
  <c r="O2434" i="3" s="1"/>
  <c r="M2434" i="3"/>
  <c r="K2435" i="3"/>
  <c r="L2435" i="3"/>
  <c r="M2435" i="3"/>
  <c r="K2436" i="3"/>
  <c r="L2436" i="3"/>
  <c r="O2436" i="3" s="1"/>
  <c r="M2436" i="3"/>
  <c r="K2437" i="3"/>
  <c r="L2437" i="3"/>
  <c r="M2437" i="3"/>
  <c r="K2438" i="3"/>
  <c r="L2438" i="3"/>
  <c r="M2438" i="3"/>
  <c r="K2439" i="3"/>
  <c r="L2439" i="3"/>
  <c r="M2439" i="3"/>
  <c r="K2440" i="3"/>
  <c r="L2440" i="3"/>
  <c r="O2440" i="3" s="1"/>
  <c r="M2440" i="3"/>
  <c r="K2441" i="3"/>
  <c r="L2441" i="3"/>
  <c r="O2441" i="3" s="1"/>
  <c r="M2441" i="3"/>
  <c r="K2442" i="3"/>
  <c r="L2442" i="3"/>
  <c r="O2442" i="3" s="1"/>
  <c r="M2442" i="3"/>
  <c r="K2443" i="3"/>
  <c r="L2443" i="3"/>
  <c r="M2443" i="3"/>
  <c r="K2444" i="3"/>
  <c r="L2444" i="3"/>
  <c r="O2444" i="3" s="1"/>
  <c r="M2444" i="3"/>
  <c r="K2445" i="3"/>
  <c r="L2445" i="3"/>
  <c r="M2445" i="3"/>
  <c r="K2446" i="3"/>
  <c r="L2446" i="3"/>
  <c r="M2446" i="3"/>
  <c r="K2447" i="3"/>
  <c r="L2447" i="3"/>
  <c r="O2447" i="3" s="1"/>
  <c r="M2447" i="3"/>
  <c r="K2448" i="3"/>
  <c r="L2448" i="3"/>
  <c r="M2448" i="3"/>
  <c r="K2449" i="3"/>
  <c r="L2449" i="3"/>
  <c r="M2449" i="3"/>
  <c r="O2449" i="3"/>
  <c r="K2450" i="3"/>
  <c r="L2450" i="3"/>
  <c r="M2450" i="3"/>
  <c r="K2451" i="3"/>
  <c r="L2451" i="3"/>
  <c r="M2451" i="3"/>
  <c r="K2452" i="3"/>
  <c r="L2452" i="3"/>
  <c r="M2452" i="3"/>
  <c r="K2453" i="3"/>
  <c r="L2453" i="3"/>
  <c r="M2453" i="3"/>
  <c r="O2453" i="3"/>
  <c r="K2454" i="3"/>
  <c r="L2454" i="3"/>
  <c r="M2454" i="3"/>
  <c r="K2455" i="3"/>
  <c r="L2455" i="3"/>
  <c r="M2455" i="3"/>
  <c r="K2456" i="3"/>
  <c r="L2456" i="3"/>
  <c r="M2456" i="3"/>
  <c r="K2457" i="3"/>
  <c r="L2457" i="3"/>
  <c r="M2457" i="3"/>
  <c r="K2458" i="3"/>
  <c r="L2458" i="3"/>
  <c r="O2458" i="3" s="1"/>
  <c r="M2458" i="3"/>
  <c r="K2459" i="3"/>
  <c r="L2459" i="3"/>
  <c r="O2459" i="3" s="1"/>
  <c r="M2459" i="3"/>
  <c r="K2460" i="3"/>
  <c r="L2460" i="3"/>
  <c r="O2460" i="3" s="1"/>
  <c r="M2460" i="3"/>
  <c r="K2461" i="3"/>
  <c r="L2461" i="3"/>
  <c r="O2461" i="3" s="1"/>
  <c r="M2461" i="3"/>
  <c r="K2462" i="3"/>
  <c r="L2462" i="3"/>
  <c r="M2462" i="3"/>
  <c r="K2463" i="3"/>
  <c r="L2463" i="3"/>
  <c r="O2463" i="3" s="1"/>
  <c r="M2463" i="3"/>
  <c r="K2464" i="3"/>
  <c r="L2464" i="3"/>
  <c r="M2464" i="3"/>
  <c r="K2465" i="3"/>
  <c r="L2465" i="3"/>
  <c r="O2465" i="3" s="1"/>
  <c r="M2465" i="3"/>
  <c r="K2466" i="3"/>
  <c r="L2466" i="3"/>
  <c r="M2466" i="3"/>
  <c r="K2467" i="3"/>
  <c r="L2467" i="3"/>
  <c r="O2467" i="3" s="1"/>
  <c r="M2467" i="3"/>
  <c r="K2468" i="3"/>
  <c r="L2468" i="3"/>
  <c r="M2468" i="3"/>
  <c r="K2469" i="3"/>
  <c r="L2469" i="3"/>
  <c r="M2469" i="3"/>
  <c r="K2470" i="3"/>
  <c r="L2470" i="3"/>
  <c r="M2470" i="3"/>
  <c r="K2471" i="3"/>
  <c r="L2471" i="3"/>
  <c r="M2471" i="3"/>
  <c r="O2471" i="3"/>
  <c r="K2472" i="3"/>
  <c r="L2472" i="3"/>
  <c r="M2472" i="3"/>
  <c r="K2473" i="3"/>
  <c r="L2473" i="3"/>
  <c r="M2473" i="3"/>
  <c r="K2474" i="3"/>
  <c r="L2474" i="3"/>
  <c r="M2474" i="3"/>
  <c r="K2475" i="3"/>
  <c r="L2475" i="3"/>
  <c r="M2475" i="3"/>
  <c r="K2476" i="3"/>
  <c r="L2476" i="3"/>
  <c r="M2476" i="3"/>
  <c r="K2477" i="3"/>
  <c r="L2477" i="3"/>
  <c r="O2477" i="3" s="1"/>
  <c r="M2477" i="3"/>
  <c r="K2478" i="3"/>
  <c r="L2478" i="3"/>
  <c r="M2478" i="3"/>
  <c r="K2479" i="3"/>
  <c r="L2479" i="3"/>
  <c r="M2479" i="3"/>
  <c r="K2480" i="3"/>
  <c r="L2480" i="3"/>
  <c r="O2480" i="3" s="1"/>
  <c r="M2480" i="3"/>
  <c r="K2481" i="3"/>
  <c r="L2481" i="3"/>
  <c r="O2481" i="3" s="1"/>
  <c r="M2481" i="3"/>
  <c r="K2482" i="3"/>
  <c r="L2482" i="3"/>
  <c r="M2482" i="3"/>
  <c r="K2483" i="3"/>
  <c r="L2483" i="3"/>
  <c r="M2483" i="3"/>
  <c r="K2484" i="3"/>
  <c r="L2484" i="3"/>
  <c r="M2484" i="3"/>
  <c r="K2485" i="3"/>
  <c r="L2485" i="3"/>
  <c r="M2485" i="3"/>
  <c r="O2485" i="3"/>
  <c r="K2486" i="3"/>
  <c r="L2486" i="3"/>
  <c r="M2486" i="3"/>
  <c r="K2487" i="3"/>
  <c r="L2487" i="3"/>
  <c r="M2487" i="3"/>
  <c r="K2488" i="3"/>
  <c r="L2488" i="3"/>
  <c r="M2488" i="3"/>
  <c r="K2489" i="3"/>
  <c r="L2489" i="3"/>
  <c r="M2489" i="3"/>
  <c r="K2490" i="3"/>
  <c r="L2490" i="3"/>
  <c r="O2490" i="3" s="1"/>
  <c r="M2490" i="3"/>
  <c r="K2491" i="3"/>
  <c r="L2491" i="3"/>
  <c r="O2491" i="3" s="1"/>
  <c r="M2491" i="3"/>
  <c r="K2492" i="3"/>
  <c r="L2492" i="3"/>
  <c r="O2492" i="3" s="1"/>
  <c r="M2492" i="3"/>
  <c r="K2493" i="3"/>
  <c r="L2493" i="3"/>
  <c r="O2493" i="3" s="1"/>
  <c r="M2493" i="3"/>
  <c r="K2494" i="3"/>
  <c r="L2494" i="3"/>
  <c r="M2494" i="3"/>
  <c r="K2495" i="3"/>
  <c r="L2495" i="3"/>
  <c r="M2495" i="3"/>
  <c r="K2496" i="3"/>
  <c r="L2496" i="3"/>
  <c r="O2496" i="3" s="1"/>
  <c r="M2496" i="3"/>
  <c r="K2497" i="3"/>
  <c r="L2497" i="3"/>
  <c r="M2497" i="3"/>
  <c r="K2498" i="3"/>
  <c r="L2498" i="3"/>
  <c r="M2498" i="3"/>
  <c r="K2499" i="3"/>
  <c r="L2499" i="3"/>
  <c r="O2499" i="3" s="1"/>
  <c r="M2499" i="3"/>
  <c r="K2500" i="3"/>
  <c r="L2500" i="3"/>
  <c r="M2500" i="3"/>
  <c r="K2501" i="3"/>
  <c r="L2501" i="3"/>
  <c r="M2501" i="3"/>
  <c r="K2502" i="3"/>
  <c r="L2502" i="3"/>
  <c r="M2502" i="3"/>
  <c r="K2503" i="3"/>
  <c r="L2503" i="3"/>
  <c r="M2503" i="3"/>
  <c r="K2504" i="3"/>
  <c r="L2504" i="3"/>
  <c r="O2504" i="3" s="1"/>
  <c r="M2504" i="3"/>
  <c r="K2505" i="3"/>
  <c r="L2505" i="3"/>
  <c r="M2505" i="3"/>
  <c r="K2506" i="3"/>
  <c r="L2506" i="3"/>
  <c r="M2506" i="3"/>
  <c r="K2507" i="3"/>
  <c r="L2507" i="3"/>
  <c r="O2507" i="3" s="1"/>
  <c r="M2507" i="3"/>
  <c r="K2508" i="3"/>
  <c r="L2508" i="3"/>
  <c r="M2508" i="3"/>
  <c r="K2509" i="3"/>
  <c r="L2509" i="3"/>
  <c r="M2509" i="3"/>
  <c r="K2510" i="3"/>
  <c r="L2510" i="3"/>
  <c r="M2510" i="3"/>
  <c r="K2511" i="3"/>
  <c r="L2511" i="3"/>
  <c r="O2511" i="3" s="1"/>
  <c r="M2511" i="3"/>
  <c r="K2512" i="3"/>
  <c r="L2512" i="3"/>
  <c r="M2512" i="3"/>
  <c r="K2513" i="3"/>
  <c r="L2513" i="3"/>
  <c r="M2513" i="3"/>
  <c r="K2514" i="3"/>
  <c r="L2514" i="3"/>
  <c r="M2514" i="3"/>
  <c r="K2515" i="3"/>
  <c r="L2515" i="3"/>
  <c r="M2515" i="3"/>
  <c r="K2516" i="3"/>
  <c r="L2516" i="3"/>
  <c r="M2516" i="3"/>
  <c r="K2517" i="3"/>
  <c r="L2517" i="3"/>
  <c r="M2517" i="3"/>
  <c r="O2517" i="3"/>
  <c r="K2518" i="3"/>
  <c r="L2518" i="3"/>
  <c r="M2518" i="3"/>
  <c r="K2519" i="3"/>
  <c r="L2519" i="3"/>
  <c r="M2519" i="3"/>
  <c r="K2520" i="3"/>
  <c r="L2520" i="3"/>
  <c r="M2520" i="3"/>
  <c r="K2521" i="3"/>
  <c r="L2521" i="3"/>
  <c r="M2521" i="3"/>
  <c r="K2522" i="3"/>
  <c r="L2522" i="3"/>
  <c r="O2522" i="3" s="1"/>
  <c r="M2522" i="3"/>
  <c r="K2523" i="3"/>
  <c r="L2523" i="3"/>
  <c r="O2523" i="3" s="1"/>
  <c r="M2523" i="3"/>
  <c r="K2524" i="3"/>
  <c r="L2524" i="3"/>
  <c r="O2524" i="3" s="1"/>
  <c r="M2524" i="3"/>
  <c r="K2525" i="3"/>
  <c r="L2525" i="3"/>
  <c r="O2525" i="3" s="1"/>
  <c r="M2525" i="3"/>
  <c r="K2526" i="3"/>
  <c r="L2526" i="3"/>
  <c r="M2526" i="3"/>
  <c r="K2527" i="3"/>
  <c r="L2527" i="3"/>
  <c r="O2527" i="3" s="1"/>
  <c r="M2527" i="3"/>
  <c r="K2528" i="3"/>
  <c r="L2528" i="3"/>
  <c r="O2528" i="3" s="1"/>
  <c r="M2528" i="3"/>
  <c r="K2529" i="3"/>
  <c r="L2529" i="3"/>
  <c r="O2529" i="3" s="1"/>
  <c r="M2529" i="3"/>
  <c r="K2530" i="3"/>
  <c r="L2530" i="3"/>
  <c r="M2530" i="3"/>
  <c r="K2531" i="3"/>
  <c r="L2531" i="3"/>
  <c r="O2531" i="3" s="1"/>
  <c r="M2531" i="3"/>
  <c r="K2532" i="3"/>
  <c r="L2532" i="3"/>
  <c r="O2532" i="3" s="1"/>
  <c r="M2532" i="3"/>
  <c r="K2533" i="3"/>
  <c r="L2533" i="3"/>
  <c r="M2533" i="3"/>
  <c r="O2533" i="3"/>
  <c r="K2534" i="3"/>
  <c r="L2534" i="3"/>
  <c r="M2534" i="3"/>
  <c r="K2535" i="3"/>
  <c r="L2535" i="3"/>
  <c r="M2535" i="3"/>
  <c r="O2535" i="3"/>
  <c r="K2536" i="3"/>
  <c r="L2536" i="3"/>
  <c r="O2536" i="3" s="1"/>
  <c r="M2536" i="3"/>
  <c r="K2537" i="3"/>
  <c r="L2537" i="3"/>
  <c r="M2537" i="3"/>
  <c r="K2538" i="3"/>
  <c r="L2538" i="3"/>
  <c r="M2538" i="3"/>
  <c r="K2539" i="3"/>
  <c r="L2539" i="3"/>
  <c r="O2539" i="3" s="1"/>
  <c r="M2539" i="3"/>
  <c r="K2540" i="3"/>
  <c r="L2540" i="3"/>
  <c r="O2540" i="3" s="1"/>
  <c r="M2540" i="3"/>
  <c r="K2541" i="3"/>
  <c r="L2541" i="3"/>
  <c r="O2541" i="3" s="1"/>
  <c r="M2541" i="3"/>
  <c r="K2542" i="3"/>
  <c r="L2542" i="3"/>
  <c r="M2542" i="3"/>
  <c r="K2543" i="3"/>
  <c r="L2543" i="3"/>
  <c r="M2543" i="3"/>
  <c r="K2544" i="3"/>
  <c r="L2544" i="3"/>
  <c r="O2544" i="3" s="1"/>
  <c r="M2544" i="3"/>
  <c r="K2545" i="3"/>
  <c r="L2545" i="3"/>
  <c r="O2545" i="3" s="1"/>
  <c r="M2545" i="3"/>
  <c r="K2546" i="3"/>
  <c r="L2546" i="3"/>
  <c r="M2546" i="3"/>
  <c r="K2547" i="3"/>
  <c r="L2547" i="3"/>
  <c r="M2547" i="3"/>
  <c r="K2548" i="3"/>
  <c r="L2548" i="3"/>
  <c r="M2548" i="3"/>
  <c r="K2549" i="3"/>
  <c r="L2549" i="3"/>
  <c r="M2549" i="3"/>
  <c r="O2549" i="3"/>
  <c r="K2550" i="3"/>
  <c r="L2550" i="3"/>
  <c r="M2550" i="3"/>
  <c r="K2551" i="3"/>
  <c r="L2551" i="3"/>
  <c r="M2551" i="3"/>
  <c r="K2552" i="3"/>
  <c r="L2552" i="3"/>
  <c r="M2552" i="3"/>
  <c r="K2553" i="3"/>
  <c r="L2553" i="3"/>
  <c r="M2553" i="3"/>
  <c r="K2554" i="3"/>
  <c r="L2554" i="3"/>
  <c r="O2554" i="3" s="1"/>
  <c r="M2554" i="3"/>
  <c r="K2555" i="3"/>
  <c r="L2555" i="3"/>
  <c r="O2555" i="3" s="1"/>
  <c r="M2555" i="3"/>
  <c r="K2556" i="3"/>
  <c r="L2556" i="3"/>
  <c r="O2556" i="3" s="1"/>
  <c r="M2556" i="3"/>
  <c r="K2557" i="3"/>
  <c r="L2557" i="3"/>
  <c r="O2557" i="3" s="1"/>
  <c r="M2557" i="3"/>
  <c r="K2558" i="3"/>
  <c r="L2558" i="3"/>
  <c r="M2558" i="3"/>
  <c r="K2559" i="3"/>
  <c r="L2559" i="3"/>
  <c r="M2559" i="3"/>
  <c r="K2560" i="3"/>
  <c r="L2560" i="3"/>
  <c r="O2560" i="3" s="1"/>
  <c r="M2560" i="3"/>
  <c r="K2561" i="3"/>
  <c r="L2561" i="3"/>
  <c r="M2561" i="3"/>
  <c r="K2562" i="3"/>
  <c r="L2562" i="3"/>
  <c r="M2562" i="3"/>
  <c r="K2563" i="3"/>
  <c r="L2563" i="3"/>
  <c r="O2563" i="3" s="1"/>
  <c r="M2563" i="3"/>
  <c r="K2564" i="3"/>
  <c r="L2564" i="3"/>
  <c r="O2564" i="3" s="1"/>
  <c r="M2564" i="3"/>
  <c r="K2565" i="3"/>
  <c r="L2565" i="3"/>
  <c r="O2565" i="3" s="1"/>
  <c r="M2565" i="3"/>
  <c r="K2566" i="3"/>
  <c r="L2566" i="3"/>
  <c r="M2566" i="3"/>
  <c r="K2567" i="3"/>
  <c r="L2567" i="3"/>
  <c r="O2567" i="3" s="1"/>
  <c r="M2567" i="3"/>
  <c r="K2568" i="3"/>
  <c r="L2568" i="3"/>
  <c r="O2568" i="3" s="1"/>
  <c r="M2568" i="3"/>
  <c r="K2569" i="3"/>
  <c r="L2569" i="3"/>
  <c r="O2569" i="3" s="1"/>
  <c r="M2569" i="3"/>
  <c r="K2570" i="3"/>
  <c r="L2570" i="3"/>
  <c r="O2570" i="3" s="1"/>
  <c r="M2570" i="3"/>
  <c r="K2571" i="3"/>
  <c r="L2571" i="3"/>
  <c r="O2571" i="3" s="1"/>
  <c r="M2571" i="3"/>
  <c r="K2572" i="3"/>
  <c r="L2572" i="3"/>
  <c r="O2572" i="3" s="1"/>
  <c r="M2572" i="3"/>
  <c r="K2573" i="3"/>
  <c r="L2573" i="3"/>
  <c r="M2573" i="3"/>
  <c r="O2573" i="3"/>
  <c r="K2574" i="3"/>
  <c r="L2574" i="3"/>
  <c r="M2574" i="3"/>
  <c r="K2575" i="3"/>
  <c r="L2575" i="3"/>
  <c r="M2575" i="3"/>
  <c r="K2576" i="3"/>
  <c r="L2576" i="3"/>
  <c r="O2576" i="3" s="1"/>
  <c r="M2576" i="3"/>
  <c r="K2577" i="3"/>
  <c r="L2577" i="3"/>
  <c r="M2577" i="3"/>
  <c r="K2578" i="3"/>
  <c r="L2578" i="3"/>
  <c r="O2578" i="3" s="1"/>
  <c r="M2578" i="3"/>
  <c r="K2579" i="3"/>
  <c r="L2579" i="3"/>
  <c r="O2579" i="3" s="1"/>
  <c r="M2579" i="3"/>
  <c r="K2580" i="3"/>
  <c r="L2580" i="3"/>
  <c r="O2580" i="3" s="1"/>
  <c r="M2580" i="3"/>
  <c r="K2581" i="3"/>
  <c r="L2581" i="3"/>
  <c r="M2581" i="3"/>
  <c r="K2582" i="3"/>
  <c r="L2582" i="3"/>
  <c r="M2582" i="3"/>
  <c r="K2583" i="3"/>
  <c r="L2583" i="3"/>
  <c r="O2583" i="3" s="1"/>
  <c r="M2583" i="3"/>
  <c r="K2584" i="3"/>
  <c r="L2584" i="3"/>
  <c r="O2584" i="3" s="1"/>
  <c r="M2584" i="3"/>
  <c r="K2585" i="3"/>
  <c r="L2585" i="3"/>
  <c r="O2585" i="3" s="1"/>
  <c r="M2585" i="3"/>
  <c r="K2586" i="3"/>
  <c r="L2586" i="3"/>
  <c r="O2586" i="3" s="1"/>
  <c r="M2586" i="3"/>
  <c r="K2587" i="3"/>
  <c r="L2587" i="3"/>
  <c r="O2587" i="3" s="1"/>
  <c r="M2587" i="3"/>
  <c r="K2588" i="3"/>
  <c r="L2588" i="3"/>
  <c r="O2588" i="3" s="1"/>
  <c r="M2588" i="3"/>
  <c r="K2589" i="3"/>
  <c r="L2589" i="3"/>
  <c r="M2589" i="3"/>
  <c r="K2590" i="3"/>
  <c r="L2590" i="3"/>
  <c r="M2590" i="3"/>
  <c r="K2591" i="3"/>
  <c r="L2591" i="3"/>
  <c r="M2591" i="3"/>
  <c r="K2592" i="3"/>
  <c r="L2592" i="3"/>
  <c r="M2592" i="3"/>
  <c r="K2593" i="3"/>
  <c r="L2593" i="3"/>
  <c r="O2593" i="3" s="1"/>
  <c r="M2593" i="3"/>
  <c r="K2594" i="3"/>
  <c r="L2594" i="3"/>
  <c r="O2594" i="3" s="1"/>
  <c r="M2594" i="3"/>
  <c r="K2595" i="3"/>
  <c r="L2595" i="3"/>
  <c r="O2595" i="3" s="1"/>
  <c r="M2595" i="3"/>
  <c r="K2596" i="3"/>
  <c r="L2596" i="3"/>
  <c r="O2596" i="3" s="1"/>
  <c r="M2596" i="3"/>
  <c r="K2597" i="3"/>
  <c r="L2597" i="3"/>
  <c r="O2597" i="3" s="1"/>
  <c r="M2597" i="3"/>
  <c r="K2598" i="3"/>
  <c r="L2598" i="3"/>
  <c r="M2598" i="3"/>
  <c r="K2599" i="3"/>
  <c r="L2599" i="3"/>
  <c r="O2599" i="3" s="1"/>
  <c r="M2599" i="3"/>
  <c r="K2600" i="3"/>
  <c r="L2600" i="3"/>
  <c r="M2600" i="3"/>
  <c r="K2601" i="3"/>
  <c r="L2601" i="3"/>
  <c r="O2601" i="3" s="1"/>
  <c r="M2601" i="3"/>
  <c r="K2602" i="3"/>
  <c r="L2602" i="3"/>
  <c r="M2602" i="3"/>
  <c r="K2603" i="3"/>
  <c r="L2603" i="3"/>
  <c r="M2603" i="3"/>
  <c r="K2604" i="3"/>
  <c r="L2604" i="3"/>
  <c r="M2604" i="3"/>
  <c r="K2605" i="3"/>
  <c r="L2605" i="3"/>
  <c r="O2605" i="3" s="1"/>
  <c r="M2605" i="3"/>
  <c r="K2606" i="3"/>
  <c r="L2606" i="3"/>
  <c r="M2606" i="3"/>
  <c r="K2607" i="3"/>
  <c r="L2607" i="3"/>
  <c r="O2607" i="3" s="1"/>
  <c r="M2607" i="3"/>
  <c r="K2608" i="3"/>
  <c r="L2608" i="3"/>
  <c r="O2608" i="3" s="1"/>
  <c r="M2608" i="3"/>
  <c r="K2609" i="3"/>
  <c r="L2609" i="3"/>
  <c r="O2609" i="3" s="1"/>
  <c r="M2609" i="3"/>
  <c r="K2610" i="3"/>
  <c r="L2610" i="3"/>
  <c r="O2610" i="3" s="1"/>
  <c r="M2610" i="3"/>
  <c r="K2611" i="3"/>
  <c r="L2611" i="3"/>
  <c r="O2611" i="3" s="1"/>
  <c r="M2611" i="3"/>
  <c r="K2612" i="3"/>
  <c r="L2612" i="3"/>
  <c r="O2612" i="3" s="1"/>
  <c r="M2612" i="3"/>
  <c r="K2613" i="3"/>
  <c r="L2613" i="3"/>
  <c r="O2613" i="3" s="1"/>
  <c r="M2613" i="3"/>
  <c r="K2614" i="3"/>
  <c r="L2614" i="3"/>
  <c r="M2614" i="3"/>
  <c r="K2615" i="3"/>
  <c r="L2615" i="3"/>
  <c r="O2615" i="3" s="1"/>
  <c r="M2615" i="3"/>
  <c r="K2616" i="3"/>
  <c r="L2616" i="3"/>
  <c r="O2616" i="3" s="1"/>
  <c r="M2616" i="3"/>
  <c r="K2617" i="3"/>
  <c r="L2617" i="3"/>
  <c r="M2617" i="3"/>
  <c r="K2618" i="3"/>
  <c r="L2618" i="3"/>
  <c r="M2618" i="3"/>
  <c r="K2619" i="3"/>
  <c r="L2619" i="3"/>
  <c r="M2619" i="3"/>
  <c r="K2620" i="3"/>
  <c r="L2620" i="3"/>
  <c r="M2620" i="3"/>
  <c r="K2621" i="3"/>
  <c r="L2621" i="3"/>
  <c r="M2621" i="3"/>
  <c r="O2621" i="3"/>
  <c r="K2622" i="3"/>
  <c r="L2622" i="3"/>
  <c r="O2622" i="3" s="1"/>
  <c r="M2622" i="3"/>
  <c r="K2623" i="3"/>
  <c r="L2623" i="3"/>
  <c r="O2623" i="3" s="1"/>
  <c r="M2623" i="3"/>
  <c r="K2624" i="3"/>
  <c r="L2624" i="3"/>
  <c r="M2624" i="3"/>
  <c r="K2625" i="3"/>
  <c r="L2625" i="3"/>
  <c r="O2625" i="3" s="1"/>
  <c r="M2625" i="3"/>
  <c r="K2626" i="3"/>
  <c r="L2626" i="3"/>
  <c r="O2626" i="3" s="1"/>
  <c r="M2626" i="3"/>
  <c r="K2627" i="3"/>
  <c r="L2627" i="3"/>
  <c r="O2627" i="3" s="1"/>
  <c r="M2627" i="3"/>
  <c r="K2628" i="3"/>
  <c r="L2628" i="3"/>
  <c r="O2628" i="3" s="1"/>
  <c r="M2628" i="3"/>
  <c r="K2629" i="3"/>
  <c r="L2629" i="3"/>
  <c r="O2629" i="3" s="1"/>
  <c r="M2629" i="3"/>
  <c r="K2630" i="3"/>
  <c r="L2630" i="3"/>
  <c r="O2630" i="3" s="1"/>
  <c r="M2630" i="3"/>
  <c r="K2631" i="3"/>
  <c r="L2631" i="3"/>
  <c r="M2631" i="3"/>
  <c r="K2632" i="3"/>
  <c r="L2632" i="3"/>
  <c r="M2632" i="3"/>
  <c r="K2633" i="3"/>
  <c r="L2633" i="3"/>
  <c r="O2633" i="3" s="1"/>
  <c r="M2633" i="3"/>
  <c r="K2634" i="3"/>
  <c r="L2634" i="3"/>
  <c r="O2634" i="3" s="1"/>
  <c r="M2634" i="3"/>
  <c r="K2635" i="3"/>
  <c r="L2635" i="3"/>
  <c r="O2635" i="3" s="1"/>
  <c r="M2635" i="3"/>
  <c r="K2636" i="3"/>
  <c r="L2636" i="3"/>
  <c r="O2636" i="3" s="1"/>
  <c r="M2636" i="3"/>
  <c r="K2637" i="3"/>
  <c r="L2637" i="3"/>
  <c r="O2637" i="3" s="1"/>
  <c r="M2637" i="3"/>
  <c r="K2638" i="3"/>
  <c r="L2638" i="3"/>
  <c r="O2638" i="3" s="1"/>
  <c r="M2638" i="3"/>
  <c r="K2639" i="3"/>
  <c r="L2639" i="3"/>
  <c r="M2639" i="3"/>
  <c r="K2640" i="3"/>
  <c r="L2640" i="3"/>
  <c r="M2640" i="3"/>
  <c r="K2641" i="3"/>
  <c r="L2641" i="3"/>
  <c r="O2641" i="3" s="1"/>
  <c r="M2641" i="3"/>
  <c r="K2642" i="3"/>
  <c r="L2642" i="3"/>
  <c r="O2642" i="3" s="1"/>
  <c r="M2642" i="3"/>
  <c r="K2643" i="3"/>
  <c r="L2643" i="3"/>
  <c r="O2643" i="3" s="1"/>
  <c r="M2643" i="3"/>
  <c r="K2644" i="3"/>
  <c r="L2644" i="3"/>
  <c r="O2644" i="3" s="1"/>
  <c r="M2644" i="3"/>
  <c r="K2645" i="3"/>
  <c r="L2645" i="3"/>
  <c r="O2645" i="3" s="1"/>
  <c r="M2645" i="3"/>
  <c r="K2646" i="3"/>
  <c r="L2646" i="3"/>
  <c r="M2646" i="3"/>
  <c r="K2647" i="3"/>
  <c r="L2647" i="3"/>
  <c r="M2647" i="3"/>
  <c r="K2648" i="3"/>
  <c r="L2648" i="3"/>
  <c r="M2648" i="3"/>
  <c r="K2649" i="3"/>
  <c r="L2649" i="3"/>
  <c r="M2649" i="3"/>
  <c r="K2650" i="3"/>
  <c r="L2650" i="3"/>
  <c r="O2650" i="3" s="1"/>
  <c r="M2650" i="3"/>
  <c r="K2651" i="3"/>
  <c r="L2651" i="3"/>
  <c r="M2651" i="3"/>
  <c r="K2652" i="3"/>
  <c r="L2652" i="3"/>
  <c r="M2652" i="3"/>
  <c r="K2653" i="3"/>
  <c r="L2653" i="3"/>
  <c r="M2653" i="3"/>
  <c r="K2654" i="3"/>
  <c r="L2654" i="3"/>
  <c r="M2654" i="3"/>
  <c r="K2655" i="3"/>
  <c r="L2655" i="3"/>
  <c r="M2655" i="3"/>
  <c r="K2656" i="3"/>
  <c r="L2656" i="3"/>
  <c r="M2656" i="3"/>
  <c r="K2657" i="3"/>
  <c r="L2657" i="3"/>
  <c r="M2657" i="3"/>
  <c r="K2658" i="3"/>
  <c r="L2658" i="3"/>
  <c r="O2658" i="3" s="1"/>
  <c r="M2658" i="3"/>
  <c r="K2659" i="3"/>
  <c r="L2659" i="3"/>
  <c r="M2659" i="3"/>
  <c r="K2660" i="3"/>
  <c r="L2660" i="3"/>
  <c r="M2660" i="3"/>
  <c r="K2661" i="3"/>
  <c r="L2661" i="3"/>
  <c r="M2661" i="3"/>
  <c r="K2662" i="3"/>
  <c r="L2662" i="3"/>
  <c r="M2662" i="3"/>
  <c r="K2663" i="3"/>
  <c r="L2663" i="3"/>
  <c r="M2663" i="3"/>
  <c r="K2664" i="3"/>
  <c r="L2664" i="3"/>
  <c r="M2664" i="3"/>
  <c r="K2665" i="3"/>
  <c r="L2665" i="3"/>
  <c r="M2665" i="3"/>
  <c r="K2666" i="3"/>
  <c r="L2666" i="3"/>
  <c r="O2666" i="3" s="1"/>
  <c r="M2666" i="3"/>
  <c r="K2667" i="3"/>
  <c r="L2667" i="3"/>
  <c r="M2667" i="3"/>
  <c r="K2668" i="3"/>
  <c r="L2668" i="3"/>
  <c r="M2668" i="3"/>
  <c r="K2669" i="3"/>
  <c r="L2669" i="3"/>
  <c r="M2669" i="3"/>
  <c r="K2670" i="3"/>
  <c r="L2670" i="3"/>
  <c r="O2670" i="3" s="1"/>
  <c r="M2670" i="3"/>
  <c r="K2671" i="3"/>
  <c r="L2671" i="3"/>
  <c r="M2671" i="3"/>
  <c r="K2672" i="3"/>
  <c r="L2672" i="3"/>
  <c r="M2672" i="3"/>
  <c r="O2672" i="3"/>
  <c r="K2673" i="3"/>
  <c r="L2673" i="3"/>
  <c r="M2673" i="3"/>
  <c r="K2674" i="3"/>
  <c r="L2674" i="3"/>
  <c r="M2674" i="3"/>
  <c r="O2674" i="3"/>
  <c r="K2675" i="3"/>
  <c r="L2675" i="3"/>
  <c r="M2675" i="3"/>
  <c r="O2675" i="3"/>
  <c r="K2676" i="3"/>
  <c r="L2676" i="3"/>
  <c r="M2676" i="3"/>
  <c r="O2676" i="3"/>
  <c r="K2677" i="3"/>
  <c r="L2677" i="3"/>
  <c r="M2677" i="3"/>
  <c r="K2678" i="3"/>
  <c r="O2678" i="3" s="1"/>
  <c r="L2678" i="3"/>
  <c r="M2678" i="3"/>
  <c r="K2679" i="3"/>
  <c r="L2679" i="3"/>
  <c r="M2679" i="3"/>
  <c r="O2679" i="3"/>
  <c r="K2680" i="3"/>
  <c r="L2680" i="3"/>
  <c r="M2680" i="3"/>
  <c r="K2681" i="3"/>
  <c r="L2681" i="3"/>
  <c r="M2681" i="3"/>
  <c r="K2682" i="3"/>
  <c r="L2682" i="3"/>
  <c r="O2682" i="3" s="1"/>
  <c r="M2682" i="3"/>
  <c r="K2683" i="3"/>
  <c r="L2683" i="3"/>
  <c r="M2683" i="3"/>
  <c r="K2684" i="3"/>
  <c r="L2684" i="3"/>
  <c r="M2684" i="3"/>
  <c r="K2685" i="3"/>
  <c r="L2685" i="3"/>
  <c r="M2685" i="3"/>
  <c r="K2686" i="3"/>
  <c r="L2686" i="3"/>
  <c r="O2686" i="3" s="1"/>
  <c r="M2686" i="3"/>
  <c r="K2687" i="3"/>
  <c r="L2687" i="3"/>
  <c r="M2687" i="3"/>
  <c r="K2688" i="3"/>
  <c r="L2688" i="3"/>
  <c r="M2688" i="3"/>
  <c r="K2689" i="3"/>
  <c r="L2689" i="3"/>
  <c r="M2689" i="3"/>
  <c r="K2690" i="3"/>
  <c r="L2690" i="3"/>
  <c r="O2690" i="3" s="1"/>
  <c r="M2690" i="3"/>
  <c r="K2691" i="3"/>
  <c r="L2691" i="3"/>
  <c r="M2691" i="3"/>
  <c r="K2692" i="3"/>
  <c r="L2692" i="3"/>
  <c r="M2692" i="3"/>
  <c r="K2693" i="3"/>
  <c r="L2693" i="3"/>
  <c r="M2693" i="3"/>
  <c r="K2694" i="3"/>
  <c r="L2694" i="3"/>
  <c r="O2694" i="3" s="1"/>
  <c r="M2694" i="3"/>
  <c r="K2695" i="3"/>
  <c r="L2695" i="3"/>
  <c r="M2695" i="3"/>
  <c r="K2696" i="3"/>
  <c r="L2696" i="3"/>
  <c r="M2696" i="3"/>
  <c r="K2697" i="3"/>
  <c r="L2697" i="3"/>
  <c r="M2697" i="3"/>
  <c r="K2698" i="3"/>
  <c r="L2698" i="3"/>
  <c r="O2698" i="3" s="1"/>
  <c r="M2698" i="3"/>
  <c r="K2699" i="3"/>
  <c r="L2699" i="3"/>
  <c r="M2699" i="3"/>
  <c r="K2700" i="3"/>
  <c r="L2700" i="3"/>
  <c r="M2700" i="3"/>
  <c r="O2700" i="3"/>
  <c r="K2701" i="3"/>
  <c r="L2701" i="3"/>
  <c r="M2701" i="3"/>
  <c r="K2702" i="3"/>
  <c r="L2702" i="3"/>
  <c r="M2702" i="3"/>
  <c r="K2703" i="3"/>
  <c r="L2703" i="3"/>
  <c r="M2703" i="3"/>
  <c r="K2704" i="3"/>
  <c r="L2704" i="3"/>
  <c r="M2704" i="3"/>
  <c r="K2705" i="3"/>
  <c r="L2705" i="3"/>
  <c r="M2705" i="3"/>
  <c r="K2706" i="3"/>
  <c r="L2706" i="3"/>
  <c r="O2706" i="3" s="1"/>
  <c r="M2706" i="3"/>
  <c r="K2707" i="3"/>
  <c r="L2707" i="3"/>
  <c r="M2707" i="3"/>
  <c r="K2708" i="3"/>
  <c r="L2708" i="3"/>
  <c r="M2708" i="3"/>
  <c r="O2708" i="3"/>
  <c r="K2709" i="3"/>
  <c r="L2709" i="3"/>
  <c r="M2709" i="3"/>
  <c r="K2710" i="3"/>
  <c r="L2710" i="3"/>
  <c r="M2710" i="3"/>
  <c r="K2711" i="3"/>
  <c r="L2711" i="3"/>
  <c r="M2711" i="3"/>
  <c r="K2712" i="3"/>
  <c r="L2712" i="3"/>
  <c r="M2712" i="3"/>
  <c r="K2713" i="3"/>
  <c r="L2713" i="3"/>
  <c r="M2713" i="3"/>
  <c r="K2714" i="3"/>
  <c r="L2714" i="3"/>
  <c r="M2714" i="3"/>
  <c r="K2715" i="3"/>
  <c r="L2715" i="3"/>
  <c r="M2715" i="3"/>
  <c r="K2716" i="3"/>
  <c r="L2716" i="3"/>
  <c r="M2716" i="3"/>
  <c r="K2717" i="3"/>
  <c r="L2717" i="3"/>
  <c r="M2717" i="3"/>
  <c r="K2718" i="3"/>
  <c r="L2718" i="3"/>
  <c r="M2718" i="3"/>
  <c r="K2719" i="3"/>
  <c r="L2719" i="3"/>
  <c r="M2719" i="3"/>
  <c r="K2720" i="3"/>
  <c r="L2720" i="3"/>
  <c r="M2720" i="3"/>
  <c r="K2721" i="3"/>
  <c r="L2721" i="3"/>
  <c r="M2721" i="3"/>
  <c r="K2722" i="3"/>
  <c r="L2722" i="3"/>
  <c r="M2722" i="3"/>
  <c r="K2723" i="3"/>
  <c r="L2723" i="3"/>
  <c r="M2723" i="3"/>
  <c r="K2724" i="3"/>
  <c r="L2724" i="3"/>
  <c r="M2724" i="3"/>
  <c r="K2725" i="3"/>
  <c r="L2725" i="3"/>
  <c r="M2725" i="3"/>
  <c r="K2726" i="3"/>
  <c r="L2726" i="3"/>
  <c r="O2726" i="3" s="1"/>
  <c r="M2726" i="3"/>
  <c r="K2727" i="3"/>
  <c r="L2727" i="3"/>
  <c r="M2727" i="3"/>
  <c r="K2728" i="3"/>
  <c r="L2728" i="3"/>
  <c r="M2728" i="3"/>
  <c r="K2729" i="3"/>
  <c r="L2729" i="3"/>
  <c r="M2729" i="3"/>
  <c r="K2730" i="3"/>
  <c r="L2730" i="3"/>
  <c r="M2730" i="3"/>
  <c r="K2731" i="3"/>
  <c r="L2731" i="3"/>
  <c r="M2731" i="3"/>
  <c r="K2732" i="3"/>
  <c r="L2732" i="3"/>
  <c r="M2732" i="3"/>
  <c r="K2733" i="3"/>
  <c r="L2733" i="3"/>
  <c r="M2733" i="3"/>
  <c r="K2734" i="3"/>
  <c r="L2734" i="3"/>
  <c r="M2734" i="3"/>
  <c r="K2735" i="3"/>
  <c r="L2735" i="3"/>
  <c r="M2735" i="3"/>
  <c r="K2736" i="3"/>
  <c r="L2736" i="3"/>
  <c r="M2736" i="3"/>
  <c r="K2737" i="3"/>
  <c r="L2737" i="3"/>
  <c r="M2737" i="3"/>
  <c r="K2738" i="3"/>
  <c r="L2738" i="3"/>
  <c r="O2738" i="3" s="1"/>
  <c r="M2738" i="3"/>
  <c r="K2739" i="3"/>
  <c r="L2739" i="3"/>
  <c r="M2739" i="3"/>
  <c r="K2740" i="3"/>
  <c r="L2740" i="3"/>
  <c r="M2740" i="3"/>
  <c r="K2741" i="3"/>
  <c r="L2741" i="3"/>
  <c r="M2741" i="3"/>
  <c r="K2742" i="3"/>
  <c r="L2742" i="3"/>
  <c r="O2742" i="3" s="1"/>
  <c r="M2742" i="3"/>
  <c r="K2743" i="3"/>
  <c r="L2743" i="3"/>
  <c r="M2743" i="3"/>
  <c r="K2744" i="3"/>
  <c r="L2744" i="3"/>
  <c r="M2744" i="3"/>
  <c r="K2745" i="3"/>
  <c r="L2745" i="3"/>
  <c r="M2745" i="3"/>
  <c r="K2746" i="3"/>
  <c r="L2746" i="3"/>
  <c r="M2746" i="3"/>
  <c r="K2747" i="3"/>
  <c r="L2747" i="3"/>
  <c r="M2747" i="3"/>
  <c r="K2748" i="3"/>
  <c r="L2748" i="3"/>
  <c r="M2748" i="3"/>
  <c r="K2749" i="3"/>
  <c r="L2749" i="3"/>
  <c r="M2749" i="3"/>
  <c r="K2750" i="3"/>
  <c r="L2750" i="3"/>
  <c r="M2750" i="3"/>
  <c r="K2751" i="3"/>
  <c r="L2751" i="3"/>
  <c r="M2751" i="3"/>
  <c r="K2752" i="3"/>
  <c r="L2752" i="3"/>
  <c r="M2752" i="3"/>
  <c r="K2753" i="3"/>
  <c r="L2753" i="3"/>
  <c r="M2753" i="3"/>
  <c r="K2754" i="3"/>
  <c r="L2754" i="3"/>
  <c r="M2754" i="3"/>
  <c r="K2755" i="3"/>
  <c r="L2755" i="3"/>
  <c r="M2755" i="3"/>
  <c r="K2756" i="3"/>
  <c r="O2756" i="3" s="1"/>
  <c r="L2756" i="3"/>
  <c r="M2756" i="3"/>
  <c r="K2757" i="3"/>
  <c r="L2757" i="3"/>
  <c r="M2757" i="3"/>
  <c r="K2758" i="3"/>
  <c r="L2758" i="3"/>
  <c r="M2758" i="3"/>
  <c r="K2759" i="3"/>
  <c r="L2759" i="3"/>
  <c r="M2759" i="3"/>
  <c r="K2760" i="3"/>
  <c r="L2760" i="3"/>
  <c r="M2760" i="3"/>
  <c r="K2761" i="3"/>
  <c r="L2761" i="3"/>
  <c r="M2761" i="3"/>
  <c r="K2762" i="3"/>
  <c r="L2762" i="3"/>
  <c r="M2762" i="3"/>
  <c r="K2763" i="3"/>
  <c r="L2763" i="3"/>
  <c r="M2763" i="3"/>
  <c r="O2763" i="3"/>
  <c r="K2764" i="3"/>
  <c r="L2764" i="3"/>
  <c r="M2764" i="3"/>
  <c r="K2765" i="3"/>
  <c r="L2765" i="3"/>
  <c r="M2765" i="3"/>
  <c r="K2766" i="3"/>
  <c r="L2766" i="3"/>
  <c r="M2766" i="3"/>
  <c r="K2767" i="3"/>
  <c r="L2767" i="3"/>
  <c r="M2767" i="3"/>
  <c r="O2767" i="3"/>
  <c r="K2768" i="3"/>
  <c r="L2768" i="3"/>
  <c r="M2768" i="3"/>
  <c r="K2769" i="3"/>
  <c r="L2769" i="3"/>
  <c r="M2769" i="3"/>
  <c r="K2770" i="3"/>
  <c r="L2770" i="3"/>
  <c r="M2770" i="3"/>
  <c r="K2771" i="3"/>
  <c r="L2771" i="3"/>
  <c r="M2771" i="3"/>
  <c r="O2771" i="3"/>
  <c r="K2772" i="3"/>
  <c r="L2772" i="3"/>
  <c r="M2772" i="3"/>
  <c r="O2772" i="3"/>
  <c r="K2773" i="3"/>
  <c r="L2773" i="3"/>
  <c r="M2773" i="3"/>
  <c r="K2774" i="3"/>
  <c r="L2774" i="3"/>
  <c r="M2774" i="3"/>
  <c r="K2775" i="3"/>
  <c r="L2775" i="3"/>
  <c r="M2775" i="3"/>
  <c r="O2775" i="3"/>
  <c r="K2776" i="3"/>
  <c r="L2776" i="3"/>
  <c r="M2776" i="3"/>
  <c r="O2776" i="3"/>
  <c r="K2777" i="3"/>
  <c r="L2777" i="3"/>
  <c r="M2777" i="3"/>
  <c r="K2778" i="3"/>
  <c r="L2778" i="3"/>
  <c r="M2778" i="3"/>
  <c r="K2779" i="3"/>
  <c r="L2779" i="3"/>
  <c r="M2779" i="3"/>
  <c r="O2779" i="3"/>
  <c r="K2780" i="3"/>
  <c r="L2780" i="3"/>
  <c r="M2780" i="3"/>
  <c r="O2780" i="3"/>
  <c r="K2781" i="3"/>
  <c r="L2781" i="3"/>
  <c r="M2781" i="3"/>
  <c r="K2782" i="3"/>
  <c r="L2782" i="3"/>
  <c r="M2782" i="3"/>
  <c r="O2782" i="3"/>
  <c r="K2783" i="3"/>
  <c r="L2783" i="3"/>
  <c r="M2783" i="3"/>
  <c r="O2783" i="3"/>
  <c r="K2784" i="3"/>
  <c r="L2784" i="3"/>
  <c r="M2784" i="3"/>
  <c r="O2784" i="3"/>
  <c r="K2785" i="3"/>
  <c r="L2785" i="3"/>
  <c r="M2785" i="3"/>
  <c r="K2786" i="3"/>
  <c r="L2786" i="3"/>
  <c r="M2786" i="3"/>
  <c r="K2787" i="3"/>
  <c r="L2787" i="3"/>
  <c r="M2787" i="3"/>
  <c r="O2787" i="3"/>
  <c r="K2788" i="3"/>
  <c r="L2788" i="3"/>
  <c r="M2788" i="3"/>
  <c r="O2788" i="3"/>
  <c r="K2789" i="3"/>
  <c r="L2789" i="3"/>
  <c r="M2789" i="3"/>
  <c r="K2790" i="3"/>
  <c r="L2790" i="3"/>
  <c r="M2790" i="3"/>
  <c r="K2791" i="3"/>
  <c r="L2791" i="3"/>
  <c r="M2791" i="3"/>
  <c r="K2792" i="3"/>
  <c r="O2792" i="3" s="1"/>
  <c r="L2792" i="3"/>
  <c r="M2792" i="3"/>
  <c r="K2793" i="3"/>
  <c r="L2793" i="3"/>
  <c r="M2793" i="3"/>
  <c r="K2794" i="3"/>
  <c r="L2794" i="3"/>
  <c r="M2794" i="3"/>
  <c r="K2795" i="3"/>
  <c r="L2795" i="3"/>
  <c r="O2795" i="3" s="1"/>
  <c r="M2795" i="3"/>
  <c r="K2796" i="3"/>
  <c r="L2796" i="3"/>
  <c r="O2796" i="3" s="1"/>
  <c r="M2796" i="3"/>
  <c r="K2797" i="3"/>
  <c r="L2797" i="3"/>
  <c r="M2797" i="3"/>
  <c r="K2798" i="3"/>
  <c r="L2798" i="3"/>
  <c r="M2798" i="3"/>
  <c r="K2799" i="3"/>
  <c r="L2799" i="3"/>
  <c r="M2799" i="3"/>
  <c r="K2800" i="3"/>
  <c r="L2800" i="3"/>
  <c r="M2800" i="3"/>
  <c r="O2800" i="3"/>
  <c r="K2801" i="3"/>
  <c r="L2801" i="3"/>
  <c r="M2801" i="3"/>
  <c r="K2802" i="3"/>
  <c r="L2802" i="3"/>
  <c r="M2802" i="3"/>
  <c r="K2803" i="3"/>
  <c r="L2803" i="3"/>
  <c r="M2803" i="3"/>
  <c r="K2804" i="3"/>
  <c r="L2804" i="3"/>
  <c r="M2804" i="3"/>
  <c r="O2804" i="3"/>
  <c r="K2805" i="3"/>
  <c r="L2805" i="3"/>
  <c r="M2805" i="3"/>
  <c r="K2806" i="3"/>
  <c r="L2806" i="3"/>
  <c r="M2806" i="3"/>
  <c r="O2806" i="3"/>
  <c r="K2807" i="3"/>
  <c r="L2807" i="3"/>
  <c r="M2807" i="3"/>
  <c r="O2807" i="3"/>
  <c r="K2808" i="3"/>
  <c r="L2808" i="3"/>
  <c r="M2808" i="3"/>
  <c r="O2808" i="3"/>
  <c r="K2809" i="3"/>
  <c r="L2809" i="3"/>
  <c r="M2809" i="3"/>
  <c r="K2810" i="3"/>
  <c r="L2810" i="3"/>
  <c r="M2810" i="3"/>
  <c r="K2811" i="3"/>
  <c r="L2811" i="3"/>
  <c r="M2811" i="3"/>
  <c r="K2812" i="3"/>
  <c r="L2812" i="3"/>
  <c r="M2812" i="3"/>
  <c r="K2813" i="3"/>
  <c r="L2813" i="3"/>
  <c r="M2813" i="3"/>
  <c r="K2814" i="3"/>
  <c r="L2814" i="3"/>
  <c r="M2814" i="3"/>
  <c r="K2815" i="3"/>
  <c r="L2815" i="3"/>
  <c r="M2815" i="3"/>
  <c r="K2816" i="3"/>
  <c r="L2816" i="3"/>
  <c r="M2816" i="3"/>
  <c r="K2817" i="3"/>
  <c r="L2817" i="3"/>
  <c r="M2817" i="3"/>
  <c r="K2818" i="3"/>
  <c r="L2818" i="3"/>
  <c r="O2818" i="3" s="1"/>
  <c r="M2818" i="3"/>
  <c r="K2819" i="3"/>
  <c r="L2819" i="3"/>
  <c r="M2819" i="3"/>
  <c r="K2820" i="3"/>
  <c r="L2820" i="3"/>
  <c r="M2820" i="3"/>
  <c r="K2821" i="3"/>
  <c r="L2821" i="3"/>
  <c r="M2821" i="3"/>
  <c r="K2822" i="3"/>
  <c r="L2822" i="3"/>
  <c r="M2822" i="3"/>
  <c r="K2823" i="3"/>
  <c r="L2823" i="3"/>
  <c r="M2823" i="3"/>
  <c r="K2824" i="3"/>
  <c r="L2824" i="3"/>
  <c r="M2824" i="3"/>
  <c r="K2825" i="3"/>
  <c r="L2825" i="3"/>
  <c r="M2825" i="3"/>
  <c r="K2826" i="3"/>
  <c r="L2826" i="3"/>
  <c r="M2826" i="3"/>
  <c r="K2827" i="3"/>
  <c r="L2827" i="3"/>
  <c r="M2827" i="3"/>
  <c r="O2827" i="3"/>
  <c r="K2828" i="3"/>
  <c r="L2828" i="3"/>
  <c r="M2828" i="3"/>
  <c r="K2829" i="3"/>
  <c r="L2829" i="3"/>
  <c r="M2829" i="3"/>
  <c r="K2830" i="3"/>
  <c r="L2830" i="3"/>
  <c r="O2830" i="3" s="1"/>
  <c r="M2830" i="3"/>
  <c r="K2831" i="3"/>
  <c r="L2831" i="3"/>
  <c r="M2831" i="3"/>
  <c r="K2832" i="3"/>
  <c r="L2832" i="3"/>
  <c r="M2832" i="3"/>
  <c r="K2833" i="3"/>
  <c r="L2833" i="3"/>
  <c r="M2833" i="3"/>
  <c r="K2834" i="3"/>
  <c r="L2834" i="3"/>
  <c r="O2834" i="3" s="1"/>
  <c r="M2834" i="3"/>
  <c r="K2835" i="3"/>
  <c r="L2835" i="3"/>
  <c r="M2835" i="3"/>
  <c r="K2836" i="3"/>
  <c r="L2836" i="3"/>
  <c r="M2836" i="3"/>
  <c r="K2837" i="3"/>
  <c r="L2837" i="3"/>
  <c r="M2837" i="3"/>
  <c r="K2838" i="3"/>
  <c r="L2838" i="3"/>
  <c r="M2838" i="3"/>
  <c r="K2839" i="3"/>
  <c r="L2839" i="3"/>
  <c r="M2839" i="3"/>
  <c r="K2840" i="3"/>
  <c r="L2840" i="3"/>
  <c r="M2840" i="3"/>
  <c r="K2841" i="3"/>
  <c r="L2841" i="3"/>
  <c r="M2841" i="3"/>
  <c r="K2842" i="3"/>
  <c r="L2842" i="3"/>
  <c r="O2842" i="3" s="1"/>
  <c r="M2842" i="3"/>
  <c r="K2843" i="3"/>
  <c r="L2843" i="3"/>
  <c r="M2843" i="3"/>
  <c r="K2844" i="3"/>
  <c r="O2844" i="3" s="1"/>
  <c r="L2844" i="3"/>
  <c r="M2844" i="3"/>
  <c r="K2845" i="3"/>
  <c r="L2845" i="3"/>
  <c r="M2845" i="3"/>
  <c r="K2846" i="3"/>
  <c r="L2846" i="3"/>
  <c r="M2846" i="3"/>
  <c r="K2847" i="3"/>
  <c r="O2847" i="3" s="1"/>
  <c r="L2847" i="3"/>
  <c r="M2847" i="3"/>
  <c r="K2848" i="3"/>
  <c r="L2848" i="3"/>
  <c r="M2848" i="3"/>
  <c r="K2849" i="3"/>
  <c r="L2849" i="3"/>
  <c r="M2849" i="3"/>
  <c r="K2850" i="3"/>
  <c r="L2850" i="3"/>
  <c r="O2850" i="3" s="1"/>
  <c r="M2850" i="3"/>
  <c r="K2851" i="3"/>
  <c r="L2851" i="3"/>
  <c r="M2851" i="3"/>
  <c r="K2852" i="3"/>
  <c r="L2852" i="3"/>
  <c r="M2852" i="3"/>
  <c r="K2853" i="3"/>
  <c r="L2853" i="3"/>
  <c r="M2853" i="3"/>
  <c r="K2854" i="3"/>
  <c r="L2854" i="3"/>
  <c r="M2854" i="3"/>
  <c r="K2855" i="3"/>
  <c r="L2855" i="3"/>
  <c r="M2855" i="3"/>
  <c r="K2856" i="3"/>
  <c r="L2856" i="3"/>
  <c r="M2856" i="3"/>
  <c r="K2857" i="3"/>
  <c r="L2857" i="3"/>
  <c r="M2857" i="3"/>
  <c r="K2858" i="3"/>
  <c r="L2858" i="3"/>
  <c r="O2858" i="3" s="1"/>
  <c r="M2858" i="3"/>
  <c r="K2859" i="3"/>
  <c r="L2859" i="3"/>
  <c r="M2859" i="3"/>
  <c r="K2860" i="3"/>
  <c r="O2860" i="3" s="1"/>
  <c r="L2860" i="3"/>
  <c r="M2860" i="3"/>
  <c r="K2861" i="3"/>
  <c r="L2861" i="3"/>
  <c r="M2861" i="3"/>
  <c r="K2862" i="3"/>
  <c r="L2862" i="3"/>
  <c r="M2862" i="3"/>
  <c r="K2863" i="3"/>
  <c r="L2863" i="3"/>
  <c r="M2863" i="3"/>
  <c r="K2864" i="3"/>
  <c r="L2864" i="3"/>
  <c r="M2864" i="3"/>
  <c r="K2865" i="3"/>
  <c r="L2865" i="3"/>
  <c r="M2865" i="3"/>
  <c r="K2866" i="3"/>
  <c r="L2866" i="3"/>
  <c r="M2866" i="3"/>
  <c r="K2867" i="3"/>
  <c r="O2867" i="3" s="1"/>
  <c r="L2867" i="3"/>
  <c r="M2867" i="3"/>
  <c r="K2868" i="3"/>
  <c r="L2868" i="3"/>
  <c r="M2868" i="3"/>
  <c r="K2869" i="3"/>
  <c r="L2869" i="3"/>
  <c r="M2869" i="3"/>
  <c r="K2870" i="3"/>
  <c r="L2870" i="3"/>
  <c r="M2870" i="3"/>
  <c r="K2871" i="3"/>
  <c r="O2871" i="3" s="1"/>
  <c r="L2871" i="3"/>
  <c r="M2871" i="3"/>
  <c r="K2872" i="3"/>
  <c r="L2872" i="3"/>
  <c r="M2872" i="3"/>
  <c r="K2873" i="3"/>
  <c r="L2873" i="3"/>
  <c r="M2873" i="3"/>
  <c r="K2874" i="3"/>
  <c r="L2874" i="3"/>
  <c r="M2874" i="3"/>
  <c r="K2875" i="3"/>
  <c r="L2875" i="3"/>
  <c r="M2875" i="3"/>
  <c r="K2876" i="3"/>
  <c r="L2876" i="3"/>
  <c r="M2876" i="3"/>
  <c r="K2877" i="3"/>
  <c r="L2877" i="3"/>
  <c r="M2877" i="3"/>
  <c r="K2878" i="3"/>
  <c r="L2878" i="3"/>
  <c r="M2878" i="3"/>
  <c r="K2879" i="3"/>
  <c r="L2879" i="3"/>
  <c r="M2879" i="3"/>
  <c r="K2880" i="3"/>
  <c r="O2880" i="3" s="1"/>
  <c r="L2880" i="3"/>
  <c r="M2880" i="3"/>
  <c r="K2881" i="3"/>
  <c r="L2881" i="3"/>
  <c r="M2881" i="3"/>
  <c r="K2882" i="3"/>
  <c r="L2882" i="3"/>
  <c r="M2882" i="3"/>
  <c r="K2883" i="3"/>
  <c r="L2883" i="3"/>
  <c r="M2883" i="3"/>
  <c r="K2884" i="3"/>
  <c r="O2884" i="3" s="1"/>
  <c r="L2884" i="3"/>
  <c r="M2884" i="3"/>
  <c r="K2885" i="3"/>
  <c r="L2885" i="3"/>
  <c r="M2885" i="3"/>
  <c r="K2886" i="3"/>
  <c r="L2886" i="3"/>
  <c r="M2886" i="3"/>
  <c r="U2038" i="3"/>
  <c r="K2007" i="3"/>
  <c r="L2007" i="3"/>
  <c r="M2007" i="3"/>
  <c r="K2008" i="3"/>
  <c r="L2008" i="3"/>
  <c r="M2008" i="3"/>
  <c r="K2009" i="3"/>
  <c r="L2009" i="3"/>
  <c r="O2009" i="3" s="1"/>
  <c r="M2009" i="3"/>
  <c r="K2010" i="3"/>
  <c r="L2010" i="3"/>
  <c r="M2010" i="3"/>
  <c r="K2011" i="3"/>
  <c r="L2011" i="3"/>
  <c r="M2011" i="3"/>
  <c r="K2012" i="3"/>
  <c r="L2012" i="3"/>
  <c r="M2012" i="3"/>
  <c r="K2013" i="3"/>
  <c r="L2013" i="3"/>
  <c r="M2013" i="3"/>
  <c r="K2014" i="3"/>
  <c r="L2014" i="3"/>
  <c r="M2014" i="3"/>
  <c r="K2015" i="3"/>
  <c r="L2015" i="3"/>
  <c r="M2015" i="3"/>
  <c r="K2016" i="3"/>
  <c r="L2016" i="3"/>
  <c r="M2016" i="3"/>
  <c r="K2017" i="3"/>
  <c r="L2017" i="3"/>
  <c r="O2017" i="3" s="1"/>
  <c r="M2017" i="3"/>
  <c r="K2018" i="3"/>
  <c r="L2018" i="3"/>
  <c r="M2018" i="3"/>
  <c r="K2019" i="3"/>
  <c r="L2019" i="3"/>
  <c r="M2019" i="3"/>
  <c r="K2020" i="3"/>
  <c r="L2020" i="3"/>
  <c r="M2020" i="3"/>
  <c r="K2021" i="3"/>
  <c r="L2021" i="3"/>
  <c r="M2021" i="3"/>
  <c r="K2022" i="3"/>
  <c r="L2022" i="3"/>
  <c r="M2022" i="3"/>
  <c r="K2023" i="3"/>
  <c r="L2023" i="3"/>
  <c r="M2023" i="3"/>
  <c r="K2024" i="3"/>
  <c r="L2024" i="3"/>
  <c r="M2024" i="3"/>
  <c r="K2025" i="3"/>
  <c r="L2025" i="3"/>
  <c r="M2025" i="3"/>
  <c r="K2026" i="3"/>
  <c r="L2026" i="3"/>
  <c r="M2026" i="3"/>
  <c r="K2027" i="3"/>
  <c r="L2027" i="3"/>
  <c r="O2027" i="3" s="1"/>
  <c r="M2027" i="3"/>
  <c r="K2028" i="3"/>
  <c r="L2028" i="3"/>
  <c r="M2028" i="3"/>
  <c r="K2029" i="3"/>
  <c r="L2029" i="3"/>
  <c r="O2029" i="3" s="1"/>
  <c r="M2029" i="3"/>
  <c r="K2030" i="3"/>
  <c r="L2030" i="3"/>
  <c r="M2030" i="3"/>
  <c r="K2031" i="3"/>
  <c r="L2031" i="3"/>
  <c r="M2031" i="3"/>
  <c r="K2032" i="3"/>
  <c r="L2032" i="3"/>
  <c r="M2032" i="3"/>
  <c r="K2033" i="3"/>
  <c r="L2033" i="3"/>
  <c r="M2033" i="3"/>
  <c r="O2033" i="3"/>
  <c r="K2034" i="3"/>
  <c r="L2034" i="3"/>
  <c r="O2034" i="3" s="1"/>
  <c r="M2034" i="3"/>
  <c r="K2035" i="3"/>
  <c r="L2035" i="3"/>
  <c r="M2035" i="3"/>
  <c r="K2036" i="3"/>
  <c r="L2036" i="3"/>
  <c r="M2036" i="3"/>
  <c r="K2037" i="3"/>
  <c r="L2037" i="3"/>
  <c r="O2037" i="3" s="1"/>
  <c r="M2037" i="3"/>
  <c r="K2038" i="3"/>
  <c r="L2038" i="3"/>
  <c r="O2038" i="3" s="1"/>
  <c r="M2038" i="3"/>
  <c r="K2039" i="3"/>
  <c r="L2039" i="3"/>
  <c r="M2039" i="3"/>
  <c r="K2040" i="3"/>
  <c r="L2040" i="3"/>
  <c r="M2040" i="3"/>
  <c r="K2041" i="3"/>
  <c r="L2041" i="3"/>
  <c r="M2041" i="3"/>
  <c r="K2042" i="3"/>
  <c r="L2042" i="3"/>
  <c r="O2042" i="3" s="1"/>
  <c r="M2042" i="3"/>
  <c r="K2043" i="3"/>
  <c r="L2043" i="3"/>
  <c r="M2043" i="3"/>
  <c r="K2044" i="3"/>
  <c r="L2044" i="3"/>
  <c r="M2044" i="3"/>
  <c r="K2045" i="3"/>
  <c r="L2045" i="3"/>
  <c r="O2045" i="3" s="1"/>
  <c r="M2045" i="3"/>
  <c r="K2046" i="3"/>
  <c r="L2046" i="3"/>
  <c r="O2046" i="3" s="1"/>
  <c r="M2046" i="3"/>
  <c r="K2047" i="3"/>
  <c r="L2047" i="3"/>
  <c r="M2047" i="3"/>
  <c r="K2048" i="3"/>
  <c r="L2048" i="3"/>
  <c r="M2048" i="3"/>
  <c r="K2049" i="3"/>
  <c r="O2049" i="3" s="1"/>
  <c r="L2049" i="3"/>
  <c r="M2049" i="3"/>
  <c r="K2050" i="3"/>
  <c r="L2050" i="3"/>
  <c r="O2050" i="3" s="1"/>
  <c r="M2050" i="3"/>
  <c r="K2051" i="3"/>
  <c r="L2051" i="3"/>
  <c r="M2051" i="3"/>
  <c r="K2052" i="3"/>
  <c r="L2052" i="3"/>
  <c r="M2052" i="3"/>
  <c r="K2053" i="3"/>
  <c r="L2053" i="3"/>
  <c r="M2053" i="3"/>
  <c r="K2054" i="3"/>
  <c r="L2054" i="3"/>
  <c r="O2054" i="3" s="1"/>
  <c r="M2054" i="3"/>
  <c r="K2055" i="3"/>
  <c r="L2055" i="3"/>
  <c r="M2055" i="3"/>
  <c r="K2056" i="3"/>
  <c r="L2056" i="3"/>
  <c r="M2056" i="3"/>
  <c r="K2057" i="3"/>
  <c r="L2057" i="3"/>
  <c r="M2057" i="3"/>
  <c r="K2058" i="3"/>
  <c r="L2058" i="3"/>
  <c r="M2058" i="3"/>
  <c r="K2059" i="3"/>
  <c r="L2059" i="3"/>
  <c r="M2059" i="3"/>
  <c r="K2060" i="3"/>
  <c r="L2060" i="3"/>
  <c r="M2060" i="3"/>
  <c r="K2061" i="3"/>
  <c r="L2061" i="3"/>
  <c r="O2061" i="3" s="1"/>
  <c r="M2061" i="3"/>
  <c r="K2062" i="3"/>
  <c r="L2062" i="3"/>
  <c r="M2062" i="3"/>
  <c r="K2063" i="3"/>
  <c r="L2063" i="3"/>
  <c r="M2063" i="3"/>
  <c r="K2064" i="3"/>
  <c r="L2064" i="3"/>
  <c r="M2064" i="3"/>
  <c r="K2065" i="3"/>
  <c r="L2065" i="3"/>
  <c r="M2065" i="3"/>
  <c r="O2065" i="3"/>
  <c r="K2066" i="3"/>
  <c r="L2066" i="3"/>
  <c r="O2066" i="3" s="1"/>
  <c r="M2066" i="3"/>
  <c r="K2067" i="3"/>
  <c r="L2067" i="3"/>
  <c r="M2067" i="3"/>
  <c r="K2068" i="3"/>
  <c r="L2068" i="3"/>
  <c r="M2068" i="3"/>
  <c r="K2069" i="3"/>
  <c r="L2069" i="3"/>
  <c r="O2069" i="3" s="1"/>
  <c r="M2069" i="3"/>
  <c r="K2070" i="3"/>
  <c r="L2070" i="3"/>
  <c r="O2070" i="3" s="1"/>
  <c r="M2070" i="3"/>
  <c r="K2071" i="3"/>
  <c r="L2071" i="3"/>
  <c r="M2071" i="3"/>
  <c r="K2072" i="3"/>
  <c r="L2072" i="3"/>
  <c r="M2072" i="3"/>
  <c r="K2073" i="3"/>
  <c r="L2073" i="3"/>
  <c r="M2073" i="3"/>
  <c r="K2074" i="3"/>
  <c r="L2074" i="3"/>
  <c r="M2074" i="3"/>
  <c r="K2075" i="3"/>
  <c r="L2075" i="3"/>
  <c r="M2075" i="3"/>
  <c r="K2076" i="3"/>
  <c r="L2076" i="3"/>
  <c r="O2076" i="3" s="1"/>
  <c r="M2076" i="3"/>
  <c r="K2077" i="3"/>
  <c r="L2077" i="3"/>
  <c r="M2077" i="3"/>
  <c r="K2078" i="3"/>
  <c r="L2078" i="3"/>
  <c r="M2078" i="3"/>
  <c r="K2079" i="3"/>
  <c r="L2079" i="3"/>
  <c r="M2079" i="3"/>
  <c r="K2080" i="3"/>
  <c r="L2080" i="3"/>
  <c r="M2080" i="3"/>
  <c r="K2081" i="3"/>
  <c r="L2081" i="3"/>
  <c r="O2081" i="3" s="1"/>
  <c r="M2081" i="3"/>
  <c r="K2082" i="3"/>
  <c r="L2082" i="3"/>
  <c r="O2082" i="3" s="1"/>
  <c r="M2082" i="3"/>
  <c r="K2083" i="3"/>
  <c r="L2083" i="3"/>
  <c r="M2083" i="3"/>
  <c r="K2084" i="3"/>
  <c r="L2084" i="3"/>
  <c r="M2084" i="3"/>
  <c r="K2085" i="3"/>
  <c r="L2085" i="3"/>
  <c r="M2085" i="3"/>
  <c r="K2086" i="3"/>
  <c r="L2086" i="3"/>
  <c r="M2086" i="3"/>
  <c r="K2087" i="3"/>
  <c r="L2087" i="3"/>
  <c r="M2087" i="3"/>
  <c r="K2088" i="3"/>
  <c r="L2088" i="3"/>
  <c r="O2088" i="3" s="1"/>
  <c r="M2088" i="3"/>
  <c r="K2089" i="3"/>
  <c r="L2089" i="3"/>
  <c r="M2089" i="3"/>
  <c r="K2090" i="3"/>
  <c r="L2090" i="3"/>
  <c r="O2090" i="3" s="1"/>
  <c r="M2090" i="3"/>
  <c r="K2091" i="3"/>
  <c r="L2091" i="3"/>
  <c r="M2091" i="3"/>
  <c r="K2092" i="3"/>
  <c r="L2092" i="3"/>
  <c r="M2092" i="3"/>
  <c r="K2093" i="3"/>
  <c r="L2093" i="3"/>
  <c r="M2093" i="3"/>
  <c r="K2094" i="3"/>
  <c r="L2094" i="3"/>
  <c r="M2094" i="3"/>
  <c r="K2095" i="3"/>
  <c r="O2095" i="3" s="1"/>
  <c r="L2095" i="3"/>
  <c r="M2095" i="3"/>
  <c r="K2096" i="3"/>
  <c r="L2096" i="3"/>
  <c r="M2096" i="3"/>
  <c r="K2097" i="3"/>
  <c r="L2097" i="3"/>
  <c r="M2097" i="3"/>
  <c r="K2098" i="3"/>
  <c r="L2098" i="3"/>
  <c r="O2098" i="3" s="1"/>
  <c r="M2098" i="3"/>
  <c r="K2099" i="3"/>
  <c r="L2099" i="3"/>
  <c r="M2099" i="3"/>
  <c r="K2100" i="3"/>
  <c r="L2100" i="3"/>
  <c r="M2100" i="3"/>
  <c r="K2101" i="3"/>
  <c r="L2101" i="3"/>
  <c r="M2101" i="3"/>
  <c r="K2102" i="3"/>
  <c r="L2102" i="3"/>
  <c r="M2102" i="3"/>
  <c r="K2103" i="3"/>
  <c r="L2103" i="3"/>
  <c r="O2103" i="3" s="1"/>
  <c r="M2103" i="3"/>
  <c r="K2104" i="3"/>
  <c r="L2104" i="3"/>
  <c r="M2104" i="3"/>
  <c r="K2105" i="3"/>
  <c r="L2105" i="3"/>
  <c r="M2105" i="3"/>
  <c r="K2106" i="3"/>
  <c r="L2106" i="3"/>
  <c r="M2106" i="3"/>
  <c r="K2107" i="3"/>
  <c r="L2107" i="3"/>
  <c r="M2107" i="3"/>
  <c r="K2108" i="3"/>
  <c r="L2108" i="3"/>
  <c r="M2108" i="3"/>
  <c r="K2109" i="3"/>
  <c r="L2109" i="3"/>
  <c r="O2109" i="3" s="1"/>
  <c r="M2109" i="3"/>
  <c r="K2110" i="3"/>
  <c r="L2110" i="3"/>
  <c r="O2110" i="3" s="1"/>
  <c r="M2110" i="3"/>
  <c r="K2111" i="3"/>
  <c r="L2111" i="3"/>
  <c r="M2111" i="3"/>
  <c r="K2112" i="3"/>
  <c r="L2112" i="3"/>
  <c r="M2112" i="3"/>
  <c r="K2113" i="3"/>
  <c r="L2113" i="3"/>
  <c r="M2113" i="3"/>
  <c r="K2114" i="3"/>
  <c r="L2114" i="3"/>
  <c r="M2114" i="3"/>
  <c r="K2115" i="3"/>
  <c r="L2115" i="3"/>
  <c r="M2115" i="3"/>
  <c r="K2116" i="3"/>
  <c r="L2116" i="3"/>
  <c r="M2116" i="3"/>
  <c r="K2117" i="3"/>
  <c r="O2117" i="3" s="1"/>
  <c r="L2117" i="3"/>
  <c r="M2117" i="3"/>
  <c r="K2118" i="3"/>
  <c r="L2118" i="3"/>
  <c r="O2118" i="3" s="1"/>
  <c r="M2118" i="3"/>
  <c r="K2119" i="3"/>
  <c r="L2119" i="3"/>
  <c r="M2119" i="3"/>
  <c r="K2120" i="3"/>
  <c r="L2120" i="3"/>
  <c r="O2120" i="3" s="1"/>
  <c r="M2120" i="3"/>
  <c r="K2121" i="3"/>
  <c r="L2121" i="3"/>
  <c r="M2121" i="3"/>
  <c r="K2122" i="3"/>
  <c r="L2122" i="3"/>
  <c r="M2122" i="3"/>
  <c r="K2123" i="3"/>
  <c r="L2123" i="3"/>
  <c r="M2123" i="3"/>
  <c r="K2124" i="3"/>
  <c r="L2124" i="3"/>
  <c r="M2124" i="3"/>
  <c r="K2125" i="3"/>
  <c r="L2125" i="3"/>
  <c r="M2125" i="3"/>
  <c r="K2126" i="3"/>
  <c r="L2126" i="3"/>
  <c r="O2126" i="3" s="1"/>
  <c r="M2126" i="3"/>
  <c r="K2127" i="3"/>
  <c r="L2127" i="3"/>
  <c r="M2127" i="3"/>
  <c r="K2128" i="3"/>
  <c r="L2128" i="3"/>
  <c r="O2128" i="3" s="1"/>
  <c r="M2128" i="3"/>
  <c r="K2129" i="3"/>
  <c r="L2129" i="3"/>
  <c r="M2129" i="3"/>
  <c r="K2130" i="3"/>
  <c r="L2130" i="3"/>
  <c r="M2130" i="3"/>
  <c r="K2131" i="3"/>
  <c r="L2131" i="3"/>
  <c r="M2131" i="3"/>
  <c r="K2132" i="3"/>
  <c r="L2132" i="3"/>
  <c r="M2132" i="3"/>
  <c r="K2133" i="3"/>
  <c r="O2133" i="3" s="1"/>
  <c r="L2133" i="3"/>
  <c r="M2133" i="3"/>
  <c r="K2134" i="3"/>
  <c r="L2134" i="3"/>
  <c r="M2134" i="3"/>
  <c r="K2135" i="3"/>
  <c r="L2135" i="3"/>
  <c r="M2135" i="3"/>
  <c r="K2136" i="3"/>
  <c r="L2136" i="3"/>
  <c r="M2136" i="3"/>
  <c r="T226" i="3"/>
  <c r="R40" i="1"/>
  <c r="S40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39" i="1"/>
  <c r="S39" i="1" s="1"/>
  <c r="R38" i="1"/>
  <c r="S38" i="1" s="1"/>
  <c r="R37" i="1"/>
  <c r="S37" i="1" s="1"/>
  <c r="R36" i="1"/>
  <c r="S36" i="1" s="1"/>
  <c r="R35" i="1"/>
  <c r="W65" i="1" s="1"/>
  <c r="R34" i="1"/>
  <c r="S34" i="1" s="1"/>
  <c r="C40" i="1"/>
  <c r="C39" i="1"/>
  <c r="D39" i="1" s="1"/>
  <c r="C38" i="1"/>
  <c r="D38" i="1" s="1"/>
  <c r="C37" i="1"/>
  <c r="D37" i="1" s="1"/>
  <c r="C36" i="1"/>
  <c r="D36" i="1" s="1"/>
  <c r="C35" i="1"/>
  <c r="H60" i="1" s="1"/>
  <c r="C9" i="1"/>
  <c r="D9" i="1" s="1"/>
  <c r="C8" i="1"/>
  <c r="F62" i="1" s="1"/>
  <c r="G62" i="1" s="1"/>
  <c r="C34" i="1"/>
  <c r="D34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F41" i="1" l="1"/>
  <c r="J41" i="1" s="1"/>
  <c r="H65" i="1"/>
  <c r="U43" i="1"/>
  <c r="V43" i="1" s="1"/>
  <c r="W66" i="1"/>
  <c r="O2091" i="3"/>
  <c r="O2071" i="3"/>
  <c r="O2067" i="3"/>
  <c r="U2051" i="3"/>
  <c r="O2869" i="3"/>
  <c r="O2861" i="3"/>
  <c r="O2845" i="3"/>
  <c r="O2793" i="3"/>
  <c r="O2661" i="3"/>
  <c r="O2653" i="3"/>
  <c r="H64" i="1"/>
  <c r="W61" i="1"/>
  <c r="O2857" i="3"/>
  <c r="O2852" i="3"/>
  <c r="O2849" i="3"/>
  <c r="O2841" i="3"/>
  <c r="O2837" i="3"/>
  <c r="O2833" i="3"/>
  <c r="O2821" i="3"/>
  <c r="O2813" i="3"/>
  <c r="O2809" i="3"/>
  <c r="O2805" i="3"/>
  <c r="O2801" i="3"/>
  <c r="O2797" i="3"/>
  <c r="O2781" i="3"/>
  <c r="O2711" i="3"/>
  <c r="O2705" i="3"/>
  <c r="O2699" i="3"/>
  <c r="O2695" i="3"/>
  <c r="O2581" i="3"/>
  <c r="H39" i="1"/>
  <c r="F61" i="1"/>
  <c r="G61" i="1" s="1"/>
  <c r="U63" i="1"/>
  <c r="V63" i="1" s="1"/>
  <c r="U39" i="1"/>
  <c r="V39" i="1" s="1"/>
  <c r="W45" i="1"/>
  <c r="W41" i="1"/>
  <c r="W62" i="1"/>
  <c r="O2039" i="3"/>
  <c r="O2035" i="3"/>
  <c r="O2881" i="3"/>
  <c r="O2877" i="3"/>
  <c r="O2865" i="3"/>
  <c r="O2791" i="3"/>
  <c r="O2669" i="3"/>
  <c r="O2602" i="3"/>
  <c r="H45" i="1"/>
  <c r="F42" i="1"/>
  <c r="G42" i="1" s="1"/>
  <c r="F64" i="1"/>
  <c r="G64" i="1" s="1"/>
  <c r="W40" i="1"/>
  <c r="O2113" i="3"/>
  <c r="O2057" i="3"/>
  <c r="O2885" i="3"/>
  <c r="O2876" i="3"/>
  <c r="O2874" i="3"/>
  <c r="O2872" i="3"/>
  <c r="H46" i="1"/>
  <c r="J46" i="1" s="1"/>
  <c r="L46" i="1" s="1"/>
  <c r="F45" i="1"/>
  <c r="G45" i="1" s="1"/>
  <c r="F43" i="1"/>
  <c r="G43" i="1" s="1"/>
  <c r="H40" i="1"/>
  <c r="F44" i="1"/>
  <c r="G44" i="1" s="1"/>
  <c r="F67" i="1"/>
  <c r="G67" i="1" s="1"/>
  <c r="F63" i="1"/>
  <c r="G63" i="1" s="1"/>
  <c r="H67" i="1"/>
  <c r="H63" i="1"/>
  <c r="U65" i="1"/>
  <c r="V65" i="1" s="1"/>
  <c r="U61" i="1"/>
  <c r="V61" i="1" s="1"/>
  <c r="U41" i="1"/>
  <c r="V41" i="1" s="1"/>
  <c r="U45" i="1"/>
  <c r="V45" i="1" s="1"/>
  <c r="W39" i="1"/>
  <c r="W43" i="1"/>
  <c r="W60" i="1"/>
  <c r="W64" i="1"/>
  <c r="O2089" i="3"/>
  <c r="O2077" i="3"/>
  <c r="O2055" i="3"/>
  <c r="O2051" i="3"/>
  <c r="U2053" i="3"/>
  <c r="U2042" i="3"/>
  <c r="O2883" i="3"/>
  <c r="O2879" i="3"/>
  <c r="O2863" i="3"/>
  <c r="O2859" i="3"/>
  <c r="O2856" i="3"/>
  <c r="O2855" i="3"/>
  <c r="O2851" i="3"/>
  <c r="O2848" i="3"/>
  <c r="O2843" i="3"/>
  <c r="O2840" i="3"/>
  <c r="O2836" i="3"/>
  <c r="O2835" i="3"/>
  <c r="O2832" i="3"/>
  <c r="O2829" i="3"/>
  <c r="O2825" i="3"/>
  <c r="O2820" i="3"/>
  <c r="O2817" i="3"/>
  <c r="O2812" i="3"/>
  <c r="O2789" i="3"/>
  <c r="O2748" i="3"/>
  <c r="O2744" i="3"/>
  <c r="O2716" i="3"/>
  <c r="O2712" i="3"/>
  <c r="O2696" i="3"/>
  <c r="O2692" i="3"/>
  <c r="O2671" i="3"/>
  <c r="O2667" i="3"/>
  <c r="O2591" i="3"/>
  <c r="O2479" i="3"/>
  <c r="H41" i="1"/>
  <c r="F65" i="1"/>
  <c r="G65" i="1" s="1"/>
  <c r="H61" i="1"/>
  <c r="U67" i="1"/>
  <c r="V67" i="1" s="1"/>
  <c r="O2129" i="3"/>
  <c r="O2121" i="3"/>
  <c r="O2083" i="3"/>
  <c r="O2873" i="3"/>
  <c r="O2853" i="3"/>
  <c r="O2704" i="3"/>
  <c r="O2665" i="3"/>
  <c r="O2617" i="3"/>
  <c r="O2577" i="3"/>
  <c r="H43" i="1"/>
  <c r="J43" i="1" s="1"/>
  <c r="F60" i="1"/>
  <c r="G60" i="1" s="1"/>
  <c r="U66" i="1"/>
  <c r="V66" i="1" s="1"/>
  <c r="U62" i="1"/>
  <c r="V62" i="1" s="1"/>
  <c r="U40" i="1"/>
  <c r="V40" i="1" s="1"/>
  <c r="U44" i="1"/>
  <c r="V44" i="1" s="1"/>
  <c r="W44" i="1"/>
  <c r="O2135" i="3"/>
  <c r="O2105" i="3"/>
  <c r="O2097" i="3"/>
  <c r="O2063" i="3"/>
  <c r="O2059" i="3"/>
  <c r="O2019" i="3"/>
  <c r="O2875" i="3"/>
  <c r="O2868" i="3"/>
  <c r="O2866" i="3"/>
  <c r="O2864" i="3"/>
  <c r="D8" i="1"/>
  <c r="F46" i="1"/>
  <c r="G46" i="1" s="1"/>
  <c r="H44" i="1"/>
  <c r="H42" i="1"/>
  <c r="F40" i="1"/>
  <c r="G40" i="1" s="1"/>
  <c r="F39" i="1"/>
  <c r="G39" i="1" s="1"/>
  <c r="F66" i="1"/>
  <c r="G66" i="1" s="1"/>
  <c r="H66" i="1"/>
  <c r="H62" i="1"/>
  <c r="U60" i="1"/>
  <c r="V60" i="1" s="1"/>
  <c r="U64" i="1"/>
  <c r="V64" i="1" s="1"/>
  <c r="U42" i="1"/>
  <c r="V42" i="1" s="1"/>
  <c r="U46" i="1"/>
  <c r="V46" i="1" s="1"/>
  <c r="W46" i="1"/>
  <c r="W42" i="1"/>
  <c r="W67" i="1"/>
  <c r="W63" i="1"/>
  <c r="O2134" i="3"/>
  <c r="O2125" i="3"/>
  <c r="O2112" i="3"/>
  <c r="O2104" i="3"/>
  <c r="O2099" i="3"/>
  <c r="O2096" i="3"/>
  <c r="O2087" i="3"/>
  <c r="O2075" i="3"/>
  <c r="O2062" i="3"/>
  <c r="O2058" i="3"/>
  <c r="O2053" i="3"/>
  <c r="O2047" i="3"/>
  <c r="O2043" i="3"/>
  <c r="O2041" i="3"/>
  <c r="O2018" i="3"/>
  <c r="O2839" i="3"/>
  <c r="O2831" i="3"/>
  <c r="O2828" i="3"/>
  <c r="O2824" i="3"/>
  <c r="O2823" i="3"/>
  <c r="O2819" i="3"/>
  <c r="O2816" i="3"/>
  <c r="O2815" i="3"/>
  <c r="O2811" i="3"/>
  <c r="O2803" i="3"/>
  <c r="O2799" i="3"/>
  <c r="O2798" i="3"/>
  <c r="O2749" i="3"/>
  <c r="O2745" i="3"/>
  <c r="O2717" i="3"/>
  <c r="O2713" i="3"/>
  <c r="O2707" i="3"/>
  <c r="O2703" i="3"/>
  <c r="O2697" i="3"/>
  <c r="O2693" i="3"/>
  <c r="O2668" i="3"/>
  <c r="O2664" i="3"/>
  <c r="O2660" i="3"/>
  <c r="O2652" i="3"/>
  <c r="O2530" i="3"/>
  <c r="O2469" i="3"/>
  <c r="O2423" i="3"/>
  <c r="O2371" i="3"/>
  <c r="O2359" i="3"/>
  <c r="O2283" i="3"/>
  <c r="O2229" i="3"/>
  <c r="O2757" i="3"/>
  <c r="O2753" i="3"/>
  <c r="O2741" i="3"/>
  <c r="O2737" i="3"/>
  <c r="O2733" i="3"/>
  <c r="O2729" i="3"/>
  <c r="O2725" i="3"/>
  <c r="O2721" i="3"/>
  <c r="O2689" i="3"/>
  <c r="O2657" i="3"/>
  <c r="O2649" i="3"/>
  <c r="O2639" i="3"/>
  <c r="O2500" i="3"/>
  <c r="O2466" i="3"/>
  <c r="O2435" i="3"/>
  <c r="O2424" i="3"/>
  <c r="O2413" i="3"/>
  <c r="O2411" i="3"/>
  <c r="O2405" i="3"/>
  <c r="O2381" i="3"/>
  <c r="O2379" i="3"/>
  <c r="O2339" i="3"/>
  <c r="O2327" i="3"/>
  <c r="O2253" i="3"/>
  <c r="O2251" i="3"/>
  <c r="O2179" i="3"/>
  <c r="O2165" i="3"/>
  <c r="O2769" i="3"/>
  <c r="O2765" i="3"/>
  <c r="O2761" i="3"/>
  <c r="O2752" i="3"/>
  <c r="O2751" i="3"/>
  <c r="O2747" i="3"/>
  <c r="O2743" i="3"/>
  <c r="O2740" i="3"/>
  <c r="O2739" i="3"/>
  <c r="O2736" i="3"/>
  <c r="O2732" i="3"/>
  <c r="O2728" i="3"/>
  <c r="O2727" i="3"/>
  <c r="O2724" i="3"/>
  <c r="O2720" i="3"/>
  <c r="O2719" i="3"/>
  <c r="O2715" i="3"/>
  <c r="O2691" i="3"/>
  <c r="O2688" i="3"/>
  <c r="O2685" i="3"/>
  <c r="O2681" i="3"/>
  <c r="O2663" i="3"/>
  <c r="O2659" i="3"/>
  <c r="O2656" i="3"/>
  <c r="O2655" i="3"/>
  <c r="O2651" i="3"/>
  <c r="O2631" i="3"/>
  <c r="O2509" i="3"/>
  <c r="O2347" i="3"/>
  <c r="O2307" i="3"/>
  <c r="O2295" i="3"/>
  <c r="O2217" i="3"/>
  <c r="O2203" i="3"/>
  <c r="O2785" i="3"/>
  <c r="O2777" i="3"/>
  <c r="O2773" i="3"/>
  <c r="O2768" i="3"/>
  <c r="O2764" i="3"/>
  <c r="O2760" i="3"/>
  <c r="O2759" i="3"/>
  <c r="O2755" i="3"/>
  <c r="O2735" i="3"/>
  <c r="O2731" i="3"/>
  <c r="O2723" i="3"/>
  <c r="O2709" i="3"/>
  <c r="O2701" i="3"/>
  <c r="O2687" i="3"/>
  <c r="O2684" i="3"/>
  <c r="O2683" i="3"/>
  <c r="O2680" i="3"/>
  <c r="O2677" i="3"/>
  <c r="O2673" i="3"/>
  <c r="O2646" i="3"/>
  <c r="O2620" i="3"/>
  <c r="O2619" i="3"/>
  <c r="O2618" i="3"/>
  <c r="O2604" i="3"/>
  <c r="O2603" i="3"/>
  <c r="O2600" i="3"/>
  <c r="O2592" i="3"/>
  <c r="O2543" i="3"/>
  <c r="O2508" i="3"/>
  <c r="O2468" i="3"/>
  <c r="O2464" i="3"/>
  <c r="O2445" i="3"/>
  <c r="O2443" i="3"/>
  <c r="O2437" i="3"/>
  <c r="O2403" i="3"/>
  <c r="O2391" i="3"/>
  <c r="O2317" i="3"/>
  <c r="O2315" i="3"/>
  <c r="O2275" i="3"/>
  <c r="O2263" i="3"/>
  <c r="O2241" i="3"/>
  <c r="O2239" i="3"/>
  <c r="O2141" i="3"/>
  <c r="O2521" i="3"/>
  <c r="O2520" i="3"/>
  <c r="O2519" i="3"/>
  <c r="O2516" i="3"/>
  <c r="O2515" i="3"/>
  <c r="O2514" i="3"/>
  <c r="O2506" i="3"/>
  <c r="O2505" i="3"/>
  <c r="O2498" i="3"/>
  <c r="O2497" i="3"/>
  <c r="O2495" i="3"/>
  <c r="O2489" i="3"/>
  <c r="O2488" i="3"/>
  <c r="O2476" i="3"/>
  <c r="O2475" i="3"/>
  <c r="O2472" i="3"/>
  <c r="O2457" i="3"/>
  <c r="O2456" i="3"/>
  <c r="O2450" i="3"/>
  <c r="O2409" i="3"/>
  <c r="O2408" i="3"/>
  <c r="O2399" i="3"/>
  <c r="O2396" i="3"/>
  <c r="O2389" i="3"/>
  <c r="O2388" i="3"/>
  <c r="O2386" i="3"/>
  <c r="O2377" i="3"/>
  <c r="O2376" i="3"/>
  <c r="O2367" i="3"/>
  <c r="O2364" i="3"/>
  <c r="O2357" i="3"/>
  <c r="O2356" i="3"/>
  <c r="O2354" i="3"/>
  <c r="O2345" i="3"/>
  <c r="O2344" i="3"/>
  <c r="O2335" i="3"/>
  <c r="O2332" i="3"/>
  <c r="O2325" i="3"/>
  <c r="O2324" i="3"/>
  <c r="O2322" i="3"/>
  <c r="O2313" i="3"/>
  <c r="O2312" i="3"/>
  <c r="O2303" i="3"/>
  <c r="O2300" i="3"/>
  <c r="O2293" i="3"/>
  <c r="O2292" i="3"/>
  <c r="O2290" i="3"/>
  <c r="O2281" i="3"/>
  <c r="O2280" i="3"/>
  <c r="O2271" i="3"/>
  <c r="O2268" i="3"/>
  <c r="O2261" i="3"/>
  <c r="O2260" i="3"/>
  <c r="O2258" i="3"/>
  <c r="O2249" i="3"/>
  <c r="O2248" i="3"/>
  <c r="O2235" i="3"/>
  <c r="O2234" i="3"/>
  <c r="O2227" i="3"/>
  <c r="O2224" i="3"/>
  <c r="O2222" i="3"/>
  <c r="O2215" i="3"/>
  <c r="O2214" i="3"/>
  <c r="O2213" i="3"/>
  <c r="O2212" i="3"/>
  <c r="O2210" i="3"/>
  <c r="O2195" i="3"/>
  <c r="O2183" i="3"/>
  <c r="O2171" i="3"/>
  <c r="O2147" i="3"/>
  <c r="O2575" i="3"/>
  <c r="O2562" i="3"/>
  <c r="O2561" i="3"/>
  <c r="O2553" i="3"/>
  <c r="O2552" i="3"/>
  <c r="O2551" i="3"/>
  <c r="O2548" i="3"/>
  <c r="O2547" i="3"/>
  <c r="O2546" i="3"/>
  <c r="O2538" i="3"/>
  <c r="O2537" i="3"/>
  <c r="O2513" i="3"/>
  <c r="O2512" i="3"/>
  <c r="O2487" i="3"/>
  <c r="O2484" i="3"/>
  <c r="O2483" i="3"/>
  <c r="O2482" i="3"/>
  <c r="O2474" i="3"/>
  <c r="O2473" i="3"/>
  <c r="O2455" i="3"/>
  <c r="O2452" i="3"/>
  <c r="O2451" i="3"/>
  <c r="O2448" i="3"/>
  <c r="O2446" i="3"/>
  <c r="O2439" i="3"/>
  <c r="O2438" i="3"/>
  <c r="O2427" i="3"/>
  <c r="O2426" i="3"/>
  <c r="O2419" i="3"/>
  <c r="O2416" i="3"/>
  <c r="O2414" i="3"/>
  <c r="O2407" i="3"/>
  <c r="O2406" i="3"/>
  <c r="O2395" i="3"/>
  <c r="O2394" i="3"/>
  <c r="O2387" i="3"/>
  <c r="O2384" i="3"/>
  <c r="O2382" i="3"/>
  <c r="O2375" i="3"/>
  <c r="O2374" i="3"/>
  <c r="O2363" i="3"/>
  <c r="O2362" i="3"/>
  <c r="O2355" i="3"/>
  <c r="O2352" i="3"/>
  <c r="O2350" i="3"/>
  <c r="O2343" i="3"/>
  <c r="O2342" i="3"/>
  <c r="O2331" i="3"/>
  <c r="O2330" i="3"/>
  <c r="O2323" i="3"/>
  <c r="O2320" i="3"/>
  <c r="O2318" i="3"/>
  <c r="O2311" i="3"/>
  <c r="O2310" i="3"/>
  <c r="O2299" i="3"/>
  <c r="O2298" i="3"/>
  <c r="O2291" i="3"/>
  <c r="O2288" i="3"/>
  <c r="O2286" i="3"/>
  <c r="O2279" i="3"/>
  <c r="O2278" i="3"/>
  <c r="O2267" i="3"/>
  <c r="O2266" i="3"/>
  <c r="O2259" i="3"/>
  <c r="O2256" i="3"/>
  <c r="O2254" i="3"/>
  <c r="O2247" i="3"/>
  <c r="O2246" i="3"/>
  <c r="O2245" i="3"/>
  <c r="O2244" i="3"/>
  <c r="O2242" i="3"/>
  <c r="O2233" i="3"/>
  <c r="O2232" i="3"/>
  <c r="O2223" i="3"/>
  <c r="O2220" i="3"/>
  <c r="O2211" i="3"/>
  <c r="O2208" i="3"/>
  <c r="O2206" i="3"/>
  <c r="O2199" i="3"/>
  <c r="O2198" i="3"/>
  <c r="O2197" i="3"/>
  <c r="O2187" i="3"/>
  <c r="O2186" i="3"/>
  <c r="O2185" i="3"/>
  <c r="O2163" i="3"/>
  <c r="O2139" i="3"/>
  <c r="O2393" i="3"/>
  <c r="O2392" i="3"/>
  <c r="O2383" i="3"/>
  <c r="O2380" i="3"/>
  <c r="O2373" i="3"/>
  <c r="O2372" i="3"/>
  <c r="O2370" i="3"/>
  <c r="O2361" i="3"/>
  <c r="O2360" i="3"/>
  <c r="O2351" i="3"/>
  <c r="O2348" i="3"/>
  <c r="O2341" i="3"/>
  <c r="O2340" i="3"/>
  <c r="O2338" i="3"/>
  <c r="O2329" i="3"/>
  <c r="O2328" i="3"/>
  <c r="O2319" i="3"/>
  <c r="O2316" i="3"/>
  <c r="O2309" i="3"/>
  <c r="O2308" i="3"/>
  <c r="O2306" i="3"/>
  <c r="O2297" i="3"/>
  <c r="O2296" i="3"/>
  <c r="O2287" i="3"/>
  <c r="O2284" i="3"/>
  <c r="O2277" i="3"/>
  <c r="O2276" i="3"/>
  <c r="O2274" i="3"/>
  <c r="O2265" i="3"/>
  <c r="O2264" i="3"/>
  <c r="O2255" i="3"/>
  <c r="O2252" i="3"/>
  <c r="O2243" i="3"/>
  <c r="O2240" i="3"/>
  <c r="O2238" i="3"/>
  <c r="O2231" i="3"/>
  <c r="O2230" i="3"/>
  <c r="O2219" i="3"/>
  <c r="O2218" i="3"/>
  <c r="O2207" i="3"/>
  <c r="O2204" i="3"/>
  <c r="O2201" i="3"/>
  <c r="O2200" i="3"/>
  <c r="O2191" i="3"/>
  <c r="O2188" i="3"/>
  <c r="O2181" i="3"/>
  <c r="O2180" i="3"/>
  <c r="O2178" i="3"/>
  <c r="O2167" i="3"/>
  <c r="O2164" i="3"/>
  <c r="O2162" i="3"/>
  <c r="O2143" i="3"/>
  <c r="O2140" i="3"/>
  <c r="O2138" i="3"/>
  <c r="O2184" i="3"/>
  <c r="O2175" i="3"/>
  <c r="O2172" i="3"/>
  <c r="O2170" i="3"/>
  <c r="O2159" i="3"/>
  <c r="O2155" i="3"/>
  <c r="O2151" i="3"/>
  <c r="O2148" i="3"/>
  <c r="O2146" i="3"/>
  <c r="O2640" i="3"/>
  <c r="O2624" i="3"/>
  <c r="O2574" i="3"/>
  <c r="O2542" i="3"/>
  <c r="O2510" i="3"/>
  <c r="O2582" i="3"/>
  <c r="O2550" i="3"/>
  <c r="O2590" i="3"/>
  <c r="O2558" i="3"/>
  <c r="O2526" i="3"/>
  <c r="O2494" i="3"/>
  <c r="O2462" i="3"/>
  <c r="O2886" i="3"/>
  <c r="O2878" i="3"/>
  <c r="O2870" i="3"/>
  <c r="O2854" i="3"/>
  <c r="O2846" i="3"/>
  <c r="O2822" i="3"/>
  <c r="O2790" i="3"/>
  <c r="O2778" i="3"/>
  <c r="O2770" i="3"/>
  <c r="O2762" i="3"/>
  <c r="O2754" i="3"/>
  <c r="O2746" i="3"/>
  <c r="O2730" i="3"/>
  <c r="O2714" i="3"/>
  <c r="O2702" i="3"/>
  <c r="O2589" i="3"/>
  <c r="O2559" i="3"/>
  <c r="O2137" i="3"/>
  <c r="O2647" i="3"/>
  <c r="O2503" i="3"/>
  <c r="O2648" i="3"/>
  <c r="O2632" i="3"/>
  <c r="O2606" i="3"/>
  <c r="O2478" i="3"/>
  <c r="O2614" i="3"/>
  <c r="O2518" i="3"/>
  <c r="O2486" i="3"/>
  <c r="O2454" i="3"/>
  <c r="O2598" i="3"/>
  <c r="O2566" i="3"/>
  <c r="O2534" i="3"/>
  <c r="O2502" i="3"/>
  <c r="O2470" i="3"/>
  <c r="O2882" i="3"/>
  <c r="O2862" i="3"/>
  <c r="O2838" i="3"/>
  <c r="O2826" i="3"/>
  <c r="O2814" i="3"/>
  <c r="O2810" i="3"/>
  <c r="O2802" i="3"/>
  <c r="O2794" i="3"/>
  <c r="O2786" i="3"/>
  <c r="O2774" i="3"/>
  <c r="O2766" i="3"/>
  <c r="O2758" i="3"/>
  <c r="O2750" i="3"/>
  <c r="O2734" i="3"/>
  <c r="O2722" i="3"/>
  <c r="O2718" i="3"/>
  <c r="O2710" i="3"/>
  <c r="O2662" i="3"/>
  <c r="O2654" i="3"/>
  <c r="O2153" i="3"/>
  <c r="O2501" i="3"/>
  <c r="O2157" i="3"/>
  <c r="O2132" i="3"/>
  <c r="O2131" i="3"/>
  <c r="O2122" i="3"/>
  <c r="O2116" i="3"/>
  <c r="O2115" i="3"/>
  <c r="O2106" i="3"/>
  <c r="O2100" i="3"/>
  <c r="O2094" i="3"/>
  <c r="O2084" i="3"/>
  <c r="O2078" i="3"/>
  <c r="O2072" i="3"/>
  <c r="O2064" i="3"/>
  <c r="O2056" i="3"/>
  <c r="O2048" i="3"/>
  <c r="O2040" i="3"/>
  <c r="U2040" i="3"/>
  <c r="O2032" i="3"/>
  <c r="O2024" i="3"/>
  <c r="O2020" i="3"/>
  <c r="O2136" i="3"/>
  <c r="O2130" i="3"/>
  <c r="O2124" i="3"/>
  <c r="O2123" i="3"/>
  <c r="O2114" i="3"/>
  <c r="O2108" i="3"/>
  <c r="O2107" i="3"/>
  <c r="O2102" i="3"/>
  <c r="O2101" i="3"/>
  <c r="O2092" i="3"/>
  <c r="O2086" i="3"/>
  <c r="O2080" i="3"/>
  <c r="O2074" i="3"/>
  <c r="O2068" i="3"/>
  <c r="O2060" i="3"/>
  <c r="O2052" i="3"/>
  <c r="O2044" i="3"/>
  <c r="O2036" i="3"/>
  <c r="O2016" i="3"/>
  <c r="O2012" i="3"/>
  <c r="O2030" i="3"/>
  <c r="O2028" i="3"/>
  <c r="O2026" i="3"/>
  <c r="O2023" i="3"/>
  <c r="O2014" i="3"/>
  <c r="O2127" i="3"/>
  <c r="O2119" i="3"/>
  <c r="O2111" i="3"/>
  <c r="O2093" i="3"/>
  <c r="O2085" i="3"/>
  <c r="O2079" i="3"/>
  <c r="O2073" i="3"/>
  <c r="O2031" i="3"/>
  <c r="O2022" i="3"/>
  <c r="O2015" i="3"/>
  <c r="O2010" i="3"/>
  <c r="O2008" i="3"/>
  <c r="O2025" i="3"/>
  <c r="O2021" i="3"/>
  <c r="O2013" i="3"/>
  <c r="O2011" i="3"/>
  <c r="O2007" i="3"/>
  <c r="J44" i="1"/>
  <c r="L44" i="1" s="1"/>
  <c r="J42" i="1"/>
  <c r="L42" i="1" s="1"/>
  <c r="G41" i="1"/>
  <c r="L41" i="1" s="1"/>
  <c r="J39" i="1"/>
  <c r="L39" i="1" s="1"/>
  <c r="L43" i="1"/>
  <c r="K46" i="1"/>
  <c r="K43" i="1"/>
  <c r="M43" i="1" s="1"/>
  <c r="K41" i="1"/>
  <c r="C47" i="1"/>
  <c r="R47" i="1"/>
  <c r="S47" i="1" s="1"/>
  <c r="S35" i="1"/>
  <c r="D35" i="1"/>
  <c r="D47" i="1"/>
  <c r="R22" i="1"/>
  <c r="S22" i="1" s="1"/>
  <c r="C22" i="1"/>
  <c r="D22" i="1" s="1"/>
  <c r="N43" i="1" l="1"/>
  <c r="K44" i="1"/>
  <c r="J40" i="1"/>
  <c r="J45" i="1"/>
  <c r="Y39" i="1"/>
  <c r="AA39" i="1" s="1"/>
  <c r="K42" i="1"/>
  <c r="N44" i="1"/>
  <c r="M44" i="1"/>
  <c r="N46" i="1"/>
  <c r="M46" i="1"/>
  <c r="M41" i="1"/>
  <c r="N41" i="1"/>
  <c r="K39" i="1"/>
  <c r="M39" i="1" s="1"/>
  <c r="S48" i="1"/>
  <c r="T46" i="1" s="1"/>
  <c r="D48" i="1"/>
  <c r="E34" i="1" s="1"/>
  <c r="S23" i="1"/>
  <c r="T12" i="1" s="1"/>
  <c r="D23" i="1"/>
  <c r="E8" i="1" s="1"/>
  <c r="E42" i="1" l="1"/>
  <c r="L40" i="1"/>
  <c r="K40" i="1"/>
  <c r="M40" i="1" s="1"/>
  <c r="N40" i="1"/>
  <c r="L45" i="1"/>
  <c r="K45" i="1"/>
  <c r="M42" i="1"/>
  <c r="N42" i="1"/>
  <c r="N39" i="1"/>
  <c r="E40" i="1"/>
  <c r="E10" i="1"/>
  <c r="E38" i="1"/>
  <c r="E45" i="1"/>
  <c r="T39" i="1"/>
  <c r="T41" i="1"/>
  <c r="T38" i="1"/>
  <c r="T36" i="1"/>
  <c r="T42" i="1"/>
  <c r="T35" i="1"/>
  <c r="T34" i="1"/>
  <c r="T43" i="1"/>
  <c r="T45" i="1"/>
  <c r="T44" i="1"/>
  <c r="T40" i="1"/>
  <c r="T37" i="1"/>
  <c r="E37" i="1"/>
  <c r="E44" i="1"/>
  <c r="E35" i="1"/>
  <c r="B50" i="1" s="1"/>
  <c r="E41" i="1"/>
  <c r="E43" i="1"/>
  <c r="E36" i="1"/>
  <c r="E46" i="1"/>
  <c r="E39" i="1"/>
  <c r="E16" i="1"/>
  <c r="T11" i="1"/>
  <c r="E14" i="1"/>
  <c r="T14" i="1"/>
  <c r="T16" i="1"/>
  <c r="E21" i="1"/>
  <c r="T18" i="1"/>
  <c r="E15" i="1"/>
  <c r="E11" i="1"/>
  <c r="E13" i="1"/>
  <c r="E20" i="1"/>
  <c r="E12" i="1"/>
  <c r="E9" i="1"/>
  <c r="E17" i="1"/>
  <c r="E19" i="1"/>
  <c r="T20" i="1"/>
  <c r="T15" i="1"/>
  <c r="T10" i="1"/>
  <c r="T9" i="1"/>
  <c r="T8" i="1"/>
  <c r="T19" i="1"/>
  <c r="E18" i="1"/>
  <c r="T13" i="1"/>
  <c r="T17" i="1"/>
  <c r="T21" i="1"/>
  <c r="N45" i="1" l="1"/>
  <c r="M45" i="1"/>
  <c r="Y45" i="1"/>
  <c r="Y44" i="1"/>
  <c r="Y43" i="1"/>
  <c r="Y46" i="1"/>
  <c r="Y41" i="1"/>
  <c r="Y42" i="1"/>
  <c r="Y40" i="1"/>
  <c r="Q50" i="1"/>
  <c r="Q25" i="1"/>
  <c r="B25" i="1"/>
  <c r="Z39" i="1" l="1"/>
  <c r="AB39" i="1" s="1"/>
  <c r="Z44" i="1"/>
  <c r="AB44" i="1" s="1"/>
  <c r="AA44" i="1"/>
  <c r="Z42" i="1"/>
  <c r="AB42" i="1" s="1"/>
  <c r="AA42" i="1"/>
  <c r="Z40" i="1"/>
  <c r="AB40" i="1" s="1"/>
  <c r="AA40" i="1"/>
  <c r="Z43" i="1"/>
  <c r="AB43" i="1" s="1"/>
  <c r="AA43" i="1"/>
  <c r="Z45" i="1"/>
  <c r="AB45" i="1" s="1"/>
  <c r="AA45" i="1"/>
  <c r="Z46" i="1"/>
  <c r="AB46" i="1" s="1"/>
  <c r="AA46" i="1"/>
  <c r="Z41" i="1"/>
  <c r="AB41" i="1" s="1"/>
  <c r="AA41" i="1"/>
  <c r="I1045" i="3"/>
  <c r="K1045" i="3"/>
  <c r="L1045" i="3"/>
  <c r="M1045" i="3"/>
  <c r="I1046" i="3"/>
  <c r="K1046" i="3"/>
  <c r="L1046" i="3"/>
  <c r="M1046" i="3"/>
  <c r="I1047" i="3"/>
  <c r="K1047" i="3"/>
  <c r="L1047" i="3"/>
  <c r="M1047" i="3"/>
  <c r="I1048" i="3"/>
  <c r="K1048" i="3"/>
  <c r="L1048" i="3"/>
  <c r="M1048" i="3"/>
  <c r="I1049" i="3"/>
  <c r="K1049" i="3"/>
  <c r="L1049" i="3"/>
  <c r="M1049" i="3"/>
  <c r="I1050" i="3"/>
  <c r="K1050" i="3"/>
  <c r="L1050" i="3"/>
  <c r="M1050" i="3"/>
  <c r="I1051" i="3"/>
  <c r="K1051" i="3"/>
  <c r="L1051" i="3"/>
  <c r="M1051" i="3"/>
  <c r="I1052" i="3"/>
  <c r="K1052" i="3"/>
  <c r="L1052" i="3"/>
  <c r="M1052" i="3"/>
  <c r="I1053" i="3"/>
  <c r="K1053" i="3"/>
  <c r="L1053" i="3"/>
  <c r="M1053" i="3"/>
  <c r="I1054" i="3"/>
  <c r="K1054" i="3"/>
  <c r="L1054" i="3"/>
  <c r="M1054" i="3"/>
  <c r="I1055" i="3"/>
  <c r="K1055" i="3"/>
  <c r="L1055" i="3"/>
  <c r="M1055" i="3"/>
  <c r="I1056" i="3"/>
  <c r="K1056" i="3"/>
  <c r="L1056" i="3"/>
  <c r="M1056" i="3"/>
  <c r="I1057" i="3"/>
  <c r="K1057" i="3"/>
  <c r="L1057" i="3"/>
  <c r="M1057" i="3"/>
  <c r="I1058" i="3"/>
  <c r="K1058" i="3"/>
  <c r="L1058" i="3"/>
  <c r="M1058" i="3"/>
  <c r="I1059" i="3"/>
  <c r="K1059" i="3"/>
  <c r="L1059" i="3"/>
  <c r="M1059" i="3"/>
  <c r="I1060" i="3"/>
  <c r="K1060" i="3"/>
  <c r="L1060" i="3"/>
  <c r="M1060" i="3"/>
  <c r="I1061" i="3"/>
  <c r="K1061" i="3"/>
  <c r="L1061" i="3"/>
  <c r="M1061" i="3"/>
  <c r="I1062" i="3"/>
  <c r="K1062" i="3"/>
  <c r="L1062" i="3"/>
  <c r="M1062" i="3"/>
  <c r="I1063" i="3"/>
  <c r="K1063" i="3"/>
  <c r="L1063" i="3"/>
  <c r="M1063" i="3"/>
  <c r="I1064" i="3"/>
  <c r="K1064" i="3"/>
  <c r="L1064" i="3"/>
  <c r="M1064" i="3"/>
  <c r="I1065" i="3"/>
  <c r="K1065" i="3"/>
  <c r="L1065" i="3"/>
  <c r="M1065" i="3"/>
  <c r="I1066" i="3"/>
  <c r="K1066" i="3"/>
  <c r="L1066" i="3"/>
  <c r="M1066" i="3"/>
  <c r="I1067" i="3"/>
  <c r="K1067" i="3"/>
  <c r="L1067" i="3"/>
  <c r="M1067" i="3"/>
  <c r="I1068" i="3"/>
  <c r="K1068" i="3"/>
  <c r="L1068" i="3"/>
  <c r="M1068" i="3"/>
  <c r="I1069" i="3"/>
  <c r="K1069" i="3"/>
  <c r="L1069" i="3"/>
  <c r="M1069" i="3"/>
  <c r="I1070" i="3"/>
  <c r="K1070" i="3"/>
  <c r="L1070" i="3"/>
  <c r="M1070" i="3"/>
  <c r="I1071" i="3"/>
  <c r="K1071" i="3"/>
  <c r="L1071" i="3"/>
  <c r="M1071" i="3"/>
  <c r="I1072" i="3"/>
  <c r="K1072" i="3"/>
  <c r="L1072" i="3"/>
  <c r="M1072" i="3"/>
  <c r="I1073" i="3"/>
  <c r="K1073" i="3"/>
  <c r="L1073" i="3"/>
  <c r="M1073" i="3"/>
  <c r="I1074" i="3"/>
  <c r="K1074" i="3"/>
  <c r="L1074" i="3"/>
  <c r="M1074" i="3"/>
  <c r="I1075" i="3"/>
  <c r="K1075" i="3"/>
  <c r="L1075" i="3"/>
  <c r="M1075" i="3"/>
  <c r="I1076" i="3"/>
  <c r="K1076" i="3"/>
  <c r="L1076" i="3"/>
  <c r="M1076" i="3"/>
  <c r="I1077" i="3"/>
  <c r="K1077" i="3"/>
  <c r="L1077" i="3"/>
  <c r="M1077" i="3"/>
  <c r="I1078" i="3"/>
  <c r="K1078" i="3"/>
  <c r="L1078" i="3"/>
  <c r="M1078" i="3"/>
  <c r="I1079" i="3"/>
  <c r="K1079" i="3"/>
  <c r="L1079" i="3"/>
  <c r="M1079" i="3"/>
  <c r="I1080" i="3"/>
  <c r="K1080" i="3"/>
  <c r="L1080" i="3"/>
  <c r="M1080" i="3"/>
  <c r="I1081" i="3"/>
  <c r="K1081" i="3"/>
  <c r="L1081" i="3"/>
  <c r="M1081" i="3"/>
  <c r="I1082" i="3"/>
  <c r="K1082" i="3"/>
  <c r="L1082" i="3"/>
  <c r="M1082" i="3"/>
  <c r="I1083" i="3"/>
  <c r="K1083" i="3"/>
  <c r="L1083" i="3"/>
  <c r="M1083" i="3"/>
  <c r="I1084" i="3"/>
  <c r="K1084" i="3"/>
  <c r="L1084" i="3"/>
  <c r="M1084" i="3"/>
  <c r="I1085" i="3"/>
  <c r="K1085" i="3"/>
  <c r="L1085" i="3"/>
  <c r="M1085" i="3"/>
  <c r="I1086" i="3"/>
  <c r="K1086" i="3"/>
  <c r="L1086" i="3"/>
  <c r="M1086" i="3"/>
  <c r="I1087" i="3"/>
  <c r="K1087" i="3"/>
  <c r="L1087" i="3"/>
  <c r="M1087" i="3"/>
  <c r="I1088" i="3"/>
  <c r="K1088" i="3"/>
  <c r="L1088" i="3"/>
  <c r="M1088" i="3"/>
  <c r="I1089" i="3"/>
  <c r="K1089" i="3"/>
  <c r="L1089" i="3"/>
  <c r="M1089" i="3"/>
  <c r="I1090" i="3"/>
  <c r="K1090" i="3"/>
  <c r="L1090" i="3"/>
  <c r="M1090" i="3"/>
  <c r="I1091" i="3"/>
  <c r="K1091" i="3"/>
  <c r="L1091" i="3"/>
  <c r="M1091" i="3"/>
  <c r="I1092" i="3"/>
  <c r="K1092" i="3"/>
  <c r="L1092" i="3"/>
  <c r="M1092" i="3"/>
  <c r="I1093" i="3"/>
  <c r="K1093" i="3"/>
  <c r="L1093" i="3"/>
  <c r="M1093" i="3"/>
  <c r="I1094" i="3"/>
  <c r="K1094" i="3"/>
  <c r="L1094" i="3"/>
  <c r="M1094" i="3"/>
  <c r="I1095" i="3"/>
  <c r="K1095" i="3"/>
  <c r="L1095" i="3"/>
  <c r="M1095" i="3"/>
  <c r="I1096" i="3"/>
  <c r="K1096" i="3"/>
  <c r="L1096" i="3"/>
  <c r="M1096" i="3"/>
  <c r="I1097" i="3"/>
  <c r="K1097" i="3"/>
  <c r="L1097" i="3"/>
  <c r="M1097" i="3"/>
  <c r="I1098" i="3"/>
  <c r="K1098" i="3"/>
  <c r="L1098" i="3"/>
  <c r="M1098" i="3"/>
  <c r="I1099" i="3"/>
  <c r="K1099" i="3"/>
  <c r="L1099" i="3"/>
  <c r="M1099" i="3"/>
  <c r="I1100" i="3"/>
  <c r="K1100" i="3"/>
  <c r="L1100" i="3"/>
  <c r="M1100" i="3"/>
  <c r="I1101" i="3"/>
  <c r="K1101" i="3"/>
  <c r="L1101" i="3"/>
  <c r="M1101" i="3"/>
  <c r="I1102" i="3"/>
  <c r="K1102" i="3"/>
  <c r="L1102" i="3"/>
  <c r="M1102" i="3"/>
  <c r="I1103" i="3"/>
  <c r="K1103" i="3"/>
  <c r="L1103" i="3"/>
  <c r="M1103" i="3"/>
  <c r="I1104" i="3"/>
  <c r="K1104" i="3"/>
  <c r="L1104" i="3"/>
  <c r="M1104" i="3"/>
  <c r="I1105" i="3"/>
  <c r="K1105" i="3"/>
  <c r="L1105" i="3"/>
  <c r="M1105" i="3"/>
  <c r="I1106" i="3"/>
  <c r="K1106" i="3"/>
  <c r="L1106" i="3"/>
  <c r="M1106" i="3"/>
  <c r="I1107" i="3"/>
  <c r="K1107" i="3"/>
  <c r="L1107" i="3"/>
  <c r="M1107" i="3"/>
  <c r="I1108" i="3"/>
  <c r="K1108" i="3"/>
  <c r="L1108" i="3"/>
  <c r="M1108" i="3"/>
  <c r="I1109" i="3"/>
  <c r="K1109" i="3"/>
  <c r="L1109" i="3"/>
  <c r="M1109" i="3"/>
  <c r="I1110" i="3"/>
  <c r="K1110" i="3"/>
  <c r="L1110" i="3"/>
  <c r="M1110" i="3"/>
  <c r="I1111" i="3"/>
  <c r="K1111" i="3"/>
  <c r="L1111" i="3"/>
  <c r="M1111" i="3"/>
  <c r="I1112" i="3"/>
  <c r="K1112" i="3"/>
  <c r="L1112" i="3"/>
  <c r="M1112" i="3"/>
  <c r="I1113" i="3"/>
  <c r="K1113" i="3"/>
  <c r="L1113" i="3"/>
  <c r="M1113" i="3"/>
  <c r="I1114" i="3"/>
  <c r="K1114" i="3"/>
  <c r="L1114" i="3"/>
  <c r="M1114" i="3"/>
  <c r="I1115" i="3"/>
  <c r="K1115" i="3"/>
  <c r="L1115" i="3"/>
  <c r="M1115" i="3"/>
  <c r="I1116" i="3"/>
  <c r="K1116" i="3"/>
  <c r="L1116" i="3"/>
  <c r="M1116" i="3"/>
  <c r="I1117" i="3"/>
  <c r="K1117" i="3"/>
  <c r="L1117" i="3"/>
  <c r="M1117" i="3"/>
  <c r="I1118" i="3"/>
  <c r="K1118" i="3"/>
  <c r="L1118" i="3"/>
  <c r="M1118" i="3"/>
  <c r="I1119" i="3"/>
  <c r="K1119" i="3"/>
  <c r="L1119" i="3"/>
  <c r="M1119" i="3"/>
  <c r="I1120" i="3"/>
  <c r="K1120" i="3"/>
  <c r="L1120" i="3"/>
  <c r="M1120" i="3"/>
  <c r="I1121" i="3"/>
  <c r="K1121" i="3"/>
  <c r="L1121" i="3"/>
  <c r="M1121" i="3"/>
  <c r="I1122" i="3"/>
  <c r="K1122" i="3"/>
  <c r="L1122" i="3"/>
  <c r="M1122" i="3"/>
  <c r="I1123" i="3"/>
  <c r="K1123" i="3"/>
  <c r="L1123" i="3"/>
  <c r="M1123" i="3"/>
  <c r="I1124" i="3"/>
  <c r="K1124" i="3"/>
  <c r="L1124" i="3"/>
  <c r="M1124" i="3"/>
  <c r="I1125" i="3"/>
  <c r="K1125" i="3"/>
  <c r="L1125" i="3"/>
  <c r="M1125" i="3"/>
  <c r="I1126" i="3"/>
  <c r="K1126" i="3"/>
  <c r="L1126" i="3"/>
  <c r="M1126" i="3"/>
  <c r="I1127" i="3"/>
  <c r="K1127" i="3"/>
  <c r="L1127" i="3"/>
  <c r="M1127" i="3"/>
  <c r="I1128" i="3"/>
  <c r="K1128" i="3"/>
  <c r="L1128" i="3"/>
  <c r="M1128" i="3"/>
  <c r="I1129" i="3"/>
  <c r="K1129" i="3"/>
  <c r="L1129" i="3"/>
  <c r="M1129" i="3"/>
  <c r="I1130" i="3"/>
  <c r="K1130" i="3"/>
  <c r="L1130" i="3"/>
  <c r="M1130" i="3"/>
  <c r="I1131" i="3"/>
  <c r="K1131" i="3"/>
  <c r="L1131" i="3"/>
  <c r="M1131" i="3"/>
  <c r="I1132" i="3"/>
  <c r="K1132" i="3"/>
  <c r="L1132" i="3"/>
  <c r="M1132" i="3"/>
  <c r="I1133" i="3"/>
  <c r="K1133" i="3"/>
  <c r="L1133" i="3"/>
  <c r="M1133" i="3"/>
  <c r="I1134" i="3"/>
  <c r="K1134" i="3"/>
  <c r="L1134" i="3"/>
  <c r="M1134" i="3"/>
  <c r="I1135" i="3"/>
  <c r="K1135" i="3"/>
  <c r="L1135" i="3"/>
  <c r="M1135" i="3"/>
  <c r="I1136" i="3"/>
  <c r="K1136" i="3"/>
  <c r="L1136" i="3"/>
  <c r="M1136" i="3"/>
  <c r="I1137" i="3"/>
  <c r="K1137" i="3"/>
  <c r="L1137" i="3"/>
  <c r="M1137" i="3"/>
  <c r="I1138" i="3"/>
  <c r="K1138" i="3"/>
  <c r="L1138" i="3"/>
  <c r="M1138" i="3"/>
  <c r="I1139" i="3"/>
  <c r="K1139" i="3"/>
  <c r="L1139" i="3"/>
  <c r="M1139" i="3"/>
  <c r="I1140" i="3"/>
  <c r="K1140" i="3"/>
  <c r="L1140" i="3"/>
  <c r="M1140" i="3"/>
  <c r="I1141" i="3"/>
  <c r="K1141" i="3"/>
  <c r="L1141" i="3"/>
  <c r="M1141" i="3"/>
  <c r="I1142" i="3"/>
  <c r="K1142" i="3"/>
  <c r="L1142" i="3"/>
  <c r="M1142" i="3"/>
  <c r="I1143" i="3"/>
  <c r="K1143" i="3"/>
  <c r="L1143" i="3"/>
  <c r="M1143" i="3"/>
  <c r="I1144" i="3"/>
  <c r="K1144" i="3"/>
  <c r="L1144" i="3"/>
  <c r="M1144" i="3"/>
  <c r="I1145" i="3"/>
  <c r="K1145" i="3"/>
  <c r="L1145" i="3"/>
  <c r="M1145" i="3"/>
  <c r="I1146" i="3"/>
  <c r="K1146" i="3"/>
  <c r="L1146" i="3"/>
  <c r="M1146" i="3"/>
  <c r="I1147" i="3"/>
  <c r="K1147" i="3"/>
  <c r="L1147" i="3"/>
  <c r="M1147" i="3"/>
  <c r="I1148" i="3"/>
  <c r="K1148" i="3"/>
  <c r="L1148" i="3"/>
  <c r="M1148" i="3"/>
  <c r="I1149" i="3"/>
  <c r="K1149" i="3"/>
  <c r="L1149" i="3"/>
  <c r="M1149" i="3"/>
  <c r="I1150" i="3"/>
  <c r="K1150" i="3"/>
  <c r="L1150" i="3"/>
  <c r="M1150" i="3"/>
  <c r="I1151" i="3"/>
  <c r="K1151" i="3"/>
  <c r="L1151" i="3"/>
  <c r="M1151" i="3"/>
  <c r="I1152" i="3"/>
  <c r="K1152" i="3"/>
  <c r="L1152" i="3"/>
  <c r="M1152" i="3"/>
  <c r="I1153" i="3"/>
  <c r="K1153" i="3"/>
  <c r="L1153" i="3"/>
  <c r="M1153" i="3"/>
  <c r="I1154" i="3"/>
  <c r="K1154" i="3"/>
  <c r="L1154" i="3"/>
  <c r="M1154" i="3"/>
  <c r="I1155" i="3"/>
  <c r="K1155" i="3"/>
  <c r="L1155" i="3"/>
  <c r="M1155" i="3"/>
  <c r="I1156" i="3"/>
  <c r="K1156" i="3"/>
  <c r="L1156" i="3"/>
  <c r="M1156" i="3"/>
  <c r="I1157" i="3"/>
  <c r="K1157" i="3"/>
  <c r="L1157" i="3"/>
  <c r="M1157" i="3"/>
  <c r="I1158" i="3"/>
  <c r="K1158" i="3"/>
  <c r="L1158" i="3"/>
  <c r="M1158" i="3"/>
  <c r="I1159" i="3"/>
  <c r="K1159" i="3"/>
  <c r="L1159" i="3"/>
  <c r="M1159" i="3"/>
  <c r="I1160" i="3"/>
  <c r="K1160" i="3"/>
  <c r="L1160" i="3"/>
  <c r="M1160" i="3"/>
  <c r="I1161" i="3"/>
  <c r="K1161" i="3"/>
  <c r="L1161" i="3"/>
  <c r="M1161" i="3"/>
  <c r="I1162" i="3"/>
  <c r="K1162" i="3"/>
  <c r="L1162" i="3"/>
  <c r="M1162" i="3"/>
  <c r="I1163" i="3"/>
  <c r="K1163" i="3"/>
  <c r="L1163" i="3"/>
  <c r="M1163" i="3"/>
  <c r="I1164" i="3"/>
  <c r="K1164" i="3"/>
  <c r="L1164" i="3"/>
  <c r="M1164" i="3"/>
  <c r="I1165" i="3"/>
  <c r="K1165" i="3"/>
  <c r="L1165" i="3"/>
  <c r="M1165" i="3"/>
  <c r="I1166" i="3"/>
  <c r="K1166" i="3"/>
  <c r="L1166" i="3"/>
  <c r="M1166" i="3"/>
  <c r="I1167" i="3"/>
  <c r="K1167" i="3"/>
  <c r="L1167" i="3"/>
  <c r="M1167" i="3"/>
  <c r="I1168" i="3"/>
  <c r="K1168" i="3"/>
  <c r="L1168" i="3"/>
  <c r="M1168" i="3"/>
  <c r="I1169" i="3"/>
  <c r="K1169" i="3"/>
  <c r="L1169" i="3"/>
  <c r="M1169" i="3"/>
  <c r="I1170" i="3"/>
  <c r="K1170" i="3"/>
  <c r="L1170" i="3"/>
  <c r="M1170" i="3"/>
  <c r="I1171" i="3"/>
  <c r="K1171" i="3"/>
  <c r="L1171" i="3"/>
  <c r="M1171" i="3"/>
  <c r="I1172" i="3"/>
  <c r="K1172" i="3"/>
  <c r="L1172" i="3"/>
  <c r="M1172" i="3"/>
  <c r="I1173" i="3"/>
  <c r="K1173" i="3"/>
  <c r="L1173" i="3"/>
  <c r="M1173" i="3"/>
  <c r="I1174" i="3"/>
  <c r="K1174" i="3"/>
  <c r="L1174" i="3"/>
  <c r="M1174" i="3"/>
  <c r="I1175" i="3"/>
  <c r="K1175" i="3"/>
  <c r="L1175" i="3"/>
  <c r="M1175" i="3"/>
  <c r="I1176" i="3"/>
  <c r="K1176" i="3"/>
  <c r="L1176" i="3"/>
  <c r="M1176" i="3"/>
  <c r="I1177" i="3"/>
  <c r="K1177" i="3"/>
  <c r="L1177" i="3"/>
  <c r="M1177" i="3"/>
  <c r="I1178" i="3"/>
  <c r="K1178" i="3"/>
  <c r="L1178" i="3"/>
  <c r="M1178" i="3"/>
  <c r="I1179" i="3"/>
  <c r="K1179" i="3"/>
  <c r="L1179" i="3"/>
  <c r="M1179" i="3"/>
  <c r="I1180" i="3"/>
  <c r="K1180" i="3"/>
  <c r="L1180" i="3"/>
  <c r="M1180" i="3"/>
  <c r="I1181" i="3"/>
  <c r="K1181" i="3"/>
  <c r="L1181" i="3"/>
  <c r="M1181" i="3"/>
  <c r="I1182" i="3"/>
  <c r="K1182" i="3"/>
  <c r="L1182" i="3"/>
  <c r="M1182" i="3"/>
  <c r="I1183" i="3"/>
  <c r="K1183" i="3"/>
  <c r="L1183" i="3"/>
  <c r="M1183" i="3"/>
  <c r="I1184" i="3"/>
  <c r="K1184" i="3"/>
  <c r="L1184" i="3"/>
  <c r="M1184" i="3"/>
  <c r="I1185" i="3"/>
  <c r="K1185" i="3"/>
  <c r="L1185" i="3"/>
  <c r="M1185" i="3"/>
  <c r="I1186" i="3"/>
  <c r="K1186" i="3"/>
  <c r="L1186" i="3"/>
  <c r="M1186" i="3"/>
  <c r="I1187" i="3"/>
  <c r="K1187" i="3"/>
  <c r="L1187" i="3"/>
  <c r="M1187" i="3"/>
  <c r="I1188" i="3"/>
  <c r="K1188" i="3"/>
  <c r="L1188" i="3"/>
  <c r="M1188" i="3"/>
  <c r="I1189" i="3"/>
  <c r="K1189" i="3"/>
  <c r="L1189" i="3"/>
  <c r="M1189" i="3"/>
  <c r="I1190" i="3"/>
  <c r="K1190" i="3"/>
  <c r="L1190" i="3"/>
  <c r="M1190" i="3"/>
  <c r="I1191" i="3"/>
  <c r="K1191" i="3"/>
  <c r="L1191" i="3"/>
  <c r="M1191" i="3"/>
  <c r="I1192" i="3"/>
  <c r="K1192" i="3"/>
  <c r="L1192" i="3"/>
  <c r="M1192" i="3"/>
  <c r="I1193" i="3"/>
  <c r="K1193" i="3"/>
  <c r="L1193" i="3"/>
  <c r="M1193" i="3"/>
  <c r="I1194" i="3"/>
  <c r="K1194" i="3"/>
  <c r="L1194" i="3"/>
  <c r="M1194" i="3"/>
  <c r="I1195" i="3"/>
  <c r="K1195" i="3"/>
  <c r="L1195" i="3"/>
  <c r="M1195" i="3"/>
  <c r="I1196" i="3"/>
  <c r="K1196" i="3"/>
  <c r="L1196" i="3"/>
  <c r="M1196" i="3"/>
  <c r="I1197" i="3"/>
  <c r="K1197" i="3"/>
  <c r="L1197" i="3"/>
  <c r="M1197" i="3"/>
  <c r="I1198" i="3"/>
  <c r="K1198" i="3"/>
  <c r="L1198" i="3"/>
  <c r="M1198" i="3"/>
  <c r="I1199" i="3"/>
  <c r="K1199" i="3"/>
  <c r="L1199" i="3"/>
  <c r="M1199" i="3"/>
  <c r="I1200" i="3"/>
  <c r="K1200" i="3"/>
  <c r="L1200" i="3"/>
  <c r="M1200" i="3"/>
  <c r="I1201" i="3"/>
  <c r="K1201" i="3"/>
  <c r="L1201" i="3"/>
  <c r="M1201" i="3"/>
  <c r="I1202" i="3"/>
  <c r="K1202" i="3"/>
  <c r="L1202" i="3"/>
  <c r="M1202" i="3"/>
  <c r="I1203" i="3"/>
  <c r="K1203" i="3"/>
  <c r="L1203" i="3"/>
  <c r="M1203" i="3"/>
  <c r="I1204" i="3"/>
  <c r="K1204" i="3"/>
  <c r="L1204" i="3"/>
  <c r="M1204" i="3"/>
  <c r="I1205" i="3"/>
  <c r="K1205" i="3"/>
  <c r="L1205" i="3"/>
  <c r="M1205" i="3"/>
  <c r="I1206" i="3"/>
  <c r="K1206" i="3"/>
  <c r="L1206" i="3"/>
  <c r="M1206" i="3"/>
  <c r="I1207" i="3"/>
  <c r="K1207" i="3"/>
  <c r="L1207" i="3"/>
  <c r="M1207" i="3"/>
  <c r="I1208" i="3"/>
  <c r="K1208" i="3"/>
  <c r="L1208" i="3"/>
  <c r="M1208" i="3"/>
  <c r="I1209" i="3"/>
  <c r="K1209" i="3"/>
  <c r="L1209" i="3"/>
  <c r="M1209" i="3"/>
  <c r="I1210" i="3"/>
  <c r="K1210" i="3"/>
  <c r="L1210" i="3"/>
  <c r="M1210" i="3"/>
  <c r="I1211" i="3"/>
  <c r="K1211" i="3"/>
  <c r="L1211" i="3"/>
  <c r="M1211" i="3"/>
  <c r="I1212" i="3"/>
  <c r="K1212" i="3"/>
  <c r="L1212" i="3"/>
  <c r="M1212" i="3"/>
  <c r="I1213" i="3"/>
  <c r="K1213" i="3"/>
  <c r="L1213" i="3"/>
  <c r="M1213" i="3"/>
  <c r="I1214" i="3"/>
  <c r="K1214" i="3"/>
  <c r="L1214" i="3"/>
  <c r="M1214" i="3"/>
  <c r="I1215" i="3"/>
  <c r="K1215" i="3"/>
  <c r="L1215" i="3"/>
  <c r="M1215" i="3"/>
  <c r="I1216" i="3"/>
  <c r="K1216" i="3"/>
  <c r="L1216" i="3"/>
  <c r="M1216" i="3"/>
  <c r="I1217" i="3"/>
  <c r="K1217" i="3"/>
  <c r="L1217" i="3"/>
  <c r="M1217" i="3"/>
  <c r="I1218" i="3"/>
  <c r="K1218" i="3"/>
  <c r="L1218" i="3"/>
  <c r="M1218" i="3"/>
  <c r="I1219" i="3"/>
  <c r="K1219" i="3"/>
  <c r="L1219" i="3"/>
  <c r="M1219" i="3"/>
  <c r="I1220" i="3"/>
  <c r="K1220" i="3"/>
  <c r="L1220" i="3"/>
  <c r="M1220" i="3"/>
  <c r="I1221" i="3"/>
  <c r="K1221" i="3"/>
  <c r="L1221" i="3"/>
  <c r="M1221" i="3"/>
  <c r="I1222" i="3"/>
  <c r="K1222" i="3"/>
  <c r="L1222" i="3"/>
  <c r="M1222" i="3"/>
  <c r="I1223" i="3"/>
  <c r="K1223" i="3"/>
  <c r="L1223" i="3"/>
  <c r="M1223" i="3"/>
  <c r="I1224" i="3"/>
  <c r="K1224" i="3"/>
  <c r="L1224" i="3"/>
  <c r="M1224" i="3"/>
  <c r="I1225" i="3"/>
  <c r="K1225" i="3"/>
  <c r="L1225" i="3"/>
  <c r="M1225" i="3"/>
  <c r="I1226" i="3"/>
  <c r="K1226" i="3"/>
  <c r="L1226" i="3"/>
  <c r="M1226" i="3"/>
  <c r="I1227" i="3"/>
  <c r="K1227" i="3"/>
  <c r="L1227" i="3"/>
  <c r="M1227" i="3"/>
  <c r="I1228" i="3"/>
  <c r="K1228" i="3"/>
  <c r="L1228" i="3"/>
  <c r="M1228" i="3"/>
  <c r="I1229" i="3"/>
  <c r="K1229" i="3"/>
  <c r="L1229" i="3"/>
  <c r="M1229" i="3"/>
  <c r="I1230" i="3"/>
  <c r="K1230" i="3"/>
  <c r="L1230" i="3"/>
  <c r="M1230" i="3"/>
  <c r="I1231" i="3"/>
  <c r="K1231" i="3"/>
  <c r="L1231" i="3"/>
  <c r="M1231" i="3"/>
  <c r="I1232" i="3"/>
  <c r="K1232" i="3"/>
  <c r="L1232" i="3"/>
  <c r="M1232" i="3"/>
  <c r="I1233" i="3"/>
  <c r="K1233" i="3"/>
  <c r="L1233" i="3"/>
  <c r="M1233" i="3"/>
  <c r="I1234" i="3"/>
  <c r="K1234" i="3"/>
  <c r="L1234" i="3"/>
  <c r="M1234" i="3"/>
  <c r="I1235" i="3"/>
  <c r="K1235" i="3"/>
  <c r="L1235" i="3"/>
  <c r="M1235" i="3"/>
  <c r="I1236" i="3"/>
  <c r="K1236" i="3"/>
  <c r="L1236" i="3"/>
  <c r="M1236" i="3"/>
  <c r="I1237" i="3"/>
  <c r="K1237" i="3"/>
  <c r="L1237" i="3"/>
  <c r="M1237" i="3"/>
  <c r="I1238" i="3"/>
  <c r="K1238" i="3"/>
  <c r="L1238" i="3"/>
  <c r="M1238" i="3"/>
  <c r="I1239" i="3"/>
  <c r="K1239" i="3"/>
  <c r="L1239" i="3"/>
  <c r="M1239" i="3"/>
  <c r="I1240" i="3"/>
  <c r="K1240" i="3"/>
  <c r="L1240" i="3"/>
  <c r="M1240" i="3"/>
  <c r="I1241" i="3"/>
  <c r="K1241" i="3"/>
  <c r="L1241" i="3"/>
  <c r="M1241" i="3"/>
  <c r="I1242" i="3"/>
  <c r="K1242" i="3"/>
  <c r="L1242" i="3"/>
  <c r="M1242" i="3"/>
  <c r="I1243" i="3"/>
  <c r="K1243" i="3"/>
  <c r="L1243" i="3"/>
  <c r="M1243" i="3"/>
  <c r="I1244" i="3"/>
  <c r="K1244" i="3"/>
  <c r="L1244" i="3"/>
  <c r="M1244" i="3"/>
  <c r="I1245" i="3"/>
  <c r="K1245" i="3"/>
  <c r="L1245" i="3"/>
  <c r="M1245" i="3"/>
  <c r="I1246" i="3"/>
  <c r="K1246" i="3"/>
  <c r="L1246" i="3"/>
  <c r="M1246" i="3"/>
  <c r="I1247" i="3"/>
  <c r="K1247" i="3"/>
  <c r="L1247" i="3"/>
  <c r="M1247" i="3"/>
  <c r="I1248" i="3"/>
  <c r="K1248" i="3"/>
  <c r="L1248" i="3"/>
  <c r="M1248" i="3"/>
  <c r="I1249" i="3"/>
  <c r="K1249" i="3"/>
  <c r="L1249" i="3"/>
  <c r="M1249" i="3"/>
  <c r="I1250" i="3"/>
  <c r="K1250" i="3"/>
  <c r="L1250" i="3"/>
  <c r="M1250" i="3"/>
  <c r="I1251" i="3"/>
  <c r="K1251" i="3"/>
  <c r="L1251" i="3"/>
  <c r="M1251" i="3"/>
  <c r="I1252" i="3"/>
  <c r="K1252" i="3"/>
  <c r="L1252" i="3"/>
  <c r="M1252" i="3"/>
  <c r="I1253" i="3"/>
  <c r="K1253" i="3"/>
  <c r="L1253" i="3"/>
  <c r="M1253" i="3"/>
  <c r="I1254" i="3"/>
  <c r="K1254" i="3"/>
  <c r="L1254" i="3"/>
  <c r="M1254" i="3"/>
  <c r="I1255" i="3"/>
  <c r="K1255" i="3"/>
  <c r="L1255" i="3"/>
  <c r="M1255" i="3"/>
  <c r="I1256" i="3"/>
  <c r="K1256" i="3"/>
  <c r="L1256" i="3"/>
  <c r="M1256" i="3"/>
  <c r="I1257" i="3"/>
  <c r="K1257" i="3"/>
  <c r="L1257" i="3"/>
  <c r="M1257" i="3"/>
  <c r="I1258" i="3"/>
  <c r="K1258" i="3"/>
  <c r="L1258" i="3"/>
  <c r="M1258" i="3"/>
  <c r="I1259" i="3"/>
  <c r="K1259" i="3"/>
  <c r="L1259" i="3"/>
  <c r="M1259" i="3"/>
  <c r="I1260" i="3"/>
  <c r="K1260" i="3"/>
  <c r="L1260" i="3"/>
  <c r="M1260" i="3"/>
  <c r="I1261" i="3"/>
  <c r="K1261" i="3"/>
  <c r="L1261" i="3"/>
  <c r="M1261" i="3"/>
  <c r="I1262" i="3"/>
  <c r="K1262" i="3"/>
  <c r="L1262" i="3"/>
  <c r="M1262" i="3"/>
  <c r="I1263" i="3"/>
  <c r="K1263" i="3"/>
  <c r="L1263" i="3"/>
  <c r="M1263" i="3"/>
  <c r="I1264" i="3"/>
  <c r="K1264" i="3"/>
  <c r="L1264" i="3"/>
  <c r="M1264" i="3"/>
  <c r="I1265" i="3"/>
  <c r="K1265" i="3"/>
  <c r="L1265" i="3"/>
  <c r="M1265" i="3"/>
  <c r="I1266" i="3"/>
  <c r="K1266" i="3"/>
  <c r="L1266" i="3"/>
  <c r="M1266" i="3"/>
  <c r="I1267" i="3"/>
  <c r="K1267" i="3"/>
  <c r="L1267" i="3"/>
  <c r="M1267" i="3"/>
  <c r="I1268" i="3"/>
  <c r="K1268" i="3"/>
  <c r="L1268" i="3"/>
  <c r="M1268" i="3"/>
  <c r="I1269" i="3"/>
  <c r="K1269" i="3"/>
  <c r="L1269" i="3"/>
  <c r="M1269" i="3"/>
  <c r="I1270" i="3"/>
  <c r="K1270" i="3"/>
  <c r="L1270" i="3"/>
  <c r="M1270" i="3"/>
  <c r="I1271" i="3"/>
  <c r="K1271" i="3"/>
  <c r="L1271" i="3"/>
  <c r="M1271" i="3"/>
  <c r="I1272" i="3"/>
  <c r="K1272" i="3"/>
  <c r="L1272" i="3"/>
  <c r="M1272" i="3"/>
  <c r="I1273" i="3"/>
  <c r="K1273" i="3"/>
  <c r="L1273" i="3"/>
  <c r="M1273" i="3"/>
  <c r="I1274" i="3"/>
  <c r="K1274" i="3"/>
  <c r="L1274" i="3"/>
  <c r="M1274" i="3"/>
  <c r="I1275" i="3"/>
  <c r="K1275" i="3"/>
  <c r="L1275" i="3"/>
  <c r="M1275" i="3"/>
  <c r="I1276" i="3"/>
  <c r="K1276" i="3"/>
  <c r="L1276" i="3"/>
  <c r="M1276" i="3"/>
  <c r="I1277" i="3"/>
  <c r="K1277" i="3"/>
  <c r="L1277" i="3"/>
  <c r="M1277" i="3"/>
  <c r="I1278" i="3"/>
  <c r="K1278" i="3"/>
  <c r="L1278" i="3"/>
  <c r="M1278" i="3"/>
  <c r="I1279" i="3"/>
  <c r="K1279" i="3"/>
  <c r="L1279" i="3"/>
  <c r="M1279" i="3"/>
  <c r="I1280" i="3"/>
  <c r="K1280" i="3"/>
  <c r="L1280" i="3"/>
  <c r="M1280" i="3"/>
  <c r="I1281" i="3"/>
  <c r="K1281" i="3"/>
  <c r="L1281" i="3"/>
  <c r="M1281" i="3"/>
  <c r="I1282" i="3"/>
  <c r="K1282" i="3"/>
  <c r="L1282" i="3"/>
  <c r="M1282" i="3"/>
  <c r="I1283" i="3"/>
  <c r="K1283" i="3"/>
  <c r="L1283" i="3"/>
  <c r="M1283" i="3"/>
  <c r="I1284" i="3"/>
  <c r="K1284" i="3"/>
  <c r="L1284" i="3"/>
  <c r="M1284" i="3"/>
  <c r="I1285" i="3"/>
  <c r="K1285" i="3"/>
  <c r="L1285" i="3"/>
  <c r="M1285" i="3"/>
  <c r="I1286" i="3"/>
  <c r="K1286" i="3"/>
  <c r="L1286" i="3"/>
  <c r="M1286" i="3"/>
  <c r="I1287" i="3"/>
  <c r="K1287" i="3"/>
  <c r="L1287" i="3"/>
  <c r="M1287" i="3"/>
  <c r="I1288" i="3"/>
  <c r="K1288" i="3"/>
  <c r="L1288" i="3"/>
  <c r="M1288" i="3"/>
  <c r="I1289" i="3"/>
  <c r="K1289" i="3"/>
  <c r="L1289" i="3"/>
  <c r="M1289" i="3"/>
  <c r="I1290" i="3"/>
  <c r="K1290" i="3"/>
  <c r="L1290" i="3"/>
  <c r="M1290" i="3"/>
  <c r="I1291" i="3"/>
  <c r="K1291" i="3"/>
  <c r="L1291" i="3"/>
  <c r="M1291" i="3"/>
  <c r="I1292" i="3"/>
  <c r="K1292" i="3"/>
  <c r="L1292" i="3"/>
  <c r="M1292" i="3"/>
  <c r="I1293" i="3"/>
  <c r="K1293" i="3"/>
  <c r="L1293" i="3"/>
  <c r="M1293" i="3"/>
  <c r="I1294" i="3"/>
  <c r="K1294" i="3"/>
  <c r="L1294" i="3"/>
  <c r="M1294" i="3"/>
  <c r="I1295" i="3"/>
  <c r="K1295" i="3"/>
  <c r="L1295" i="3"/>
  <c r="M1295" i="3"/>
  <c r="I1296" i="3"/>
  <c r="K1296" i="3"/>
  <c r="L1296" i="3"/>
  <c r="M1296" i="3"/>
  <c r="I1297" i="3"/>
  <c r="K1297" i="3"/>
  <c r="L1297" i="3"/>
  <c r="M1297" i="3"/>
  <c r="I1298" i="3"/>
  <c r="K1298" i="3"/>
  <c r="L1298" i="3"/>
  <c r="M1298" i="3"/>
  <c r="I1299" i="3"/>
  <c r="K1299" i="3"/>
  <c r="L1299" i="3"/>
  <c r="M1299" i="3"/>
  <c r="I1300" i="3"/>
  <c r="K1300" i="3"/>
  <c r="L1300" i="3"/>
  <c r="M1300" i="3"/>
  <c r="I1301" i="3"/>
  <c r="K1301" i="3"/>
  <c r="L1301" i="3"/>
  <c r="M1301" i="3"/>
  <c r="I1302" i="3"/>
  <c r="K1302" i="3"/>
  <c r="L1302" i="3"/>
  <c r="M1302" i="3"/>
  <c r="I1303" i="3"/>
  <c r="K1303" i="3"/>
  <c r="L1303" i="3"/>
  <c r="M1303" i="3"/>
  <c r="I1304" i="3"/>
  <c r="K1304" i="3"/>
  <c r="L1304" i="3"/>
  <c r="M1304" i="3"/>
  <c r="I1305" i="3"/>
  <c r="K1305" i="3"/>
  <c r="L1305" i="3"/>
  <c r="M1305" i="3"/>
  <c r="I1306" i="3"/>
  <c r="K1306" i="3"/>
  <c r="L1306" i="3"/>
  <c r="M1306" i="3"/>
  <c r="I1307" i="3"/>
  <c r="K1307" i="3"/>
  <c r="L1307" i="3"/>
  <c r="M1307" i="3"/>
  <c r="I1308" i="3"/>
  <c r="K1308" i="3"/>
  <c r="L1308" i="3"/>
  <c r="M1308" i="3"/>
  <c r="I1309" i="3"/>
  <c r="K1309" i="3"/>
  <c r="L1309" i="3"/>
  <c r="M1309" i="3"/>
  <c r="I1310" i="3"/>
  <c r="K1310" i="3"/>
  <c r="L1310" i="3"/>
  <c r="M1310" i="3"/>
  <c r="I1311" i="3"/>
  <c r="K1311" i="3"/>
  <c r="L1311" i="3"/>
  <c r="M1311" i="3"/>
  <c r="I1312" i="3"/>
  <c r="K1312" i="3"/>
  <c r="L1312" i="3"/>
  <c r="M1312" i="3"/>
  <c r="I1313" i="3"/>
  <c r="K1313" i="3"/>
  <c r="L1313" i="3"/>
  <c r="M1313" i="3"/>
  <c r="I1314" i="3"/>
  <c r="K1314" i="3"/>
  <c r="L1314" i="3"/>
  <c r="M1314" i="3"/>
  <c r="I1315" i="3"/>
  <c r="K1315" i="3"/>
  <c r="L1315" i="3"/>
  <c r="M1315" i="3"/>
  <c r="I1316" i="3"/>
  <c r="K1316" i="3"/>
  <c r="L1316" i="3"/>
  <c r="M1316" i="3"/>
  <c r="I1317" i="3"/>
  <c r="K1317" i="3"/>
  <c r="L1317" i="3"/>
  <c r="M1317" i="3"/>
  <c r="I1318" i="3"/>
  <c r="K1318" i="3"/>
  <c r="L1318" i="3"/>
  <c r="M1318" i="3"/>
  <c r="I1319" i="3"/>
  <c r="K1319" i="3"/>
  <c r="L1319" i="3"/>
  <c r="M1319" i="3"/>
  <c r="I1320" i="3"/>
  <c r="K1320" i="3"/>
  <c r="L1320" i="3"/>
  <c r="M1320" i="3"/>
  <c r="I1321" i="3"/>
  <c r="K1321" i="3"/>
  <c r="L1321" i="3"/>
  <c r="M1321" i="3"/>
  <c r="I1322" i="3"/>
  <c r="K1322" i="3"/>
  <c r="L1322" i="3"/>
  <c r="M1322" i="3"/>
  <c r="I1323" i="3"/>
  <c r="K1323" i="3"/>
  <c r="L1323" i="3"/>
  <c r="M1323" i="3"/>
  <c r="I1324" i="3"/>
  <c r="K1324" i="3"/>
  <c r="L1324" i="3"/>
  <c r="M1324" i="3"/>
  <c r="I1325" i="3"/>
  <c r="K1325" i="3"/>
  <c r="L1325" i="3"/>
  <c r="M1325" i="3"/>
  <c r="I1326" i="3"/>
  <c r="K1326" i="3"/>
  <c r="L1326" i="3"/>
  <c r="M1326" i="3"/>
  <c r="I1327" i="3"/>
  <c r="K1327" i="3"/>
  <c r="L1327" i="3"/>
  <c r="M1327" i="3"/>
  <c r="I1328" i="3"/>
  <c r="K1328" i="3"/>
  <c r="L1328" i="3"/>
  <c r="M1328" i="3"/>
  <c r="I1329" i="3"/>
  <c r="K1329" i="3"/>
  <c r="L1329" i="3"/>
  <c r="M1329" i="3"/>
  <c r="I1330" i="3"/>
  <c r="K1330" i="3"/>
  <c r="L1330" i="3"/>
  <c r="M1330" i="3"/>
  <c r="I1331" i="3"/>
  <c r="K1331" i="3"/>
  <c r="L1331" i="3"/>
  <c r="M1331" i="3"/>
  <c r="I1332" i="3"/>
  <c r="K1332" i="3"/>
  <c r="L1332" i="3"/>
  <c r="M1332" i="3"/>
  <c r="I1333" i="3"/>
  <c r="K1333" i="3"/>
  <c r="L1333" i="3"/>
  <c r="M1333" i="3"/>
  <c r="I1334" i="3"/>
  <c r="K1334" i="3"/>
  <c r="L1334" i="3"/>
  <c r="M1334" i="3"/>
  <c r="I1335" i="3"/>
  <c r="K1335" i="3"/>
  <c r="L1335" i="3"/>
  <c r="M1335" i="3"/>
  <c r="I1336" i="3"/>
  <c r="K1336" i="3"/>
  <c r="L1336" i="3"/>
  <c r="M1336" i="3"/>
  <c r="I1337" i="3"/>
  <c r="K1337" i="3"/>
  <c r="L1337" i="3"/>
  <c r="M1337" i="3"/>
  <c r="I1338" i="3"/>
  <c r="K1338" i="3"/>
  <c r="L1338" i="3"/>
  <c r="M1338" i="3"/>
  <c r="I1339" i="3"/>
  <c r="K1339" i="3"/>
  <c r="L1339" i="3"/>
  <c r="M1339" i="3"/>
  <c r="I1340" i="3"/>
  <c r="K1340" i="3"/>
  <c r="L1340" i="3"/>
  <c r="M1340" i="3"/>
  <c r="I1341" i="3"/>
  <c r="K1341" i="3"/>
  <c r="L1341" i="3"/>
  <c r="M1341" i="3"/>
  <c r="I1342" i="3"/>
  <c r="K1342" i="3"/>
  <c r="L1342" i="3"/>
  <c r="M1342" i="3"/>
  <c r="I1343" i="3"/>
  <c r="K1343" i="3"/>
  <c r="L1343" i="3"/>
  <c r="M1343" i="3"/>
  <c r="I1344" i="3"/>
  <c r="K1344" i="3"/>
  <c r="L1344" i="3"/>
  <c r="M1344" i="3"/>
  <c r="I1345" i="3"/>
  <c r="K1345" i="3"/>
  <c r="L1345" i="3"/>
  <c r="M1345" i="3"/>
  <c r="I1346" i="3"/>
  <c r="K1346" i="3"/>
  <c r="L1346" i="3"/>
  <c r="M1346" i="3"/>
  <c r="I1347" i="3"/>
  <c r="K1347" i="3"/>
  <c r="L1347" i="3"/>
  <c r="M1347" i="3"/>
  <c r="I1348" i="3"/>
  <c r="K1348" i="3"/>
  <c r="L1348" i="3"/>
  <c r="M1348" i="3"/>
  <c r="I1349" i="3"/>
  <c r="K1349" i="3"/>
  <c r="L1349" i="3"/>
  <c r="M1349" i="3"/>
  <c r="I1350" i="3"/>
  <c r="K1350" i="3"/>
  <c r="L1350" i="3"/>
  <c r="M1350" i="3"/>
  <c r="I1351" i="3"/>
  <c r="K1351" i="3"/>
  <c r="L1351" i="3"/>
  <c r="M1351" i="3"/>
  <c r="I1352" i="3"/>
  <c r="K1352" i="3"/>
  <c r="L1352" i="3"/>
  <c r="M1352" i="3"/>
  <c r="I1353" i="3"/>
  <c r="K1353" i="3"/>
  <c r="L1353" i="3"/>
  <c r="M1353" i="3"/>
  <c r="I1354" i="3"/>
  <c r="K1354" i="3"/>
  <c r="L1354" i="3"/>
  <c r="M1354" i="3"/>
  <c r="I1355" i="3"/>
  <c r="K1355" i="3"/>
  <c r="L1355" i="3"/>
  <c r="M1355" i="3"/>
  <c r="I1356" i="3"/>
  <c r="K1356" i="3"/>
  <c r="L1356" i="3"/>
  <c r="M1356" i="3"/>
  <c r="I1357" i="3"/>
  <c r="K1357" i="3"/>
  <c r="L1357" i="3"/>
  <c r="M1357" i="3"/>
  <c r="I1358" i="3"/>
  <c r="K1358" i="3"/>
  <c r="L1358" i="3"/>
  <c r="M1358" i="3"/>
  <c r="I1359" i="3"/>
  <c r="K1359" i="3"/>
  <c r="L1359" i="3"/>
  <c r="M1359" i="3"/>
  <c r="I1360" i="3"/>
  <c r="K1360" i="3"/>
  <c r="L1360" i="3"/>
  <c r="M1360" i="3"/>
  <c r="I1361" i="3"/>
  <c r="K1361" i="3"/>
  <c r="L1361" i="3"/>
  <c r="M1361" i="3"/>
  <c r="I1362" i="3"/>
  <c r="K1362" i="3"/>
  <c r="L1362" i="3"/>
  <c r="M1362" i="3"/>
  <c r="I1363" i="3"/>
  <c r="K1363" i="3"/>
  <c r="L1363" i="3"/>
  <c r="M1363" i="3"/>
  <c r="I1364" i="3"/>
  <c r="K1364" i="3"/>
  <c r="L1364" i="3"/>
  <c r="M1364" i="3"/>
  <c r="I1365" i="3"/>
  <c r="K1365" i="3"/>
  <c r="L1365" i="3"/>
  <c r="M1365" i="3"/>
  <c r="I1366" i="3"/>
  <c r="K1366" i="3"/>
  <c r="L1366" i="3"/>
  <c r="M1366" i="3"/>
  <c r="I1367" i="3"/>
  <c r="K1367" i="3"/>
  <c r="L1367" i="3"/>
  <c r="M1367" i="3"/>
  <c r="I1368" i="3"/>
  <c r="K1368" i="3"/>
  <c r="L1368" i="3"/>
  <c r="M1368" i="3"/>
  <c r="I1369" i="3"/>
  <c r="K1369" i="3"/>
  <c r="L1369" i="3"/>
  <c r="M1369" i="3"/>
  <c r="I1370" i="3"/>
  <c r="K1370" i="3"/>
  <c r="L1370" i="3"/>
  <c r="M1370" i="3"/>
  <c r="I1371" i="3"/>
  <c r="K1371" i="3"/>
  <c r="L1371" i="3"/>
  <c r="M1371" i="3"/>
  <c r="I1372" i="3"/>
  <c r="K1372" i="3"/>
  <c r="L1372" i="3"/>
  <c r="M1372" i="3"/>
  <c r="I1373" i="3"/>
  <c r="K1373" i="3"/>
  <c r="L1373" i="3"/>
  <c r="M1373" i="3"/>
  <c r="I1374" i="3"/>
  <c r="K1374" i="3"/>
  <c r="L1374" i="3"/>
  <c r="M1374" i="3"/>
  <c r="I1375" i="3"/>
  <c r="K1375" i="3"/>
  <c r="L1375" i="3"/>
  <c r="M1375" i="3"/>
  <c r="I1376" i="3"/>
  <c r="K1376" i="3"/>
  <c r="L1376" i="3"/>
  <c r="M1376" i="3"/>
  <c r="I1377" i="3"/>
  <c r="K1377" i="3"/>
  <c r="L1377" i="3"/>
  <c r="M1377" i="3"/>
  <c r="I1378" i="3"/>
  <c r="K1378" i="3"/>
  <c r="L1378" i="3"/>
  <c r="M1378" i="3"/>
  <c r="I1379" i="3"/>
  <c r="K1379" i="3"/>
  <c r="L1379" i="3"/>
  <c r="M1379" i="3"/>
  <c r="I1380" i="3"/>
  <c r="K1380" i="3"/>
  <c r="L1380" i="3"/>
  <c r="M1380" i="3"/>
  <c r="I1381" i="3"/>
  <c r="K1381" i="3"/>
  <c r="L1381" i="3"/>
  <c r="M1381" i="3"/>
  <c r="I1382" i="3"/>
  <c r="K1382" i="3"/>
  <c r="L1382" i="3"/>
  <c r="M1382" i="3"/>
  <c r="I1383" i="3"/>
  <c r="K1383" i="3"/>
  <c r="L1383" i="3"/>
  <c r="M1383" i="3"/>
  <c r="I1384" i="3"/>
  <c r="K1384" i="3"/>
  <c r="L1384" i="3"/>
  <c r="M1384" i="3"/>
  <c r="I1385" i="3"/>
  <c r="K1385" i="3"/>
  <c r="L1385" i="3"/>
  <c r="M1385" i="3"/>
  <c r="I1386" i="3"/>
  <c r="K1386" i="3"/>
  <c r="L1386" i="3"/>
  <c r="M1386" i="3"/>
  <c r="I1387" i="3"/>
  <c r="K1387" i="3"/>
  <c r="L1387" i="3"/>
  <c r="M1387" i="3"/>
  <c r="I1388" i="3"/>
  <c r="K1388" i="3"/>
  <c r="L1388" i="3"/>
  <c r="M1388" i="3"/>
  <c r="I1389" i="3"/>
  <c r="K1389" i="3"/>
  <c r="L1389" i="3"/>
  <c r="M1389" i="3"/>
  <c r="I1390" i="3"/>
  <c r="K1390" i="3"/>
  <c r="L1390" i="3"/>
  <c r="M1390" i="3"/>
  <c r="I1391" i="3"/>
  <c r="K1391" i="3"/>
  <c r="L1391" i="3"/>
  <c r="M1391" i="3"/>
  <c r="I1392" i="3"/>
  <c r="K1392" i="3"/>
  <c r="L1392" i="3"/>
  <c r="M1392" i="3"/>
  <c r="I1393" i="3"/>
  <c r="K1393" i="3"/>
  <c r="L1393" i="3"/>
  <c r="M1393" i="3"/>
  <c r="I1394" i="3"/>
  <c r="K1394" i="3"/>
  <c r="L1394" i="3"/>
  <c r="M1394" i="3"/>
  <c r="I1395" i="3"/>
  <c r="K1395" i="3"/>
  <c r="L1395" i="3"/>
  <c r="M1395" i="3"/>
  <c r="I1396" i="3"/>
  <c r="K1396" i="3"/>
  <c r="L1396" i="3"/>
  <c r="M1396" i="3"/>
  <c r="I1397" i="3"/>
  <c r="K1397" i="3"/>
  <c r="L1397" i="3"/>
  <c r="M1397" i="3"/>
  <c r="I1398" i="3"/>
  <c r="K1398" i="3"/>
  <c r="L1398" i="3"/>
  <c r="M1398" i="3"/>
  <c r="I1399" i="3"/>
  <c r="K1399" i="3"/>
  <c r="L1399" i="3"/>
  <c r="M1399" i="3"/>
  <c r="I1400" i="3"/>
  <c r="K1400" i="3"/>
  <c r="L1400" i="3"/>
  <c r="M1400" i="3"/>
  <c r="I1401" i="3"/>
  <c r="K1401" i="3"/>
  <c r="L1401" i="3"/>
  <c r="M1401" i="3"/>
  <c r="I1402" i="3"/>
  <c r="K1402" i="3"/>
  <c r="L1402" i="3"/>
  <c r="M1402" i="3"/>
  <c r="I1403" i="3"/>
  <c r="K1403" i="3"/>
  <c r="L1403" i="3"/>
  <c r="M1403" i="3"/>
  <c r="I1404" i="3"/>
  <c r="K1404" i="3"/>
  <c r="L1404" i="3"/>
  <c r="M1404" i="3"/>
  <c r="I1405" i="3"/>
  <c r="K1405" i="3"/>
  <c r="L1405" i="3"/>
  <c r="M1405" i="3"/>
  <c r="I1406" i="3"/>
  <c r="K1406" i="3"/>
  <c r="L1406" i="3"/>
  <c r="M1406" i="3"/>
  <c r="I1407" i="3"/>
  <c r="K1407" i="3"/>
  <c r="L1407" i="3"/>
  <c r="M1407" i="3"/>
  <c r="I1408" i="3"/>
  <c r="K1408" i="3"/>
  <c r="L1408" i="3"/>
  <c r="M1408" i="3"/>
  <c r="I1409" i="3"/>
  <c r="K1409" i="3"/>
  <c r="L1409" i="3"/>
  <c r="M1409" i="3"/>
  <c r="I1410" i="3"/>
  <c r="K1410" i="3"/>
  <c r="L1410" i="3"/>
  <c r="M1410" i="3"/>
  <c r="I1411" i="3"/>
  <c r="K1411" i="3"/>
  <c r="L1411" i="3"/>
  <c r="M1411" i="3"/>
  <c r="I1412" i="3"/>
  <c r="K1412" i="3"/>
  <c r="L1412" i="3"/>
  <c r="M1412" i="3"/>
  <c r="I1413" i="3"/>
  <c r="K1413" i="3"/>
  <c r="L1413" i="3"/>
  <c r="M1413" i="3"/>
  <c r="I1414" i="3"/>
  <c r="K1414" i="3"/>
  <c r="L1414" i="3"/>
  <c r="M1414" i="3"/>
  <c r="I1415" i="3"/>
  <c r="K1415" i="3"/>
  <c r="L1415" i="3"/>
  <c r="M1415" i="3"/>
  <c r="I1416" i="3"/>
  <c r="K1416" i="3"/>
  <c r="L1416" i="3"/>
  <c r="M1416" i="3"/>
  <c r="I1417" i="3"/>
  <c r="K1417" i="3"/>
  <c r="L1417" i="3"/>
  <c r="M1417" i="3"/>
  <c r="I1418" i="3"/>
  <c r="K1418" i="3"/>
  <c r="L1418" i="3"/>
  <c r="M1418" i="3"/>
  <c r="I1419" i="3"/>
  <c r="K1419" i="3"/>
  <c r="L1419" i="3"/>
  <c r="M1419" i="3"/>
  <c r="I1420" i="3"/>
  <c r="K1420" i="3"/>
  <c r="L1420" i="3"/>
  <c r="M1420" i="3"/>
  <c r="I1421" i="3"/>
  <c r="K1421" i="3"/>
  <c r="L1421" i="3"/>
  <c r="M1421" i="3"/>
  <c r="I1422" i="3"/>
  <c r="K1422" i="3"/>
  <c r="L1422" i="3"/>
  <c r="M1422" i="3"/>
  <c r="I1423" i="3"/>
  <c r="K1423" i="3"/>
  <c r="L1423" i="3"/>
  <c r="M1423" i="3"/>
  <c r="I1424" i="3"/>
  <c r="K1424" i="3"/>
  <c r="L1424" i="3"/>
  <c r="M1424" i="3"/>
  <c r="I1425" i="3"/>
  <c r="K1425" i="3"/>
  <c r="L1425" i="3"/>
  <c r="M1425" i="3"/>
  <c r="I1426" i="3"/>
  <c r="K1426" i="3"/>
  <c r="L1426" i="3"/>
  <c r="M1426" i="3"/>
  <c r="I1427" i="3"/>
  <c r="K1427" i="3"/>
  <c r="L1427" i="3"/>
  <c r="M1427" i="3"/>
  <c r="I1428" i="3"/>
  <c r="K1428" i="3"/>
  <c r="L1428" i="3"/>
  <c r="M1428" i="3"/>
  <c r="I1429" i="3"/>
  <c r="K1429" i="3"/>
  <c r="L1429" i="3"/>
  <c r="M1429" i="3"/>
  <c r="I1430" i="3"/>
  <c r="K1430" i="3"/>
  <c r="L1430" i="3"/>
  <c r="M1430" i="3"/>
  <c r="I1431" i="3"/>
  <c r="K1431" i="3"/>
  <c r="L1431" i="3"/>
  <c r="M1431" i="3"/>
  <c r="I1432" i="3"/>
  <c r="K1432" i="3"/>
  <c r="L1432" i="3"/>
  <c r="M1432" i="3"/>
  <c r="I1433" i="3"/>
  <c r="K1433" i="3"/>
  <c r="L1433" i="3"/>
  <c r="M1433" i="3"/>
  <c r="I1434" i="3"/>
  <c r="K1434" i="3"/>
  <c r="L1434" i="3"/>
  <c r="M1434" i="3"/>
  <c r="I1435" i="3"/>
  <c r="K1435" i="3"/>
  <c r="L1435" i="3"/>
  <c r="M1435" i="3"/>
  <c r="I1436" i="3"/>
  <c r="K1436" i="3"/>
  <c r="L1436" i="3"/>
  <c r="M1436" i="3"/>
  <c r="I1437" i="3"/>
  <c r="K1437" i="3"/>
  <c r="L1437" i="3"/>
  <c r="M1437" i="3"/>
  <c r="I1438" i="3"/>
  <c r="K1438" i="3"/>
  <c r="L1438" i="3"/>
  <c r="M1438" i="3"/>
  <c r="I1439" i="3"/>
  <c r="K1439" i="3"/>
  <c r="L1439" i="3"/>
  <c r="M1439" i="3"/>
  <c r="I1440" i="3"/>
  <c r="K1440" i="3"/>
  <c r="L1440" i="3"/>
  <c r="M1440" i="3"/>
  <c r="I1441" i="3"/>
  <c r="K1441" i="3"/>
  <c r="L1441" i="3"/>
  <c r="M1441" i="3"/>
  <c r="I1442" i="3"/>
  <c r="K1442" i="3"/>
  <c r="L1442" i="3"/>
  <c r="M1442" i="3"/>
  <c r="I1443" i="3"/>
  <c r="K1443" i="3"/>
  <c r="L1443" i="3"/>
  <c r="M1443" i="3"/>
  <c r="I1444" i="3"/>
  <c r="K1444" i="3"/>
  <c r="L1444" i="3"/>
  <c r="M1444" i="3"/>
  <c r="I1445" i="3"/>
  <c r="K1445" i="3"/>
  <c r="L1445" i="3"/>
  <c r="M1445" i="3"/>
  <c r="I1446" i="3"/>
  <c r="K1446" i="3"/>
  <c r="L1446" i="3"/>
  <c r="M1446" i="3"/>
  <c r="I1447" i="3"/>
  <c r="K1447" i="3"/>
  <c r="L1447" i="3"/>
  <c r="M1447" i="3"/>
  <c r="I1448" i="3"/>
  <c r="K1448" i="3"/>
  <c r="L1448" i="3"/>
  <c r="M1448" i="3"/>
  <c r="I1449" i="3"/>
  <c r="K1449" i="3"/>
  <c r="L1449" i="3"/>
  <c r="M1449" i="3"/>
  <c r="I1450" i="3"/>
  <c r="K1450" i="3"/>
  <c r="L1450" i="3"/>
  <c r="M1450" i="3"/>
  <c r="I1451" i="3"/>
  <c r="K1451" i="3"/>
  <c r="L1451" i="3"/>
  <c r="M1451" i="3"/>
  <c r="I1452" i="3"/>
  <c r="K1452" i="3"/>
  <c r="L1452" i="3"/>
  <c r="M1452" i="3"/>
  <c r="I1453" i="3"/>
  <c r="K1453" i="3"/>
  <c r="L1453" i="3"/>
  <c r="M1453" i="3"/>
  <c r="I1454" i="3"/>
  <c r="K1454" i="3"/>
  <c r="L1454" i="3"/>
  <c r="M1454" i="3"/>
  <c r="I1455" i="3"/>
  <c r="K1455" i="3"/>
  <c r="L1455" i="3"/>
  <c r="M1455" i="3"/>
  <c r="I1456" i="3"/>
  <c r="K1456" i="3"/>
  <c r="L1456" i="3"/>
  <c r="M1456" i="3"/>
  <c r="I1457" i="3"/>
  <c r="K1457" i="3"/>
  <c r="L1457" i="3"/>
  <c r="M1457" i="3"/>
  <c r="I1458" i="3"/>
  <c r="K1458" i="3"/>
  <c r="L1458" i="3"/>
  <c r="M1458" i="3"/>
  <c r="I1459" i="3"/>
  <c r="K1459" i="3"/>
  <c r="L1459" i="3"/>
  <c r="M1459" i="3"/>
  <c r="I1460" i="3"/>
  <c r="K1460" i="3"/>
  <c r="L1460" i="3"/>
  <c r="M1460" i="3"/>
  <c r="I1461" i="3"/>
  <c r="K1461" i="3"/>
  <c r="L1461" i="3"/>
  <c r="M1461" i="3"/>
  <c r="I1462" i="3"/>
  <c r="K1462" i="3"/>
  <c r="L1462" i="3"/>
  <c r="M1462" i="3"/>
  <c r="I1463" i="3"/>
  <c r="K1463" i="3"/>
  <c r="L1463" i="3"/>
  <c r="M1463" i="3"/>
  <c r="I1464" i="3"/>
  <c r="K1464" i="3"/>
  <c r="L1464" i="3"/>
  <c r="M1464" i="3"/>
  <c r="I1465" i="3"/>
  <c r="K1465" i="3"/>
  <c r="L1465" i="3"/>
  <c r="M1465" i="3"/>
  <c r="I1466" i="3"/>
  <c r="K1466" i="3"/>
  <c r="L1466" i="3"/>
  <c r="M1466" i="3"/>
  <c r="I1467" i="3"/>
  <c r="K1467" i="3"/>
  <c r="L1467" i="3"/>
  <c r="M1467" i="3"/>
  <c r="I1468" i="3"/>
  <c r="K1468" i="3"/>
  <c r="L1468" i="3"/>
  <c r="M1468" i="3"/>
  <c r="I1469" i="3"/>
  <c r="K1469" i="3"/>
  <c r="L1469" i="3"/>
  <c r="M1469" i="3"/>
  <c r="I1470" i="3"/>
  <c r="K1470" i="3"/>
  <c r="L1470" i="3"/>
  <c r="M1470" i="3"/>
  <c r="I1471" i="3"/>
  <c r="K1471" i="3"/>
  <c r="L1471" i="3"/>
  <c r="M1471" i="3"/>
  <c r="I1472" i="3"/>
  <c r="K1472" i="3"/>
  <c r="L1472" i="3"/>
  <c r="M1472" i="3"/>
  <c r="I1473" i="3"/>
  <c r="K1473" i="3"/>
  <c r="L1473" i="3"/>
  <c r="M1473" i="3"/>
  <c r="I1474" i="3"/>
  <c r="K1474" i="3"/>
  <c r="L1474" i="3"/>
  <c r="M1474" i="3"/>
  <c r="I1475" i="3"/>
  <c r="K1475" i="3"/>
  <c r="L1475" i="3"/>
  <c r="M1475" i="3"/>
  <c r="I1476" i="3"/>
  <c r="K1476" i="3"/>
  <c r="L1476" i="3"/>
  <c r="M1476" i="3"/>
  <c r="I1477" i="3"/>
  <c r="K1477" i="3"/>
  <c r="L1477" i="3"/>
  <c r="M1477" i="3"/>
  <c r="I1478" i="3"/>
  <c r="K1478" i="3"/>
  <c r="L1478" i="3"/>
  <c r="M1478" i="3"/>
  <c r="I1479" i="3"/>
  <c r="K1479" i="3"/>
  <c r="L1479" i="3"/>
  <c r="M1479" i="3"/>
  <c r="I1480" i="3"/>
  <c r="K1480" i="3"/>
  <c r="L1480" i="3"/>
  <c r="M1480" i="3"/>
  <c r="I1481" i="3"/>
  <c r="K1481" i="3"/>
  <c r="L1481" i="3"/>
  <c r="M1481" i="3"/>
  <c r="I1482" i="3"/>
  <c r="K1482" i="3"/>
  <c r="L1482" i="3"/>
  <c r="M1482" i="3"/>
  <c r="I1483" i="3"/>
  <c r="K1483" i="3"/>
  <c r="L1483" i="3"/>
  <c r="M1483" i="3"/>
  <c r="I1484" i="3"/>
  <c r="K1484" i="3"/>
  <c r="L1484" i="3"/>
  <c r="M1484" i="3"/>
  <c r="I1485" i="3"/>
  <c r="K1485" i="3"/>
  <c r="L1485" i="3"/>
  <c r="M1485" i="3"/>
  <c r="I1486" i="3"/>
  <c r="K1486" i="3"/>
  <c r="L1486" i="3"/>
  <c r="M1486" i="3"/>
  <c r="I1487" i="3"/>
  <c r="K1487" i="3"/>
  <c r="L1487" i="3"/>
  <c r="M1487" i="3"/>
  <c r="I1488" i="3"/>
  <c r="K1488" i="3"/>
  <c r="L1488" i="3"/>
  <c r="M1488" i="3"/>
  <c r="I1489" i="3"/>
  <c r="K1489" i="3"/>
  <c r="L1489" i="3"/>
  <c r="M1489" i="3"/>
  <c r="I1490" i="3"/>
  <c r="K1490" i="3"/>
  <c r="L1490" i="3"/>
  <c r="M1490" i="3"/>
  <c r="I1491" i="3"/>
  <c r="K1491" i="3"/>
  <c r="L1491" i="3"/>
  <c r="M1491" i="3"/>
  <c r="I1492" i="3"/>
  <c r="K1492" i="3"/>
  <c r="L1492" i="3"/>
  <c r="M1492" i="3"/>
  <c r="I1493" i="3"/>
  <c r="K1493" i="3"/>
  <c r="L1493" i="3"/>
  <c r="M1493" i="3"/>
  <c r="I1494" i="3"/>
  <c r="K1494" i="3"/>
  <c r="L1494" i="3"/>
  <c r="M1494" i="3"/>
  <c r="I1495" i="3"/>
  <c r="K1495" i="3"/>
  <c r="L1495" i="3"/>
  <c r="M1495" i="3"/>
  <c r="I1496" i="3"/>
  <c r="K1496" i="3"/>
  <c r="L1496" i="3"/>
  <c r="M1496" i="3"/>
  <c r="I1497" i="3"/>
  <c r="K1497" i="3"/>
  <c r="L1497" i="3"/>
  <c r="M1497" i="3"/>
  <c r="I1498" i="3"/>
  <c r="K1498" i="3"/>
  <c r="L1498" i="3"/>
  <c r="M1498" i="3"/>
  <c r="I1499" i="3"/>
  <c r="K1499" i="3"/>
  <c r="L1499" i="3"/>
  <c r="M1499" i="3"/>
  <c r="I1500" i="3"/>
  <c r="K1500" i="3"/>
  <c r="L1500" i="3"/>
  <c r="M1500" i="3"/>
  <c r="I1501" i="3"/>
  <c r="K1501" i="3"/>
  <c r="L1501" i="3"/>
  <c r="M1501" i="3"/>
  <c r="I1502" i="3"/>
  <c r="K1502" i="3"/>
  <c r="L1502" i="3"/>
  <c r="M1502" i="3"/>
  <c r="I1503" i="3"/>
  <c r="K1503" i="3"/>
  <c r="L1503" i="3"/>
  <c r="M1503" i="3"/>
  <c r="I1504" i="3"/>
  <c r="K1504" i="3"/>
  <c r="L1504" i="3"/>
  <c r="M1504" i="3"/>
  <c r="I1505" i="3"/>
  <c r="K1505" i="3"/>
  <c r="L1505" i="3"/>
  <c r="M1505" i="3"/>
  <c r="I1506" i="3"/>
  <c r="K1506" i="3"/>
  <c r="L1506" i="3"/>
  <c r="M1506" i="3"/>
  <c r="I1507" i="3"/>
  <c r="K1507" i="3"/>
  <c r="L1507" i="3"/>
  <c r="M1507" i="3"/>
  <c r="I1508" i="3"/>
  <c r="K1508" i="3"/>
  <c r="L1508" i="3"/>
  <c r="M1508" i="3"/>
  <c r="I1509" i="3"/>
  <c r="K1509" i="3"/>
  <c r="L1509" i="3"/>
  <c r="M1509" i="3"/>
  <c r="I1510" i="3"/>
  <c r="K1510" i="3"/>
  <c r="L1510" i="3"/>
  <c r="M1510" i="3"/>
  <c r="I1511" i="3"/>
  <c r="K1511" i="3"/>
  <c r="L1511" i="3"/>
  <c r="M1511" i="3"/>
  <c r="I1512" i="3"/>
  <c r="K1512" i="3"/>
  <c r="L1512" i="3"/>
  <c r="M1512" i="3"/>
  <c r="I1513" i="3"/>
  <c r="K1513" i="3"/>
  <c r="L1513" i="3"/>
  <c r="M1513" i="3"/>
  <c r="I1514" i="3"/>
  <c r="K1514" i="3"/>
  <c r="L1514" i="3"/>
  <c r="M1514" i="3"/>
  <c r="I1515" i="3"/>
  <c r="K1515" i="3"/>
  <c r="L1515" i="3"/>
  <c r="M1515" i="3"/>
  <c r="I1516" i="3"/>
  <c r="K1516" i="3"/>
  <c r="L1516" i="3"/>
  <c r="M1516" i="3"/>
  <c r="I1517" i="3"/>
  <c r="K1517" i="3"/>
  <c r="L1517" i="3"/>
  <c r="M1517" i="3"/>
  <c r="I1518" i="3"/>
  <c r="K1518" i="3"/>
  <c r="L1518" i="3"/>
  <c r="M1518" i="3"/>
  <c r="I1519" i="3"/>
  <c r="K1519" i="3"/>
  <c r="L1519" i="3"/>
  <c r="M1519" i="3"/>
  <c r="I1520" i="3"/>
  <c r="K1520" i="3"/>
  <c r="L1520" i="3"/>
  <c r="M1520" i="3"/>
  <c r="I1521" i="3"/>
  <c r="K1521" i="3"/>
  <c r="L1521" i="3"/>
  <c r="M1521" i="3"/>
  <c r="I1522" i="3"/>
  <c r="K1522" i="3"/>
  <c r="L1522" i="3"/>
  <c r="M1522" i="3"/>
  <c r="I1523" i="3"/>
  <c r="K1523" i="3"/>
  <c r="L1523" i="3"/>
  <c r="M1523" i="3"/>
  <c r="I1524" i="3"/>
  <c r="K1524" i="3"/>
  <c r="L1524" i="3"/>
  <c r="M1524" i="3"/>
  <c r="I1525" i="3"/>
  <c r="K1525" i="3"/>
  <c r="L1525" i="3"/>
  <c r="M1525" i="3"/>
  <c r="I1526" i="3"/>
  <c r="K1526" i="3"/>
  <c r="L1526" i="3"/>
  <c r="M1526" i="3"/>
  <c r="I1527" i="3"/>
  <c r="K1527" i="3"/>
  <c r="L1527" i="3"/>
  <c r="M1527" i="3"/>
  <c r="I1528" i="3"/>
  <c r="K1528" i="3"/>
  <c r="L1528" i="3"/>
  <c r="M1528" i="3"/>
  <c r="I1529" i="3"/>
  <c r="K1529" i="3"/>
  <c r="L1529" i="3"/>
  <c r="M1529" i="3"/>
  <c r="I1530" i="3"/>
  <c r="K1530" i="3"/>
  <c r="L1530" i="3"/>
  <c r="M1530" i="3"/>
  <c r="I1531" i="3"/>
  <c r="K1531" i="3"/>
  <c r="L1531" i="3"/>
  <c r="M1531" i="3"/>
  <c r="I1532" i="3"/>
  <c r="K1532" i="3"/>
  <c r="L1532" i="3"/>
  <c r="M1532" i="3"/>
  <c r="I1533" i="3"/>
  <c r="K1533" i="3"/>
  <c r="L1533" i="3"/>
  <c r="M1533" i="3"/>
  <c r="I1534" i="3"/>
  <c r="K1534" i="3"/>
  <c r="L1534" i="3"/>
  <c r="M1534" i="3"/>
  <c r="I1535" i="3"/>
  <c r="K1535" i="3"/>
  <c r="L1535" i="3"/>
  <c r="M1535" i="3"/>
  <c r="I1536" i="3"/>
  <c r="K1536" i="3"/>
  <c r="L1536" i="3"/>
  <c r="M1536" i="3"/>
  <c r="I1537" i="3"/>
  <c r="K1537" i="3"/>
  <c r="L1537" i="3"/>
  <c r="M1537" i="3"/>
  <c r="I1538" i="3"/>
  <c r="K1538" i="3"/>
  <c r="L1538" i="3"/>
  <c r="M1538" i="3"/>
  <c r="I1539" i="3"/>
  <c r="K1539" i="3"/>
  <c r="L1539" i="3"/>
  <c r="M1539" i="3"/>
  <c r="I1540" i="3"/>
  <c r="K1540" i="3"/>
  <c r="L1540" i="3"/>
  <c r="M1540" i="3"/>
  <c r="I1541" i="3"/>
  <c r="K1541" i="3"/>
  <c r="L1541" i="3"/>
  <c r="M1541" i="3"/>
  <c r="I1542" i="3"/>
  <c r="K1542" i="3"/>
  <c r="L1542" i="3"/>
  <c r="M1542" i="3"/>
  <c r="I1543" i="3"/>
  <c r="K1543" i="3"/>
  <c r="L1543" i="3"/>
  <c r="M1543" i="3"/>
  <c r="I1544" i="3"/>
  <c r="K1544" i="3"/>
  <c r="L1544" i="3"/>
  <c r="M1544" i="3"/>
  <c r="I1545" i="3"/>
  <c r="K1545" i="3"/>
  <c r="L1545" i="3"/>
  <c r="M1545" i="3"/>
  <c r="I1546" i="3"/>
  <c r="K1546" i="3"/>
  <c r="L1546" i="3"/>
  <c r="M1546" i="3"/>
  <c r="I1547" i="3"/>
  <c r="K1547" i="3"/>
  <c r="L1547" i="3"/>
  <c r="M1547" i="3"/>
  <c r="I1548" i="3"/>
  <c r="K1548" i="3"/>
  <c r="L1548" i="3"/>
  <c r="M1548" i="3"/>
  <c r="I1549" i="3"/>
  <c r="K1549" i="3"/>
  <c r="L1549" i="3"/>
  <c r="M1549" i="3"/>
  <c r="I1550" i="3"/>
  <c r="K1550" i="3"/>
  <c r="L1550" i="3"/>
  <c r="M1550" i="3"/>
  <c r="I1551" i="3"/>
  <c r="K1551" i="3"/>
  <c r="L1551" i="3"/>
  <c r="M1551" i="3"/>
  <c r="I1552" i="3"/>
  <c r="K1552" i="3"/>
  <c r="L1552" i="3"/>
  <c r="M1552" i="3"/>
  <c r="I1553" i="3"/>
  <c r="K1553" i="3"/>
  <c r="L1553" i="3"/>
  <c r="M1553" i="3"/>
  <c r="I1554" i="3"/>
  <c r="K1554" i="3"/>
  <c r="L1554" i="3"/>
  <c r="M1554" i="3"/>
  <c r="I1555" i="3"/>
  <c r="K1555" i="3"/>
  <c r="L1555" i="3"/>
  <c r="M1555" i="3"/>
  <c r="I1556" i="3"/>
  <c r="K1556" i="3"/>
  <c r="L1556" i="3"/>
  <c r="M1556" i="3"/>
  <c r="I1557" i="3"/>
  <c r="K1557" i="3"/>
  <c r="L1557" i="3"/>
  <c r="M1557" i="3"/>
  <c r="I1558" i="3"/>
  <c r="K1558" i="3"/>
  <c r="L1558" i="3"/>
  <c r="M1558" i="3"/>
  <c r="I1559" i="3"/>
  <c r="K1559" i="3"/>
  <c r="L1559" i="3"/>
  <c r="M1559" i="3"/>
  <c r="I1560" i="3"/>
  <c r="K1560" i="3"/>
  <c r="L1560" i="3"/>
  <c r="M1560" i="3"/>
  <c r="I1561" i="3"/>
  <c r="K1561" i="3"/>
  <c r="L1561" i="3"/>
  <c r="M1561" i="3"/>
  <c r="I1562" i="3"/>
  <c r="K1562" i="3"/>
  <c r="L1562" i="3"/>
  <c r="M1562" i="3"/>
  <c r="I1563" i="3"/>
  <c r="K1563" i="3"/>
  <c r="L1563" i="3"/>
  <c r="M1563" i="3"/>
  <c r="I1564" i="3"/>
  <c r="K1564" i="3"/>
  <c r="L1564" i="3"/>
  <c r="M1564" i="3"/>
  <c r="I1565" i="3"/>
  <c r="K1565" i="3"/>
  <c r="L1565" i="3"/>
  <c r="M1565" i="3"/>
  <c r="I1566" i="3"/>
  <c r="K1566" i="3"/>
  <c r="L1566" i="3"/>
  <c r="M1566" i="3"/>
  <c r="I1567" i="3"/>
  <c r="K1567" i="3"/>
  <c r="L1567" i="3"/>
  <c r="M1567" i="3"/>
  <c r="I1568" i="3"/>
  <c r="K1568" i="3"/>
  <c r="L1568" i="3"/>
  <c r="M1568" i="3"/>
  <c r="I1569" i="3"/>
  <c r="K1569" i="3"/>
  <c r="L1569" i="3"/>
  <c r="M1569" i="3"/>
  <c r="I1570" i="3"/>
  <c r="K1570" i="3"/>
  <c r="L1570" i="3"/>
  <c r="M1570" i="3"/>
  <c r="I1571" i="3"/>
  <c r="K1571" i="3"/>
  <c r="L1571" i="3"/>
  <c r="M1571" i="3"/>
  <c r="I1572" i="3"/>
  <c r="K1572" i="3"/>
  <c r="L1572" i="3"/>
  <c r="M1572" i="3"/>
  <c r="I1573" i="3"/>
  <c r="K1573" i="3"/>
  <c r="L1573" i="3"/>
  <c r="M1573" i="3"/>
  <c r="I1574" i="3"/>
  <c r="K1574" i="3"/>
  <c r="L1574" i="3"/>
  <c r="M1574" i="3"/>
  <c r="I1575" i="3"/>
  <c r="K1575" i="3"/>
  <c r="L1575" i="3"/>
  <c r="M1575" i="3"/>
  <c r="I1576" i="3"/>
  <c r="K1576" i="3"/>
  <c r="L1576" i="3"/>
  <c r="M1576" i="3"/>
  <c r="I1577" i="3"/>
  <c r="K1577" i="3"/>
  <c r="L1577" i="3"/>
  <c r="M1577" i="3"/>
  <c r="I1578" i="3"/>
  <c r="K1578" i="3"/>
  <c r="L1578" i="3"/>
  <c r="M1578" i="3"/>
  <c r="I1579" i="3"/>
  <c r="K1579" i="3"/>
  <c r="L1579" i="3"/>
  <c r="M1579" i="3"/>
  <c r="I1580" i="3"/>
  <c r="K1580" i="3"/>
  <c r="L1580" i="3"/>
  <c r="M1580" i="3"/>
  <c r="I1581" i="3"/>
  <c r="K1581" i="3"/>
  <c r="L1581" i="3"/>
  <c r="M1581" i="3"/>
  <c r="I1582" i="3"/>
  <c r="K1582" i="3"/>
  <c r="L1582" i="3"/>
  <c r="M1582" i="3"/>
  <c r="I1583" i="3"/>
  <c r="K1583" i="3"/>
  <c r="L1583" i="3"/>
  <c r="M1583" i="3"/>
  <c r="I1584" i="3"/>
  <c r="K1584" i="3"/>
  <c r="L1584" i="3"/>
  <c r="M1584" i="3"/>
  <c r="I1585" i="3"/>
  <c r="K1585" i="3"/>
  <c r="L1585" i="3"/>
  <c r="M1585" i="3"/>
  <c r="I1586" i="3"/>
  <c r="K1586" i="3"/>
  <c r="L1586" i="3"/>
  <c r="M1586" i="3"/>
  <c r="I1587" i="3"/>
  <c r="K1587" i="3"/>
  <c r="L1587" i="3"/>
  <c r="M1587" i="3"/>
  <c r="I1588" i="3"/>
  <c r="K1588" i="3"/>
  <c r="L1588" i="3"/>
  <c r="M1588" i="3"/>
  <c r="I1589" i="3"/>
  <c r="K1589" i="3"/>
  <c r="L1589" i="3"/>
  <c r="M1589" i="3"/>
  <c r="I1590" i="3"/>
  <c r="K1590" i="3"/>
  <c r="L1590" i="3"/>
  <c r="M1590" i="3"/>
  <c r="I1591" i="3"/>
  <c r="K1591" i="3"/>
  <c r="L1591" i="3"/>
  <c r="M1591" i="3"/>
  <c r="I1592" i="3"/>
  <c r="K1592" i="3"/>
  <c r="L1592" i="3"/>
  <c r="M1592" i="3"/>
  <c r="I1593" i="3"/>
  <c r="K1593" i="3"/>
  <c r="L1593" i="3"/>
  <c r="M1593" i="3"/>
  <c r="I1594" i="3"/>
  <c r="K1594" i="3"/>
  <c r="L1594" i="3"/>
  <c r="M1594" i="3"/>
  <c r="I1595" i="3"/>
  <c r="K1595" i="3"/>
  <c r="L1595" i="3"/>
  <c r="M1595" i="3"/>
  <c r="I1596" i="3"/>
  <c r="K1596" i="3"/>
  <c r="L1596" i="3"/>
  <c r="M1596" i="3"/>
  <c r="I1597" i="3"/>
  <c r="K1597" i="3"/>
  <c r="L1597" i="3"/>
  <c r="M1597" i="3"/>
  <c r="I1598" i="3"/>
  <c r="K1598" i="3"/>
  <c r="L1598" i="3"/>
  <c r="M1598" i="3"/>
  <c r="I1599" i="3"/>
  <c r="K1599" i="3"/>
  <c r="L1599" i="3"/>
  <c r="M1599" i="3"/>
  <c r="I1600" i="3"/>
  <c r="K1600" i="3"/>
  <c r="L1600" i="3"/>
  <c r="M1600" i="3"/>
  <c r="I1601" i="3"/>
  <c r="K1601" i="3"/>
  <c r="L1601" i="3"/>
  <c r="M1601" i="3"/>
  <c r="I1602" i="3"/>
  <c r="K1602" i="3"/>
  <c r="L1602" i="3"/>
  <c r="M1602" i="3"/>
  <c r="I1603" i="3"/>
  <c r="K1603" i="3"/>
  <c r="L1603" i="3"/>
  <c r="M1603" i="3"/>
  <c r="I1604" i="3"/>
  <c r="K1604" i="3"/>
  <c r="L1604" i="3"/>
  <c r="M1604" i="3"/>
  <c r="I1605" i="3"/>
  <c r="K1605" i="3"/>
  <c r="L1605" i="3"/>
  <c r="M1605" i="3"/>
  <c r="I1606" i="3"/>
  <c r="K1606" i="3"/>
  <c r="L1606" i="3"/>
  <c r="M1606" i="3"/>
  <c r="I1607" i="3"/>
  <c r="K1607" i="3"/>
  <c r="L1607" i="3"/>
  <c r="M1607" i="3"/>
  <c r="I1608" i="3"/>
  <c r="K1608" i="3"/>
  <c r="L1608" i="3"/>
  <c r="M1608" i="3"/>
  <c r="I1609" i="3"/>
  <c r="K1609" i="3"/>
  <c r="L1609" i="3"/>
  <c r="M1609" i="3"/>
  <c r="I1610" i="3"/>
  <c r="K1610" i="3"/>
  <c r="L1610" i="3"/>
  <c r="M1610" i="3"/>
  <c r="I1611" i="3"/>
  <c r="K1611" i="3"/>
  <c r="L1611" i="3"/>
  <c r="M1611" i="3"/>
  <c r="I1612" i="3"/>
  <c r="K1612" i="3"/>
  <c r="L1612" i="3"/>
  <c r="M1612" i="3"/>
  <c r="I1613" i="3"/>
  <c r="K1613" i="3"/>
  <c r="L1613" i="3"/>
  <c r="M1613" i="3"/>
  <c r="I1614" i="3"/>
  <c r="K1614" i="3"/>
  <c r="L1614" i="3"/>
  <c r="M1614" i="3"/>
  <c r="I1615" i="3"/>
  <c r="K1615" i="3"/>
  <c r="L1615" i="3"/>
  <c r="M1615" i="3"/>
  <c r="I1616" i="3"/>
  <c r="K1616" i="3"/>
  <c r="L1616" i="3"/>
  <c r="M1616" i="3"/>
  <c r="I1617" i="3"/>
  <c r="K1617" i="3"/>
  <c r="L1617" i="3"/>
  <c r="M1617" i="3"/>
  <c r="I1618" i="3"/>
  <c r="K1618" i="3"/>
  <c r="L1618" i="3"/>
  <c r="M1618" i="3"/>
  <c r="I1619" i="3"/>
  <c r="K1619" i="3"/>
  <c r="L1619" i="3"/>
  <c r="M1619" i="3"/>
  <c r="I1620" i="3"/>
  <c r="K1620" i="3"/>
  <c r="L1620" i="3"/>
  <c r="M1620" i="3"/>
  <c r="I1621" i="3"/>
  <c r="K1621" i="3"/>
  <c r="L1621" i="3"/>
  <c r="M1621" i="3"/>
  <c r="I1622" i="3"/>
  <c r="K1622" i="3"/>
  <c r="L1622" i="3"/>
  <c r="M1622" i="3"/>
  <c r="I1623" i="3"/>
  <c r="K1623" i="3"/>
  <c r="L1623" i="3"/>
  <c r="M1623" i="3"/>
  <c r="I1624" i="3"/>
  <c r="K1624" i="3"/>
  <c r="L1624" i="3"/>
  <c r="M1624" i="3"/>
  <c r="I1625" i="3"/>
  <c r="K1625" i="3"/>
  <c r="L1625" i="3"/>
  <c r="M1625" i="3"/>
  <c r="I1626" i="3"/>
  <c r="K1626" i="3"/>
  <c r="L1626" i="3"/>
  <c r="M1626" i="3"/>
  <c r="I1627" i="3"/>
  <c r="K1627" i="3"/>
  <c r="L1627" i="3"/>
  <c r="M1627" i="3"/>
  <c r="I1628" i="3"/>
  <c r="K1628" i="3"/>
  <c r="L1628" i="3"/>
  <c r="M1628" i="3"/>
  <c r="I1629" i="3"/>
  <c r="K1629" i="3"/>
  <c r="L1629" i="3"/>
  <c r="M1629" i="3"/>
  <c r="I1630" i="3"/>
  <c r="K1630" i="3"/>
  <c r="L1630" i="3"/>
  <c r="M1630" i="3"/>
  <c r="I1631" i="3"/>
  <c r="K1631" i="3"/>
  <c r="L1631" i="3"/>
  <c r="M1631" i="3"/>
  <c r="I1632" i="3"/>
  <c r="K1632" i="3"/>
  <c r="L1632" i="3"/>
  <c r="M1632" i="3"/>
  <c r="I1633" i="3"/>
  <c r="K1633" i="3"/>
  <c r="L1633" i="3"/>
  <c r="M1633" i="3"/>
  <c r="I1634" i="3"/>
  <c r="K1634" i="3"/>
  <c r="L1634" i="3"/>
  <c r="M1634" i="3"/>
  <c r="I1635" i="3"/>
  <c r="K1635" i="3"/>
  <c r="L1635" i="3"/>
  <c r="M1635" i="3"/>
  <c r="I1636" i="3"/>
  <c r="K1636" i="3"/>
  <c r="L1636" i="3"/>
  <c r="M1636" i="3"/>
  <c r="I1637" i="3"/>
  <c r="K1637" i="3"/>
  <c r="L1637" i="3"/>
  <c r="M1637" i="3"/>
  <c r="I1638" i="3"/>
  <c r="K1638" i="3"/>
  <c r="L1638" i="3"/>
  <c r="M1638" i="3"/>
  <c r="I1639" i="3"/>
  <c r="K1639" i="3"/>
  <c r="L1639" i="3"/>
  <c r="M1639" i="3"/>
  <c r="I1640" i="3"/>
  <c r="K1640" i="3"/>
  <c r="L1640" i="3"/>
  <c r="M1640" i="3"/>
  <c r="I1641" i="3"/>
  <c r="K1641" i="3"/>
  <c r="L1641" i="3"/>
  <c r="M1641" i="3"/>
  <c r="I1642" i="3"/>
  <c r="K1642" i="3"/>
  <c r="L1642" i="3"/>
  <c r="M1642" i="3"/>
  <c r="I1643" i="3"/>
  <c r="K1643" i="3"/>
  <c r="L1643" i="3"/>
  <c r="M1643" i="3"/>
  <c r="I1644" i="3"/>
  <c r="K1644" i="3"/>
  <c r="L1644" i="3"/>
  <c r="M1644" i="3"/>
  <c r="I1645" i="3"/>
  <c r="K1645" i="3"/>
  <c r="L1645" i="3"/>
  <c r="M1645" i="3"/>
  <c r="I1646" i="3"/>
  <c r="K1646" i="3"/>
  <c r="L1646" i="3"/>
  <c r="M1646" i="3"/>
  <c r="I1647" i="3"/>
  <c r="K1647" i="3"/>
  <c r="L1647" i="3"/>
  <c r="M1647" i="3"/>
  <c r="I1648" i="3"/>
  <c r="K1648" i="3"/>
  <c r="L1648" i="3"/>
  <c r="M1648" i="3"/>
  <c r="I1649" i="3"/>
  <c r="K1649" i="3"/>
  <c r="L1649" i="3"/>
  <c r="M1649" i="3"/>
  <c r="I1650" i="3"/>
  <c r="K1650" i="3"/>
  <c r="L1650" i="3"/>
  <c r="M1650" i="3"/>
  <c r="I1651" i="3"/>
  <c r="K1651" i="3"/>
  <c r="L1651" i="3"/>
  <c r="M1651" i="3"/>
  <c r="I1652" i="3"/>
  <c r="K1652" i="3"/>
  <c r="L1652" i="3"/>
  <c r="M1652" i="3"/>
  <c r="I1653" i="3"/>
  <c r="K1653" i="3"/>
  <c r="L1653" i="3"/>
  <c r="M1653" i="3"/>
  <c r="I1654" i="3"/>
  <c r="K1654" i="3"/>
  <c r="L1654" i="3"/>
  <c r="M1654" i="3"/>
  <c r="I1655" i="3"/>
  <c r="K1655" i="3"/>
  <c r="L1655" i="3"/>
  <c r="M1655" i="3"/>
  <c r="I1656" i="3"/>
  <c r="K1656" i="3"/>
  <c r="L1656" i="3"/>
  <c r="M1656" i="3"/>
  <c r="I1657" i="3"/>
  <c r="K1657" i="3"/>
  <c r="L1657" i="3"/>
  <c r="M1657" i="3"/>
  <c r="I1658" i="3"/>
  <c r="K1658" i="3"/>
  <c r="L1658" i="3"/>
  <c r="M1658" i="3"/>
  <c r="I1659" i="3"/>
  <c r="K1659" i="3"/>
  <c r="L1659" i="3"/>
  <c r="M1659" i="3"/>
  <c r="I1660" i="3"/>
  <c r="K1660" i="3"/>
  <c r="L1660" i="3"/>
  <c r="M1660" i="3"/>
  <c r="I1661" i="3"/>
  <c r="K1661" i="3"/>
  <c r="L1661" i="3"/>
  <c r="M1661" i="3"/>
  <c r="I1662" i="3"/>
  <c r="K1662" i="3"/>
  <c r="L1662" i="3"/>
  <c r="M1662" i="3"/>
  <c r="I1663" i="3"/>
  <c r="K1663" i="3"/>
  <c r="L1663" i="3"/>
  <c r="M1663" i="3"/>
  <c r="I1664" i="3"/>
  <c r="K1664" i="3"/>
  <c r="L1664" i="3"/>
  <c r="M1664" i="3"/>
  <c r="I1665" i="3"/>
  <c r="K1665" i="3"/>
  <c r="L1665" i="3"/>
  <c r="M1665" i="3"/>
  <c r="I1666" i="3"/>
  <c r="K1666" i="3"/>
  <c r="L1666" i="3"/>
  <c r="M1666" i="3"/>
  <c r="I1667" i="3"/>
  <c r="K1667" i="3"/>
  <c r="L1667" i="3"/>
  <c r="M1667" i="3"/>
  <c r="I1668" i="3"/>
  <c r="K1668" i="3"/>
  <c r="L1668" i="3"/>
  <c r="M1668" i="3"/>
  <c r="I1669" i="3"/>
  <c r="K1669" i="3"/>
  <c r="L1669" i="3"/>
  <c r="M1669" i="3"/>
  <c r="I1670" i="3"/>
  <c r="K1670" i="3"/>
  <c r="L1670" i="3"/>
  <c r="M1670" i="3"/>
  <c r="I1671" i="3"/>
  <c r="K1671" i="3"/>
  <c r="L1671" i="3"/>
  <c r="M1671" i="3"/>
  <c r="I1672" i="3"/>
  <c r="K1672" i="3"/>
  <c r="L1672" i="3"/>
  <c r="M1672" i="3"/>
  <c r="I1673" i="3"/>
  <c r="K1673" i="3"/>
  <c r="L1673" i="3"/>
  <c r="M1673" i="3"/>
  <c r="I1674" i="3"/>
  <c r="K1674" i="3"/>
  <c r="L1674" i="3"/>
  <c r="M1674" i="3"/>
  <c r="I1675" i="3"/>
  <c r="K1675" i="3"/>
  <c r="L1675" i="3"/>
  <c r="M1675" i="3"/>
  <c r="I1676" i="3"/>
  <c r="K1676" i="3"/>
  <c r="L1676" i="3"/>
  <c r="M1676" i="3"/>
  <c r="I1677" i="3"/>
  <c r="K1677" i="3"/>
  <c r="L1677" i="3"/>
  <c r="M1677" i="3"/>
  <c r="I1678" i="3"/>
  <c r="K1678" i="3"/>
  <c r="L1678" i="3"/>
  <c r="M1678" i="3"/>
  <c r="I1679" i="3"/>
  <c r="K1679" i="3"/>
  <c r="L1679" i="3"/>
  <c r="M1679" i="3"/>
  <c r="I1680" i="3"/>
  <c r="K1680" i="3"/>
  <c r="L1680" i="3"/>
  <c r="M1680" i="3"/>
  <c r="I1681" i="3"/>
  <c r="K1681" i="3"/>
  <c r="L1681" i="3"/>
  <c r="M1681" i="3"/>
  <c r="I1682" i="3"/>
  <c r="K1682" i="3"/>
  <c r="L1682" i="3"/>
  <c r="M1682" i="3"/>
  <c r="I1683" i="3"/>
  <c r="K1683" i="3"/>
  <c r="L1683" i="3"/>
  <c r="M1683" i="3"/>
  <c r="I1684" i="3"/>
  <c r="K1684" i="3"/>
  <c r="L1684" i="3"/>
  <c r="M1684" i="3"/>
  <c r="I1685" i="3"/>
  <c r="K1685" i="3"/>
  <c r="L1685" i="3"/>
  <c r="M1685" i="3"/>
  <c r="I1686" i="3"/>
  <c r="K1686" i="3"/>
  <c r="L1686" i="3"/>
  <c r="M1686" i="3"/>
  <c r="I1687" i="3"/>
  <c r="K1687" i="3"/>
  <c r="L1687" i="3"/>
  <c r="M1687" i="3"/>
  <c r="I1688" i="3"/>
  <c r="K1688" i="3"/>
  <c r="L1688" i="3"/>
  <c r="M1688" i="3"/>
  <c r="I1689" i="3"/>
  <c r="K1689" i="3"/>
  <c r="L1689" i="3"/>
  <c r="M1689" i="3"/>
  <c r="I1690" i="3"/>
  <c r="K1690" i="3"/>
  <c r="L1690" i="3"/>
  <c r="M1690" i="3"/>
  <c r="I1691" i="3"/>
  <c r="K1691" i="3"/>
  <c r="L1691" i="3"/>
  <c r="M1691" i="3"/>
  <c r="I1692" i="3"/>
  <c r="K1692" i="3"/>
  <c r="L1692" i="3"/>
  <c r="M1692" i="3"/>
  <c r="I1693" i="3"/>
  <c r="K1693" i="3"/>
  <c r="L1693" i="3"/>
  <c r="M1693" i="3"/>
  <c r="I1694" i="3"/>
  <c r="K1694" i="3"/>
  <c r="L1694" i="3"/>
  <c r="M1694" i="3"/>
  <c r="I1695" i="3"/>
  <c r="K1695" i="3"/>
  <c r="L1695" i="3"/>
  <c r="M1695" i="3"/>
  <c r="I1696" i="3"/>
  <c r="K1696" i="3"/>
  <c r="L1696" i="3"/>
  <c r="M1696" i="3"/>
  <c r="I1697" i="3"/>
  <c r="K1697" i="3"/>
  <c r="L1697" i="3"/>
  <c r="M1697" i="3"/>
  <c r="I1698" i="3"/>
  <c r="K1698" i="3"/>
  <c r="L1698" i="3"/>
  <c r="M1698" i="3"/>
  <c r="I1699" i="3"/>
  <c r="K1699" i="3"/>
  <c r="L1699" i="3"/>
  <c r="M1699" i="3"/>
  <c r="I1700" i="3"/>
  <c r="K1700" i="3"/>
  <c r="L1700" i="3"/>
  <c r="M1700" i="3"/>
  <c r="I1701" i="3"/>
  <c r="K1701" i="3"/>
  <c r="L1701" i="3"/>
  <c r="M1701" i="3"/>
  <c r="I1702" i="3"/>
  <c r="K1702" i="3"/>
  <c r="L1702" i="3"/>
  <c r="M1702" i="3"/>
  <c r="I1703" i="3"/>
  <c r="K1703" i="3"/>
  <c r="L1703" i="3"/>
  <c r="M1703" i="3"/>
  <c r="I1704" i="3"/>
  <c r="K1704" i="3"/>
  <c r="L1704" i="3"/>
  <c r="M1704" i="3"/>
  <c r="I1705" i="3"/>
  <c r="K1705" i="3"/>
  <c r="L1705" i="3"/>
  <c r="M1705" i="3"/>
  <c r="I1706" i="3"/>
  <c r="K1706" i="3"/>
  <c r="L1706" i="3"/>
  <c r="M1706" i="3"/>
  <c r="I1707" i="3"/>
  <c r="K1707" i="3"/>
  <c r="L1707" i="3"/>
  <c r="M1707" i="3"/>
  <c r="I1708" i="3"/>
  <c r="K1708" i="3"/>
  <c r="L1708" i="3"/>
  <c r="M1708" i="3"/>
  <c r="I1709" i="3"/>
  <c r="K1709" i="3"/>
  <c r="L1709" i="3"/>
  <c r="M1709" i="3"/>
  <c r="I1710" i="3"/>
  <c r="K1710" i="3"/>
  <c r="L1710" i="3"/>
  <c r="M1710" i="3"/>
  <c r="I1711" i="3"/>
  <c r="K1711" i="3"/>
  <c r="L1711" i="3"/>
  <c r="M1711" i="3"/>
  <c r="I1712" i="3"/>
  <c r="K1712" i="3"/>
  <c r="L1712" i="3"/>
  <c r="M1712" i="3"/>
  <c r="I1713" i="3"/>
  <c r="K1713" i="3"/>
  <c r="L1713" i="3"/>
  <c r="M1713" i="3"/>
  <c r="I1714" i="3"/>
  <c r="K1714" i="3"/>
  <c r="L1714" i="3"/>
  <c r="M1714" i="3"/>
  <c r="I1715" i="3"/>
  <c r="K1715" i="3"/>
  <c r="L1715" i="3"/>
  <c r="M1715" i="3"/>
  <c r="I1716" i="3"/>
  <c r="K1716" i="3"/>
  <c r="L1716" i="3"/>
  <c r="M1716" i="3"/>
  <c r="I1717" i="3"/>
  <c r="K1717" i="3"/>
  <c r="L1717" i="3"/>
  <c r="M1717" i="3"/>
  <c r="I1718" i="3"/>
  <c r="K1718" i="3"/>
  <c r="L1718" i="3"/>
  <c r="M1718" i="3"/>
  <c r="I1719" i="3"/>
  <c r="K1719" i="3"/>
  <c r="L1719" i="3"/>
  <c r="M1719" i="3"/>
  <c r="I1720" i="3"/>
  <c r="K1720" i="3"/>
  <c r="L1720" i="3"/>
  <c r="M1720" i="3"/>
  <c r="I1721" i="3"/>
  <c r="K1721" i="3"/>
  <c r="L1721" i="3"/>
  <c r="M1721" i="3"/>
  <c r="I1722" i="3"/>
  <c r="K1722" i="3"/>
  <c r="L1722" i="3"/>
  <c r="M1722" i="3"/>
  <c r="I1723" i="3"/>
  <c r="K1723" i="3"/>
  <c r="L1723" i="3"/>
  <c r="M1723" i="3"/>
  <c r="I1724" i="3"/>
  <c r="K1724" i="3"/>
  <c r="L1724" i="3"/>
  <c r="M1724" i="3"/>
  <c r="I1725" i="3"/>
  <c r="K1725" i="3"/>
  <c r="L1725" i="3"/>
  <c r="M1725" i="3"/>
  <c r="I1726" i="3"/>
  <c r="K1726" i="3"/>
  <c r="L1726" i="3"/>
  <c r="M1726" i="3"/>
  <c r="I1727" i="3"/>
  <c r="K1727" i="3"/>
  <c r="L1727" i="3"/>
  <c r="M1727" i="3"/>
  <c r="I1728" i="3"/>
  <c r="K1728" i="3"/>
  <c r="L1728" i="3"/>
  <c r="M1728" i="3"/>
  <c r="I1729" i="3"/>
  <c r="K1729" i="3"/>
  <c r="L1729" i="3"/>
  <c r="M1729" i="3"/>
  <c r="I1730" i="3"/>
  <c r="K1730" i="3"/>
  <c r="L1730" i="3"/>
  <c r="M1730" i="3"/>
  <c r="I1731" i="3"/>
  <c r="K1731" i="3"/>
  <c r="L1731" i="3"/>
  <c r="M1731" i="3"/>
  <c r="I1732" i="3"/>
  <c r="K1732" i="3"/>
  <c r="L1732" i="3"/>
  <c r="M1732" i="3"/>
  <c r="I1733" i="3"/>
  <c r="K1733" i="3"/>
  <c r="L1733" i="3"/>
  <c r="M1733" i="3"/>
  <c r="I1734" i="3"/>
  <c r="K1734" i="3"/>
  <c r="L1734" i="3"/>
  <c r="M1734" i="3"/>
  <c r="I1735" i="3"/>
  <c r="K1735" i="3"/>
  <c r="L1735" i="3"/>
  <c r="M1735" i="3"/>
  <c r="I1736" i="3"/>
  <c r="K1736" i="3"/>
  <c r="L1736" i="3"/>
  <c r="M1736" i="3"/>
  <c r="I1737" i="3"/>
  <c r="K1737" i="3"/>
  <c r="L1737" i="3"/>
  <c r="M1737" i="3"/>
  <c r="I1738" i="3"/>
  <c r="K1738" i="3"/>
  <c r="L1738" i="3"/>
  <c r="M1738" i="3"/>
  <c r="I1739" i="3"/>
  <c r="K1739" i="3"/>
  <c r="L1739" i="3"/>
  <c r="M1739" i="3"/>
  <c r="I1740" i="3"/>
  <c r="K1740" i="3"/>
  <c r="L1740" i="3"/>
  <c r="M1740" i="3"/>
  <c r="I1741" i="3"/>
  <c r="K1741" i="3"/>
  <c r="L1741" i="3"/>
  <c r="M1741" i="3"/>
  <c r="I1742" i="3"/>
  <c r="K1742" i="3"/>
  <c r="L1742" i="3"/>
  <c r="M1742" i="3"/>
  <c r="I1743" i="3"/>
  <c r="K1743" i="3"/>
  <c r="L1743" i="3"/>
  <c r="M1743" i="3"/>
  <c r="I1744" i="3"/>
  <c r="K1744" i="3"/>
  <c r="L1744" i="3"/>
  <c r="M1744" i="3"/>
  <c r="I1745" i="3"/>
  <c r="K1745" i="3"/>
  <c r="L1745" i="3"/>
  <c r="M1745" i="3"/>
  <c r="I1746" i="3"/>
  <c r="K1746" i="3"/>
  <c r="L1746" i="3"/>
  <c r="M1746" i="3"/>
  <c r="I1747" i="3"/>
  <c r="K1747" i="3"/>
  <c r="L1747" i="3"/>
  <c r="M1747" i="3"/>
  <c r="I1748" i="3"/>
  <c r="K1748" i="3"/>
  <c r="L1748" i="3"/>
  <c r="M1748" i="3"/>
  <c r="I1749" i="3"/>
  <c r="K1749" i="3"/>
  <c r="L1749" i="3"/>
  <c r="M1749" i="3"/>
  <c r="I1750" i="3"/>
  <c r="K1750" i="3"/>
  <c r="L1750" i="3"/>
  <c r="M1750" i="3"/>
  <c r="I1751" i="3"/>
  <c r="K1751" i="3"/>
  <c r="L1751" i="3"/>
  <c r="M1751" i="3"/>
  <c r="I1752" i="3"/>
  <c r="K1752" i="3"/>
  <c r="L1752" i="3"/>
  <c r="M1752" i="3"/>
  <c r="I1753" i="3"/>
  <c r="K1753" i="3"/>
  <c r="L1753" i="3"/>
  <c r="M1753" i="3"/>
  <c r="I1754" i="3"/>
  <c r="K1754" i="3"/>
  <c r="L1754" i="3"/>
  <c r="M1754" i="3"/>
  <c r="I1755" i="3"/>
  <c r="K1755" i="3"/>
  <c r="L1755" i="3"/>
  <c r="M1755" i="3"/>
  <c r="I1756" i="3"/>
  <c r="K1756" i="3"/>
  <c r="L1756" i="3"/>
  <c r="M1756" i="3"/>
  <c r="I1757" i="3"/>
  <c r="K1757" i="3"/>
  <c r="L1757" i="3"/>
  <c r="M1757" i="3"/>
  <c r="I1758" i="3"/>
  <c r="K1758" i="3"/>
  <c r="L1758" i="3"/>
  <c r="M1758" i="3"/>
  <c r="I1759" i="3"/>
  <c r="K1759" i="3"/>
  <c r="L1759" i="3"/>
  <c r="M1759" i="3"/>
  <c r="I1760" i="3"/>
  <c r="K1760" i="3"/>
  <c r="L1760" i="3"/>
  <c r="M1760" i="3"/>
  <c r="I1761" i="3"/>
  <c r="K1761" i="3"/>
  <c r="L1761" i="3"/>
  <c r="M1761" i="3"/>
  <c r="I1762" i="3"/>
  <c r="K1762" i="3"/>
  <c r="L1762" i="3"/>
  <c r="M1762" i="3"/>
  <c r="I1763" i="3"/>
  <c r="K1763" i="3"/>
  <c r="L1763" i="3"/>
  <c r="M1763" i="3"/>
  <c r="I1764" i="3"/>
  <c r="K1764" i="3"/>
  <c r="L1764" i="3"/>
  <c r="M1764" i="3"/>
  <c r="I1765" i="3"/>
  <c r="K1765" i="3"/>
  <c r="L1765" i="3"/>
  <c r="M1765" i="3"/>
  <c r="I1766" i="3"/>
  <c r="K1766" i="3"/>
  <c r="L1766" i="3"/>
  <c r="M1766" i="3"/>
  <c r="I1767" i="3"/>
  <c r="K1767" i="3"/>
  <c r="L1767" i="3"/>
  <c r="M1767" i="3"/>
  <c r="I1768" i="3"/>
  <c r="K1768" i="3"/>
  <c r="L1768" i="3"/>
  <c r="M1768" i="3"/>
  <c r="I1769" i="3"/>
  <c r="K1769" i="3"/>
  <c r="L1769" i="3"/>
  <c r="M1769" i="3"/>
  <c r="I1770" i="3"/>
  <c r="K1770" i="3"/>
  <c r="L1770" i="3"/>
  <c r="M1770" i="3"/>
  <c r="I1771" i="3"/>
  <c r="K1771" i="3"/>
  <c r="L1771" i="3"/>
  <c r="M1771" i="3"/>
  <c r="I1772" i="3"/>
  <c r="K1772" i="3"/>
  <c r="L1772" i="3"/>
  <c r="M1772" i="3"/>
  <c r="I1773" i="3"/>
  <c r="K1773" i="3"/>
  <c r="L1773" i="3"/>
  <c r="M1773" i="3"/>
  <c r="I1774" i="3"/>
  <c r="K1774" i="3"/>
  <c r="L1774" i="3"/>
  <c r="M1774" i="3"/>
  <c r="I1775" i="3"/>
  <c r="K1775" i="3"/>
  <c r="L1775" i="3"/>
  <c r="M1775" i="3"/>
  <c r="I1776" i="3"/>
  <c r="K1776" i="3"/>
  <c r="L1776" i="3"/>
  <c r="M1776" i="3"/>
  <c r="I1777" i="3"/>
  <c r="K1777" i="3"/>
  <c r="L1777" i="3"/>
  <c r="M1777" i="3"/>
  <c r="I1778" i="3"/>
  <c r="K1778" i="3"/>
  <c r="L1778" i="3"/>
  <c r="M1778" i="3"/>
  <c r="I1779" i="3"/>
  <c r="K1779" i="3"/>
  <c r="L1779" i="3"/>
  <c r="M1779" i="3"/>
  <c r="I1780" i="3"/>
  <c r="K1780" i="3"/>
  <c r="L1780" i="3"/>
  <c r="M1780" i="3"/>
  <c r="I1781" i="3"/>
  <c r="K1781" i="3"/>
  <c r="L1781" i="3"/>
  <c r="M1781" i="3"/>
  <c r="I1782" i="3"/>
  <c r="K1782" i="3"/>
  <c r="L1782" i="3"/>
  <c r="M1782" i="3"/>
  <c r="I1783" i="3"/>
  <c r="K1783" i="3"/>
  <c r="L1783" i="3"/>
  <c r="M1783" i="3"/>
  <c r="I1784" i="3"/>
  <c r="K1784" i="3"/>
  <c r="L1784" i="3"/>
  <c r="M1784" i="3"/>
  <c r="I1785" i="3"/>
  <c r="K1785" i="3"/>
  <c r="L1785" i="3"/>
  <c r="M1785" i="3"/>
  <c r="I1786" i="3"/>
  <c r="K1786" i="3"/>
  <c r="L1786" i="3"/>
  <c r="M1786" i="3"/>
  <c r="I1787" i="3"/>
  <c r="K1787" i="3"/>
  <c r="L1787" i="3"/>
  <c r="M1787" i="3"/>
  <c r="I1788" i="3"/>
  <c r="K1788" i="3"/>
  <c r="L1788" i="3"/>
  <c r="M1788" i="3"/>
  <c r="I1789" i="3"/>
  <c r="K1789" i="3"/>
  <c r="L1789" i="3"/>
  <c r="M1789" i="3"/>
  <c r="I1790" i="3"/>
  <c r="K1790" i="3"/>
  <c r="L1790" i="3"/>
  <c r="M1790" i="3"/>
  <c r="I1791" i="3"/>
  <c r="K1791" i="3"/>
  <c r="L1791" i="3"/>
  <c r="M1791" i="3"/>
  <c r="I1792" i="3"/>
  <c r="K1792" i="3"/>
  <c r="L1792" i="3"/>
  <c r="M1792" i="3"/>
  <c r="I1793" i="3"/>
  <c r="K1793" i="3"/>
  <c r="L1793" i="3"/>
  <c r="M1793" i="3"/>
  <c r="I1794" i="3"/>
  <c r="K1794" i="3"/>
  <c r="L1794" i="3"/>
  <c r="M1794" i="3"/>
  <c r="I1795" i="3"/>
  <c r="K1795" i="3"/>
  <c r="L1795" i="3"/>
  <c r="M1795" i="3"/>
  <c r="I1796" i="3"/>
  <c r="K1796" i="3"/>
  <c r="L1796" i="3"/>
  <c r="M1796" i="3"/>
  <c r="I1797" i="3"/>
  <c r="K1797" i="3"/>
  <c r="L1797" i="3"/>
  <c r="M1797" i="3"/>
  <c r="I1798" i="3"/>
  <c r="K1798" i="3"/>
  <c r="L1798" i="3"/>
  <c r="M1798" i="3"/>
  <c r="I1799" i="3"/>
  <c r="K1799" i="3"/>
  <c r="L1799" i="3"/>
  <c r="M1799" i="3"/>
  <c r="I1800" i="3"/>
  <c r="K1800" i="3"/>
  <c r="L1800" i="3"/>
  <c r="M1800" i="3"/>
  <c r="I1801" i="3"/>
  <c r="K1801" i="3"/>
  <c r="L1801" i="3"/>
  <c r="M1801" i="3"/>
  <c r="I1802" i="3"/>
  <c r="K1802" i="3"/>
  <c r="L1802" i="3"/>
  <c r="M1802" i="3"/>
  <c r="I1803" i="3"/>
  <c r="K1803" i="3"/>
  <c r="L1803" i="3"/>
  <c r="M1803" i="3"/>
  <c r="I1804" i="3"/>
  <c r="K1804" i="3"/>
  <c r="L1804" i="3"/>
  <c r="M1804" i="3"/>
  <c r="I1805" i="3"/>
  <c r="K1805" i="3"/>
  <c r="L1805" i="3"/>
  <c r="M1805" i="3"/>
  <c r="I1806" i="3"/>
  <c r="K1806" i="3"/>
  <c r="L1806" i="3"/>
  <c r="M1806" i="3"/>
  <c r="I1807" i="3"/>
  <c r="K1807" i="3"/>
  <c r="L1807" i="3"/>
  <c r="M1807" i="3"/>
  <c r="I1808" i="3"/>
  <c r="K1808" i="3"/>
  <c r="L1808" i="3"/>
  <c r="M1808" i="3"/>
  <c r="I1809" i="3"/>
  <c r="K1809" i="3"/>
  <c r="L1809" i="3"/>
  <c r="M1809" i="3"/>
  <c r="I1810" i="3"/>
  <c r="K1810" i="3"/>
  <c r="L1810" i="3"/>
  <c r="M1810" i="3"/>
  <c r="I1811" i="3"/>
  <c r="K1811" i="3"/>
  <c r="L1811" i="3"/>
  <c r="M1811" i="3"/>
  <c r="I1812" i="3"/>
  <c r="K1812" i="3"/>
  <c r="L1812" i="3"/>
  <c r="M1812" i="3"/>
  <c r="I1813" i="3"/>
  <c r="K1813" i="3"/>
  <c r="L1813" i="3"/>
  <c r="M1813" i="3"/>
  <c r="I1814" i="3"/>
  <c r="K1814" i="3"/>
  <c r="L1814" i="3"/>
  <c r="M1814" i="3"/>
  <c r="I1815" i="3"/>
  <c r="K1815" i="3"/>
  <c r="L1815" i="3"/>
  <c r="M1815" i="3"/>
  <c r="I1816" i="3"/>
  <c r="K1816" i="3"/>
  <c r="L1816" i="3"/>
  <c r="M1816" i="3"/>
  <c r="I1817" i="3"/>
  <c r="K1817" i="3"/>
  <c r="L1817" i="3"/>
  <c r="M1817" i="3"/>
  <c r="I1818" i="3"/>
  <c r="K1818" i="3"/>
  <c r="L1818" i="3"/>
  <c r="M1818" i="3"/>
  <c r="I1819" i="3"/>
  <c r="K1819" i="3"/>
  <c r="L1819" i="3"/>
  <c r="M1819" i="3"/>
  <c r="I1820" i="3"/>
  <c r="K1820" i="3"/>
  <c r="L1820" i="3"/>
  <c r="M1820" i="3"/>
  <c r="I1821" i="3"/>
  <c r="K1821" i="3"/>
  <c r="L1821" i="3"/>
  <c r="M1821" i="3"/>
  <c r="I1822" i="3"/>
  <c r="K1822" i="3"/>
  <c r="L1822" i="3"/>
  <c r="M1822" i="3"/>
  <c r="I1823" i="3"/>
  <c r="K1823" i="3"/>
  <c r="L1823" i="3"/>
  <c r="M1823" i="3"/>
  <c r="I1824" i="3"/>
  <c r="K1824" i="3"/>
  <c r="L1824" i="3"/>
  <c r="M1824" i="3"/>
  <c r="I1825" i="3"/>
  <c r="K1825" i="3"/>
  <c r="L1825" i="3"/>
  <c r="M1825" i="3"/>
  <c r="I1826" i="3"/>
  <c r="K1826" i="3"/>
  <c r="L1826" i="3"/>
  <c r="M1826" i="3"/>
  <c r="I1827" i="3"/>
  <c r="K1827" i="3"/>
  <c r="L1827" i="3"/>
  <c r="M1827" i="3"/>
  <c r="I1828" i="3"/>
  <c r="K1828" i="3"/>
  <c r="L1828" i="3"/>
  <c r="M1828" i="3"/>
  <c r="I1829" i="3"/>
  <c r="K1829" i="3"/>
  <c r="L1829" i="3"/>
  <c r="M1829" i="3"/>
  <c r="I1830" i="3"/>
  <c r="K1830" i="3"/>
  <c r="L1830" i="3"/>
  <c r="M1830" i="3"/>
  <c r="I1831" i="3"/>
  <c r="K1831" i="3"/>
  <c r="L1831" i="3"/>
  <c r="M1831" i="3"/>
  <c r="I1832" i="3"/>
  <c r="K1832" i="3"/>
  <c r="L1832" i="3"/>
  <c r="M1832" i="3"/>
  <c r="I1833" i="3"/>
  <c r="K1833" i="3"/>
  <c r="L1833" i="3"/>
  <c r="M1833" i="3"/>
  <c r="I1834" i="3"/>
  <c r="K1834" i="3"/>
  <c r="L1834" i="3"/>
  <c r="M1834" i="3"/>
  <c r="I1835" i="3"/>
  <c r="K1835" i="3"/>
  <c r="L1835" i="3"/>
  <c r="M1835" i="3"/>
  <c r="I1836" i="3"/>
  <c r="K1836" i="3"/>
  <c r="L1836" i="3"/>
  <c r="M1836" i="3"/>
  <c r="I1837" i="3"/>
  <c r="K1837" i="3"/>
  <c r="L1837" i="3"/>
  <c r="M1837" i="3"/>
  <c r="I1838" i="3"/>
  <c r="K1838" i="3"/>
  <c r="L1838" i="3"/>
  <c r="M1838" i="3"/>
  <c r="I1839" i="3"/>
  <c r="K1839" i="3"/>
  <c r="L1839" i="3"/>
  <c r="M1839" i="3"/>
  <c r="I1840" i="3"/>
  <c r="K1840" i="3"/>
  <c r="L1840" i="3"/>
  <c r="M1840" i="3"/>
  <c r="I1841" i="3"/>
  <c r="K1841" i="3"/>
  <c r="L1841" i="3"/>
  <c r="M1841" i="3"/>
  <c r="I1842" i="3"/>
  <c r="K1842" i="3"/>
  <c r="L1842" i="3"/>
  <c r="M1842" i="3"/>
  <c r="I1843" i="3"/>
  <c r="K1843" i="3"/>
  <c r="L1843" i="3"/>
  <c r="M1843" i="3"/>
  <c r="I1844" i="3"/>
  <c r="K1844" i="3"/>
  <c r="L1844" i="3"/>
  <c r="M1844" i="3"/>
  <c r="I1845" i="3"/>
  <c r="K1845" i="3"/>
  <c r="L1845" i="3"/>
  <c r="M1845" i="3"/>
  <c r="I1846" i="3"/>
  <c r="K1846" i="3"/>
  <c r="L1846" i="3"/>
  <c r="M1846" i="3"/>
  <c r="I1847" i="3"/>
  <c r="K1847" i="3"/>
  <c r="L1847" i="3"/>
  <c r="M1847" i="3"/>
  <c r="I1848" i="3"/>
  <c r="K1848" i="3"/>
  <c r="L1848" i="3"/>
  <c r="M1848" i="3"/>
  <c r="I1849" i="3"/>
  <c r="K1849" i="3"/>
  <c r="L1849" i="3"/>
  <c r="M1849" i="3"/>
  <c r="I1850" i="3"/>
  <c r="K1850" i="3"/>
  <c r="L1850" i="3"/>
  <c r="M1850" i="3"/>
  <c r="I1851" i="3"/>
  <c r="K1851" i="3"/>
  <c r="L1851" i="3"/>
  <c r="M1851" i="3"/>
  <c r="I1852" i="3"/>
  <c r="K1852" i="3"/>
  <c r="L1852" i="3"/>
  <c r="M1852" i="3"/>
  <c r="I1853" i="3"/>
  <c r="K1853" i="3"/>
  <c r="L1853" i="3"/>
  <c r="M1853" i="3"/>
  <c r="I1854" i="3"/>
  <c r="K1854" i="3"/>
  <c r="L1854" i="3"/>
  <c r="M1854" i="3"/>
  <c r="I1855" i="3"/>
  <c r="K1855" i="3"/>
  <c r="L1855" i="3"/>
  <c r="M1855" i="3"/>
  <c r="I1856" i="3"/>
  <c r="K1856" i="3"/>
  <c r="L1856" i="3"/>
  <c r="M1856" i="3"/>
  <c r="I1857" i="3"/>
  <c r="K1857" i="3"/>
  <c r="L1857" i="3"/>
  <c r="M1857" i="3"/>
  <c r="I1858" i="3"/>
  <c r="K1858" i="3"/>
  <c r="L1858" i="3"/>
  <c r="M1858" i="3"/>
  <c r="I1859" i="3"/>
  <c r="K1859" i="3"/>
  <c r="L1859" i="3"/>
  <c r="M1859" i="3"/>
  <c r="I1860" i="3"/>
  <c r="K1860" i="3"/>
  <c r="L1860" i="3"/>
  <c r="M1860" i="3"/>
  <c r="I1861" i="3"/>
  <c r="K1861" i="3"/>
  <c r="L1861" i="3"/>
  <c r="M1861" i="3"/>
  <c r="I1862" i="3"/>
  <c r="K1862" i="3"/>
  <c r="L1862" i="3"/>
  <c r="M1862" i="3"/>
  <c r="I1863" i="3"/>
  <c r="K1863" i="3"/>
  <c r="L1863" i="3"/>
  <c r="M1863" i="3"/>
  <c r="I1864" i="3"/>
  <c r="K1864" i="3"/>
  <c r="L1864" i="3"/>
  <c r="M1864" i="3"/>
  <c r="I1865" i="3"/>
  <c r="K1865" i="3"/>
  <c r="L1865" i="3"/>
  <c r="M1865" i="3"/>
  <c r="I1866" i="3"/>
  <c r="K1866" i="3"/>
  <c r="L1866" i="3"/>
  <c r="M1866" i="3"/>
  <c r="I1867" i="3"/>
  <c r="K1867" i="3"/>
  <c r="L1867" i="3"/>
  <c r="M1867" i="3"/>
  <c r="I1868" i="3"/>
  <c r="K1868" i="3"/>
  <c r="L1868" i="3"/>
  <c r="M1868" i="3"/>
  <c r="I1869" i="3"/>
  <c r="K1869" i="3"/>
  <c r="L1869" i="3"/>
  <c r="M1869" i="3"/>
  <c r="I1870" i="3"/>
  <c r="K1870" i="3"/>
  <c r="L1870" i="3"/>
  <c r="M1870" i="3"/>
  <c r="I1871" i="3"/>
  <c r="K1871" i="3"/>
  <c r="L1871" i="3"/>
  <c r="M1871" i="3"/>
  <c r="I1872" i="3"/>
  <c r="K1872" i="3"/>
  <c r="L1872" i="3"/>
  <c r="M1872" i="3"/>
  <c r="I1873" i="3"/>
  <c r="K1873" i="3"/>
  <c r="L1873" i="3"/>
  <c r="M1873" i="3"/>
  <c r="I1874" i="3"/>
  <c r="K1874" i="3"/>
  <c r="L1874" i="3"/>
  <c r="M1874" i="3"/>
  <c r="I1875" i="3"/>
  <c r="K1875" i="3"/>
  <c r="L1875" i="3"/>
  <c r="M1875" i="3"/>
  <c r="I1876" i="3"/>
  <c r="K1876" i="3"/>
  <c r="L1876" i="3"/>
  <c r="M1876" i="3"/>
  <c r="I1877" i="3"/>
  <c r="K1877" i="3"/>
  <c r="L1877" i="3"/>
  <c r="M1877" i="3"/>
  <c r="I1878" i="3"/>
  <c r="K1878" i="3"/>
  <c r="L1878" i="3"/>
  <c r="M1878" i="3"/>
  <c r="I1879" i="3"/>
  <c r="K1879" i="3"/>
  <c r="L1879" i="3"/>
  <c r="M1879" i="3"/>
  <c r="I1880" i="3"/>
  <c r="K1880" i="3"/>
  <c r="L1880" i="3"/>
  <c r="M1880" i="3"/>
  <c r="I1881" i="3"/>
  <c r="K1881" i="3"/>
  <c r="L1881" i="3"/>
  <c r="M1881" i="3"/>
  <c r="I1882" i="3"/>
  <c r="K1882" i="3"/>
  <c r="L1882" i="3"/>
  <c r="M1882" i="3"/>
  <c r="I1883" i="3"/>
  <c r="K1883" i="3"/>
  <c r="L1883" i="3"/>
  <c r="M1883" i="3"/>
  <c r="I1884" i="3"/>
  <c r="K1884" i="3"/>
  <c r="L1884" i="3"/>
  <c r="M1884" i="3"/>
  <c r="I1885" i="3"/>
  <c r="K1885" i="3"/>
  <c r="L1885" i="3"/>
  <c r="M1885" i="3"/>
  <c r="I1886" i="3"/>
  <c r="K1886" i="3"/>
  <c r="L1886" i="3"/>
  <c r="M1886" i="3"/>
  <c r="I1887" i="3"/>
  <c r="K1887" i="3"/>
  <c r="L1887" i="3"/>
  <c r="M1887" i="3"/>
  <c r="I1888" i="3"/>
  <c r="K1888" i="3"/>
  <c r="L1888" i="3"/>
  <c r="M1888" i="3"/>
  <c r="I1889" i="3"/>
  <c r="K1889" i="3"/>
  <c r="L1889" i="3"/>
  <c r="M1889" i="3"/>
  <c r="I1890" i="3"/>
  <c r="K1890" i="3"/>
  <c r="L1890" i="3"/>
  <c r="M1890" i="3"/>
  <c r="I1891" i="3"/>
  <c r="K1891" i="3"/>
  <c r="L1891" i="3"/>
  <c r="M1891" i="3"/>
  <c r="I1892" i="3"/>
  <c r="K1892" i="3"/>
  <c r="L1892" i="3"/>
  <c r="M1892" i="3"/>
  <c r="I1893" i="3"/>
  <c r="K1893" i="3"/>
  <c r="L1893" i="3"/>
  <c r="M1893" i="3"/>
  <c r="I1894" i="3"/>
  <c r="K1894" i="3"/>
  <c r="L1894" i="3"/>
  <c r="M1894" i="3"/>
  <c r="I1895" i="3"/>
  <c r="K1895" i="3"/>
  <c r="L1895" i="3"/>
  <c r="M1895" i="3"/>
  <c r="I1896" i="3"/>
  <c r="K1896" i="3"/>
  <c r="L1896" i="3"/>
  <c r="M1896" i="3"/>
  <c r="I1897" i="3"/>
  <c r="K1897" i="3"/>
  <c r="L1897" i="3"/>
  <c r="M1897" i="3"/>
  <c r="I1898" i="3"/>
  <c r="K1898" i="3"/>
  <c r="L1898" i="3"/>
  <c r="M1898" i="3"/>
  <c r="I1899" i="3"/>
  <c r="K1899" i="3"/>
  <c r="L1899" i="3"/>
  <c r="M1899" i="3"/>
  <c r="I1900" i="3"/>
  <c r="K1900" i="3"/>
  <c r="L1900" i="3"/>
  <c r="M1900" i="3"/>
  <c r="I1901" i="3"/>
  <c r="K1901" i="3"/>
  <c r="L1901" i="3"/>
  <c r="M1901" i="3"/>
  <c r="I1902" i="3"/>
  <c r="K1902" i="3"/>
  <c r="L1902" i="3"/>
  <c r="M1902" i="3"/>
  <c r="I1903" i="3"/>
  <c r="K1903" i="3"/>
  <c r="L1903" i="3"/>
  <c r="M1903" i="3"/>
  <c r="I1904" i="3"/>
  <c r="K1904" i="3"/>
  <c r="L1904" i="3"/>
  <c r="M1904" i="3"/>
  <c r="I1905" i="3"/>
  <c r="K1905" i="3"/>
  <c r="L1905" i="3"/>
  <c r="M1905" i="3"/>
  <c r="I1906" i="3"/>
  <c r="K1906" i="3"/>
  <c r="L1906" i="3"/>
  <c r="M1906" i="3"/>
  <c r="I1907" i="3"/>
  <c r="K1907" i="3"/>
  <c r="L1907" i="3"/>
  <c r="M1907" i="3"/>
  <c r="I1908" i="3"/>
  <c r="K1908" i="3"/>
  <c r="L1908" i="3"/>
  <c r="M1908" i="3"/>
  <c r="I1909" i="3"/>
  <c r="K1909" i="3"/>
  <c r="L1909" i="3"/>
  <c r="M1909" i="3"/>
  <c r="I1910" i="3"/>
  <c r="K1910" i="3"/>
  <c r="L1910" i="3"/>
  <c r="M1910" i="3"/>
  <c r="I1911" i="3"/>
  <c r="K1911" i="3"/>
  <c r="L1911" i="3"/>
  <c r="M1911" i="3"/>
  <c r="I1912" i="3"/>
  <c r="K1912" i="3"/>
  <c r="L1912" i="3"/>
  <c r="M1912" i="3"/>
  <c r="I1913" i="3"/>
  <c r="K1913" i="3"/>
  <c r="L1913" i="3"/>
  <c r="M1913" i="3"/>
  <c r="I1914" i="3"/>
  <c r="K1914" i="3"/>
  <c r="L1914" i="3"/>
  <c r="M1914" i="3"/>
  <c r="I1915" i="3"/>
  <c r="K1915" i="3"/>
  <c r="L1915" i="3"/>
  <c r="M1915" i="3"/>
  <c r="I1916" i="3"/>
  <c r="K1916" i="3"/>
  <c r="L1916" i="3"/>
  <c r="M1916" i="3"/>
  <c r="I1917" i="3"/>
  <c r="K1917" i="3"/>
  <c r="L1917" i="3"/>
  <c r="M1917" i="3"/>
  <c r="I1918" i="3"/>
  <c r="K1918" i="3"/>
  <c r="L1918" i="3"/>
  <c r="M1918" i="3"/>
  <c r="I1919" i="3"/>
  <c r="K1919" i="3"/>
  <c r="L1919" i="3"/>
  <c r="M1919" i="3"/>
  <c r="I1920" i="3"/>
  <c r="K1920" i="3"/>
  <c r="L1920" i="3"/>
  <c r="M1920" i="3"/>
  <c r="I1921" i="3"/>
  <c r="K1921" i="3"/>
  <c r="L1921" i="3"/>
  <c r="M1921" i="3"/>
  <c r="I1922" i="3"/>
  <c r="K1922" i="3"/>
  <c r="L1922" i="3"/>
  <c r="M1922" i="3"/>
  <c r="I1923" i="3"/>
  <c r="K1923" i="3"/>
  <c r="L1923" i="3"/>
  <c r="M1923" i="3"/>
  <c r="I1924" i="3"/>
  <c r="K1924" i="3"/>
  <c r="L1924" i="3"/>
  <c r="M1924" i="3"/>
  <c r="I1925" i="3"/>
  <c r="K1925" i="3"/>
  <c r="L1925" i="3"/>
  <c r="M1925" i="3"/>
  <c r="I1926" i="3"/>
  <c r="K1926" i="3"/>
  <c r="L1926" i="3"/>
  <c r="M1926" i="3"/>
  <c r="I1927" i="3"/>
  <c r="K1927" i="3"/>
  <c r="L1927" i="3"/>
  <c r="M1927" i="3"/>
  <c r="I1928" i="3"/>
  <c r="K1928" i="3"/>
  <c r="L1928" i="3"/>
  <c r="M1928" i="3"/>
  <c r="I1929" i="3"/>
  <c r="K1929" i="3"/>
  <c r="L1929" i="3"/>
  <c r="M1929" i="3"/>
  <c r="I1930" i="3"/>
  <c r="K1930" i="3"/>
  <c r="L1930" i="3"/>
  <c r="M1930" i="3"/>
  <c r="I1931" i="3"/>
  <c r="K1931" i="3"/>
  <c r="L1931" i="3"/>
  <c r="M1931" i="3"/>
  <c r="I1932" i="3"/>
  <c r="K1932" i="3"/>
  <c r="L1932" i="3"/>
  <c r="M1932" i="3"/>
  <c r="I1933" i="3"/>
  <c r="K1933" i="3"/>
  <c r="L1933" i="3"/>
  <c r="M1933" i="3"/>
  <c r="I1934" i="3"/>
  <c r="K1934" i="3"/>
  <c r="L1934" i="3"/>
  <c r="M1934" i="3"/>
  <c r="I1935" i="3"/>
  <c r="K1935" i="3"/>
  <c r="L1935" i="3"/>
  <c r="M1935" i="3"/>
  <c r="I1936" i="3"/>
  <c r="K1936" i="3"/>
  <c r="L1936" i="3"/>
  <c r="M1936" i="3"/>
  <c r="I1937" i="3"/>
  <c r="K1937" i="3"/>
  <c r="L1937" i="3"/>
  <c r="M1937" i="3"/>
  <c r="I1938" i="3"/>
  <c r="K1938" i="3"/>
  <c r="L1938" i="3"/>
  <c r="M1938" i="3"/>
  <c r="I1939" i="3"/>
  <c r="K1939" i="3"/>
  <c r="L1939" i="3"/>
  <c r="M1939" i="3"/>
  <c r="I1940" i="3"/>
  <c r="K1940" i="3"/>
  <c r="L1940" i="3"/>
  <c r="M1940" i="3"/>
  <c r="I1941" i="3"/>
  <c r="K1941" i="3"/>
  <c r="L1941" i="3"/>
  <c r="M1941" i="3"/>
  <c r="I1942" i="3"/>
  <c r="K1942" i="3"/>
  <c r="L1942" i="3"/>
  <c r="M1942" i="3"/>
  <c r="I1943" i="3"/>
  <c r="K1943" i="3"/>
  <c r="L1943" i="3"/>
  <c r="M1943" i="3"/>
  <c r="I1944" i="3"/>
  <c r="K1944" i="3"/>
  <c r="L1944" i="3"/>
  <c r="M1944" i="3"/>
  <c r="I1945" i="3"/>
  <c r="K1945" i="3"/>
  <c r="L1945" i="3"/>
  <c r="M1945" i="3"/>
  <c r="I1946" i="3"/>
  <c r="K1946" i="3"/>
  <c r="L1946" i="3"/>
  <c r="M1946" i="3"/>
  <c r="I1947" i="3"/>
  <c r="K1947" i="3"/>
  <c r="L1947" i="3"/>
  <c r="M1947" i="3"/>
  <c r="I1948" i="3"/>
  <c r="K1948" i="3"/>
  <c r="L1948" i="3"/>
  <c r="M1948" i="3"/>
  <c r="I1949" i="3"/>
  <c r="K1949" i="3"/>
  <c r="L1949" i="3"/>
  <c r="M1949" i="3"/>
  <c r="I1950" i="3"/>
  <c r="K1950" i="3"/>
  <c r="L1950" i="3"/>
  <c r="M1950" i="3"/>
  <c r="I1951" i="3"/>
  <c r="K1951" i="3"/>
  <c r="L1951" i="3"/>
  <c r="M1951" i="3"/>
  <c r="I1952" i="3"/>
  <c r="K1952" i="3"/>
  <c r="L1952" i="3"/>
  <c r="M1952" i="3"/>
  <c r="I1953" i="3"/>
  <c r="K1953" i="3"/>
  <c r="L1953" i="3"/>
  <c r="M1953" i="3"/>
  <c r="I1954" i="3"/>
  <c r="K1954" i="3"/>
  <c r="L1954" i="3"/>
  <c r="M1954" i="3"/>
  <c r="I1955" i="3"/>
  <c r="K1955" i="3"/>
  <c r="L1955" i="3"/>
  <c r="M1955" i="3"/>
  <c r="I1956" i="3"/>
  <c r="K1956" i="3"/>
  <c r="L1956" i="3"/>
  <c r="M1956" i="3"/>
  <c r="I1957" i="3"/>
  <c r="K1957" i="3"/>
  <c r="L1957" i="3"/>
  <c r="M1957" i="3"/>
  <c r="I1958" i="3"/>
  <c r="K1958" i="3"/>
  <c r="L1958" i="3"/>
  <c r="M1958" i="3"/>
  <c r="I1959" i="3"/>
  <c r="K1959" i="3"/>
  <c r="L1959" i="3"/>
  <c r="M1959" i="3"/>
  <c r="I1960" i="3"/>
  <c r="K1960" i="3"/>
  <c r="L1960" i="3"/>
  <c r="M1960" i="3"/>
  <c r="I1961" i="3"/>
  <c r="K1961" i="3"/>
  <c r="L1961" i="3"/>
  <c r="M1961" i="3"/>
  <c r="I1962" i="3"/>
  <c r="K1962" i="3"/>
  <c r="L1962" i="3"/>
  <c r="M1962" i="3"/>
  <c r="I1963" i="3"/>
  <c r="K1963" i="3"/>
  <c r="L1963" i="3"/>
  <c r="M1963" i="3"/>
  <c r="I1964" i="3"/>
  <c r="K1964" i="3"/>
  <c r="L1964" i="3"/>
  <c r="M1964" i="3"/>
  <c r="I1965" i="3"/>
  <c r="K1965" i="3"/>
  <c r="L1965" i="3"/>
  <c r="M1965" i="3"/>
  <c r="I1966" i="3"/>
  <c r="K1966" i="3"/>
  <c r="L1966" i="3"/>
  <c r="M1966" i="3"/>
  <c r="I1967" i="3"/>
  <c r="K1967" i="3"/>
  <c r="L1967" i="3"/>
  <c r="M1967" i="3"/>
  <c r="I1968" i="3"/>
  <c r="K1968" i="3"/>
  <c r="L1968" i="3"/>
  <c r="M1968" i="3"/>
  <c r="I1969" i="3"/>
  <c r="K1969" i="3"/>
  <c r="L1969" i="3"/>
  <c r="M1969" i="3"/>
  <c r="I1970" i="3"/>
  <c r="K1970" i="3"/>
  <c r="L1970" i="3"/>
  <c r="M1970" i="3"/>
  <c r="I1971" i="3"/>
  <c r="K1971" i="3"/>
  <c r="L1971" i="3"/>
  <c r="M1971" i="3"/>
  <c r="I1972" i="3"/>
  <c r="K1972" i="3"/>
  <c r="L1972" i="3"/>
  <c r="M1972" i="3"/>
  <c r="I1973" i="3"/>
  <c r="K1973" i="3"/>
  <c r="L1973" i="3"/>
  <c r="M1973" i="3"/>
  <c r="I1974" i="3"/>
  <c r="K1974" i="3"/>
  <c r="L1974" i="3"/>
  <c r="M1974" i="3"/>
  <c r="I1975" i="3"/>
  <c r="K1975" i="3"/>
  <c r="L1975" i="3"/>
  <c r="M1975" i="3"/>
  <c r="I1976" i="3"/>
  <c r="K1976" i="3"/>
  <c r="L1976" i="3"/>
  <c r="M1976" i="3"/>
  <c r="I1977" i="3"/>
  <c r="K1977" i="3"/>
  <c r="L1977" i="3"/>
  <c r="M1977" i="3"/>
  <c r="I1978" i="3"/>
  <c r="K1978" i="3"/>
  <c r="L1978" i="3"/>
  <c r="M1978" i="3"/>
  <c r="I1979" i="3"/>
  <c r="K1979" i="3"/>
  <c r="L1979" i="3"/>
  <c r="M1979" i="3"/>
  <c r="I1980" i="3"/>
  <c r="K1980" i="3"/>
  <c r="L1980" i="3"/>
  <c r="M1980" i="3"/>
  <c r="I1981" i="3"/>
  <c r="K1981" i="3"/>
  <c r="L1981" i="3"/>
  <c r="M1981" i="3"/>
  <c r="I1982" i="3"/>
  <c r="K1982" i="3"/>
  <c r="L1982" i="3"/>
  <c r="M1982" i="3"/>
  <c r="I1983" i="3"/>
  <c r="K1983" i="3"/>
  <c r="L1983" i="3"/>
  <c r="M1983" i="3"/>
  <c r="I1984" i="3"/>
  <c r="K1984" i="3"/>
  <c r="L1984" i="3"/>
  <c r="M1984" i="3"/>
  <c r="I1985" i="3"/>
  <c r="K1985" i="3"/>
  <c r="L1985" i="3"/>
  <c r="M1985" i="3"/>
  <c r="I1986" i="3"/>
  <c r="K1986" i="3"/>
  <c r="L1986" i="3"/>
  <c r="M1986" i="3"/>
  <c r="I1987" i="3"/>
  <c r="K1987" i="3"/>
  <c r="L1987" i="3"/>
  <c r="M1987" i="3"/>
  <c r="I1988" i="3"/>
  <c r="K1988" i="3"/>
  <c r="L1988" i="3"/>
  <c r="M1988" i="3"/>
  <c r="I1989" i="3"/>
  <c r="K1989" i="3"/>
  <c r="L1989" i="3"/>
  <c r="M1989" i="3"/>
  <c r="I1990" i="3"/>
  <c r="K1990" i="3"/>
  <c r="L1990" i="3"/>
  <c r="M1990" i="3"/>
  <c r="I1991" i="3"/>
  <c r="K1991" i="3"/>
  <c r="L1991" i="3"/>
  <c r="M1991" i="3"/>
  <c r="I1992" i="3"/>
  <c r="K1992" i="3"/>
  <c r="L1992" i="3"/>
  <c r="M1992" i="3"/>
  <c r="I1993" i="3"/>
  <c r="K1993" i="3"/>
  <c r="L1993" i="3"/>
  <c r="M1993" i="3"/>
  <c r="I1994" i="3"/>
  <c r="K1994" i="3"/>
  <c r="L1994" i="3"/>
  <c r="M1994" i="3"/>
  <c r="I1995" i="3"/>
  <c r="K1995" i="3"/>
  <c r="L1995" i="3"/>
  <c r="M1995" i="3"/>
  <c r="I1996" i="3"/>
  <c r="K1996" i="3"/>
  <c r="L1996" i="3"/>
  <c r="M1996" i="3"/>
  <c r="I1997" i="3"/>
  <c r="K1997" i="3"/>
  <c r="L1997" i="3"/>
  <c r="M1997" i="3"/>
  <c r="I1998" i="3"/>
  <c r="K1998" i="3"/>
  <c r="L1998" i="3"/>
  <c r="M1998" i="3"/>
  <c r="I1999" i="3"/>
  <c r="K1999" i="3"/>
  <c r="L1999" i="3"/>
  <c r="M1999" i="3"/>
  <c r="I2000" i="3"/>
  <c r="K2000" i="3"/>
  <c r="L2000" i="3"/>
  <c r="M2000" i="3"/>
  <c r="I2001" i="3"/>
  <c r="K2001" i="3"/>
  <c r="L2001" i="3"/>
  <c r="M2001" i="3"/>
  <c r="I2002" i="3"/>
  <c r="K2002" i="3"/>
  <c r="L2002" i="3"/>
  <c r="M2002" i="3"/>
  <c r="I2003" i="3"/>
  <c r="K2003" i="3"/>
  <c r="L2003" i="3"/>
  <c r="M2003" i="3"/>
  <c r="I2004" i="3"/>
  <c r="K2004" i="3"/>
  <c r="L2004" i="3"/>
  <c r="M2004" i="3"/>
  <c r="I2005" i="3"/>
  <c r="K2005" i="3"/>
  <c r="L2005" i="3"/>
  <c r="M2005" i="3"/>
  <c r="I2006" i="3"/>
  <c r="K2006" i="3"/>
  <c r="L2006" i="3"/>
  <c r="M2006" i="3"/>
  <c r="O1513" i="3" l="1"/>
  <c r="O1458" i="3"/>
  <c r="O1448" i="3"/>
  <c r="O1447" i="3"/>
  <c r="O1446" i="3"/>
  <c r="O1441" i="3"/>
  <c r="O1424" i="3"/>
  <c r="O1423" i="3"/>
  <c r="O1422" i="3"/>
  <c r="O1421" i="3"/>
  <c r="O1420" i="3"/>
  <c r="O1416" i="3"/>
  <c r="O1415" i="3"/>
  <c r="O1414" i="3"/>
  <c r="O1093" i="3"/>
  <c r="O1073" i="3"/>
  <c r="O1673" i="3"/>
  <c r="O1642" i="3"/>
  <c r="O1629" i="3"/>
  <c r="O1610" i="3"/>
  <c r="O1570" i="3"/>
  <c r="O1557" i="3"/>
  <c r="O1537" i="3"/>
  <c r="O1530" i="3"/>
  <c r="O1988" i="3"/>
  <c r="O1980" i="3"/>
  <c r="O1971" i="3"/>
  <c r="O1963" i="3"/>
  <c r="O1955" i="3"/>
  <c r="O1943" i="3"/>
  <c r="O1935" i="3"/>
  <c r="O1927" i="3"/>
  <c r="O1919" i="3"/>
  <c r="O1914" i="3"/>
  <c r="O1877" i="3"/>
  <c r="O1815" i="3"/>
  <c r="O1783" i="3"/>
  <c r="O1766" i="3"/>
  <c r="O1987" i="3"/>
  <c r="O1979" i="3"/>
  <c r="O1972" i="3"/>
  <c r="O1964" i="3"/>
  <c r="O1956" i="3"/>
  <c r="O1944" i="3"/>
  <c r="O1936" i="3"/>
  <c r="O1928" i="3"/>
  <c r="O1920" i="3"/>
  <c r="O1883" i="3"/>
  <c r="O1869" i="3"/>
  <c r="O1865" i="3"/>
  <c r="O1351" i="3"/>
  <c r="O1278" i="3"/>
  <c r="O1265" i="3"/>
  <c r="O1209" i="3"/>
  <c r="O1150" i="3"/>
  <c r="O1137" i="3"/>
  <c r="O1097" i="3"/>
  <c r="O1498" i="3"/>
  <c r="O1481" i="3"/>
  <c r="O1465" i="3"/>
  <c r="O1409" i="3"/>
  <c r="O1393" i="3"/>
  <c r="O1357" i="3"/>
  <c r="O1333" i="3"/>
  <c r="O1319" i="3"/>
  <c r="O1205" i="3"/>
  <c r="O1181" i="3"/>
  <c r="O1180" i="3"/>
  <c r="O1857" i="3"/>
  <c r="O1839" i="3"/>
  <c r="O1817" i="3"/>
  <c r="O1758" i="3"/>
  <c r="O1727" i="3"/>
  <c r="O1713" i="3"/>
  <c r="O1664" i="3"/>
  <c r="O1663" i="3"/>
  <c r="O1658" i="3"/>
  <c r="O1648" i="3"/>
  <c r="O1647" i="3"/>
  <c r="O1605" i="3"/>
  <c r="O1586" i="3"/>
  <c r="O1790" i="3"/>
  <c r="O1765" i="3"/>
  <c r="O1729" i="3"/>
  <c r="O1725" i="3"/>
  <c r="O1594" i="3"/>
  <c r="O1573" i="3"/>
  <c r="O1560" i="3"/>
  <c r="O1559" i="3"/>
  <c r="O1554" i="3"/>
  <c r="O1445" i="3"/>
  <c r="O1413" i="3"/>
  <c r="O1379" i="3"/>
  <c r="O1360" i="3"/>
  <c r="O1358" i="3"/>
  <c r="O1177" i="3"/>
  <c r="O1173" i="3"/>
  <c r="O1169" i="3"/>
  <c r="O1141" i="3"/>
  <c r="O1133" i="3"/>
  <c r="O1102" i="3"/>
  <c r="O1101" i="3"/>
  <c r="O1862" i="3"/>
  <c r="O1846" i="3"/>
  <c r="O1844" i="3"/>
  <c r="O1841" i="3"/>
  <c r="O1837" i="3"/>
  <c r="O1820" i="3"/>
  <c r="O1661" i="3"/>
  <c r="O1645" i="3"/>
  <c r="O1632" i="3"/>
  <c r="O1631" i="3"/>
  <c r="O1621" i="3"/>
  <c r="O1521" i="3"/>
  <c r="O1505" i="3"/>
  <c r="O1488" i="3"/>
  <c r="O1487" i="3"/>
  <c r="O1485" i="3"/>
  <c r="O1484" i="3"/>
  <c r="O1477" i="3"/>
  <c r="O1331" i="3"/>
  <c r="O1309" i="3"/>
  <c r="O1268" i="3"/>
  <c r="O1245" i="3"/>
  <c r="O1214" i="3"/>
  <c r="O1212" i="3"/>
  <c r="O1077" i="3"/>
  <c r="O1858" i="3"/>
  <c r="O1833" i="3"/>
  <c r="O1829" i="3"/>
  <c r="O1827" i="3"/>
  <c r="O1825" i="3"/>
  <c r="O1822" i="3"/>
  <c r="O1781" i="3"/>
  <c r="O1777" i="3"/>
  <c r="O1771" i="3"/>
  <c r="O1769" i="3"/>
  <c r="O1723" i="3"/>
  <c r="O1721" i="3"/>
  <c r="O1718" i="3"/>
  <c r="O1708" i="3"/>
  <c r="O1702" i="3"/>
  <c r="O1700" i="3"/>
  <c r="O1699" i="3"/>
  <c r="O1696" i="3"/>
  <c r="O1695" i="3"/>
  <c r="O1694" i="3"/>
  <c r="O1693" i="3"/>
  <c r="O1692" i="3"/>
  <c r="O1686" i="3"/>
  <c r="O1685" i="3"/>
  <c r="O1684" i="3"/>
  <c r="O1683" i="3"/>
  <c r="O1680" i="3"/>
  <c r="O1679" i="3"/>
  <c r="O1678" i="3"/>
  <c r="O1677" i="3"/>
  <c r="O1676" i="3"/>
  <c r="O1653" i="3"/>
  <c r="O1649" i="3"/>
  <c r="O1617" i="3"/>
  <c r="O1613" i="3"/>
  <c r="O1608" i="3"/>
  <c r="O1607" i="3"/>
  <c r="O1606" i="3"/>
  <c r="O1585" i="3"/>
  <c r="O1577" i="3"/>
  <c r="O1553" i="3"/>
  <c r="O1545" i="3"/>
  <c r="O1541" i="3"/>
  <c r="O1536" i="3"/>
  <c r="O1535" i="3"/>
  <c r="O1533" i="3"/>
  <c r="O1532" i="3"/>
  <c r="O1531" i="3"/>
  <c r="O1509" i="3"/>
  <c r="O1506" i="3"/>
  <c r="O1504" i="3"/>
  <c r="O1503" i="3"/>
  <c r="O1501" i="3"/>
  <c r="O1500" i="3"/>
  <c r="O1499" i="3"/>
  <c r="O1474" i="3"/>
  <c r="O1473" i="3"/>
  <c r="O1469" i="3"/>
  <c r="O1466" i="3"/>
  <c r="O1464" i="3"/>
  <c r="O1463" i="3"/>
  <c r="O1460" i="3"/>
  <c r="O1459" i="3"/>
  <c r="O1434" i="3"/>
  <c r="O1433" i="3"/>
  <c r="O1429" i="3"/>
  <c r="O1426" i="3"/>
  <c r="O1377" i="3"/>
  <c r="O1370" i="3"/>
  <c r="O1369" i="3"/>
  <c r="O1367" i="3"/>
  <c r="O1363" i="3"/>
  <c r="O1361" i="3"/>
  <c r="O1354" i="3"/>
  <c r="O1317" i="3"/>
  <c r="O1315" i="3"/>
  <c r="O1310" i="3"/>
  <c r="O1300" i="3"/>
  <c r="O1296" i="3"/>
  <c r="O1294" i="3"/>
  <c r="O1293" i="3"/>
  <c r="O1291" i="3"/>
  <c r="O1289" i="3"/>
  <c r="O1288" i="3"/>
  <c r="O1285" i="3"/>
  <c r="O1282" i="3"/>
  <c r="O1281" i="3"/>
  <c r="O1241" i="3"/>
  <c r="O1237" i="3"/>
  <c r="O1233" i="3"/>
  <c r="O1145" i="3"/>
  <c r="O1086" i="3"/>
  <c r="O1081" i="3"/>
  <c r="O1851" i="3"/>
  <c r="O1849" i="3"/>
  <c r="O1838" i="3"/>
  <c r="O1814" i="3"/>
  <c r="O1813" i="3"/>
  <c r="O1809" i="3"/>
  <c r="O1803" i="3"/>
  <c r="O1798" i="3"/>
  <c r="O1795" i="3"/>
  <c r="O1793" i="3"/>
  <c r="O1788" i="3"/>
  <c r="O1785" i="3"/>
  <c r="O1757" i="3"/>
  <c r="O1755" i="3"/>
  <c r="O1751" i="3"/>
  <c r="O1750" i="3"/>
  <c r="O1749" i="3"/>
  <c r="O1733" i="3"/>
  <c r="O1726" i="3"/>
  <c r="O1669" i="3"/>
  <c r="O1665" i="3"/>
  <c r="O1637" i="3"/>
  <c r="O1633" i="3"/>
  <c r="O1624" i="3"/>
  <c r="O1623" i="3"/>
  <c r="O1622" i="3"/>
  <c r="O1601" i="3"/>
  <c r="O1597" i="3"/>
  <c r="O1593" i="3"/>
  <c r="O1592" i="3"/>
  <c r="O1591" i="3"/>
  <c r="O1569" i="3"/>
  <c r="O1562" i="3"/>
  <c r="O1556" i="3"/>
  <c r="O1555" i="3"/>
  <c r="O1525" i="3"/>
  <c r="O1522" i="3"/>
  <c r="O1520" i="3"/>
  <c r="O1519" i="3"/>
  <c r="O1517" i="3"/>
  <c r="O1516" i="3"/>
  <c r="O1493" i="3"/>
  <c r="O1490" i="3"/>
  <c r="O1480" i="3"/>
  <c r="O1479" i="3"/>
  <c r="O1478" i="3"/>
  <c r="O1457" i="3"/>
  <c r="O1450" i="3"/>
  <c r="O1449" i="3"/>
  <c r="O1402" i="3"/>
  <c r="O1397" i="3"/>
  <c r="O1394" i="3"/>
  <c r="O1392" i="3"/>
  <c r="O1391" i="3"/>
  <c r="O1390" i="3"/>
  <c r="O1389" i="3"/>
  <c r="O1388" i="3"/>
  <c r="O1385" i="3"/>
  <c r="O1381" i="3"/>
  <c r="O1349" i="3"/>
  <c r="O1347" i="3"/>
  <c r="O1342" i="3"/>
  <c r="O1338" i="3"/>
  <c r="O1337" i="3"/>
  <c r="O1328" i="3"/>
  <c r="O1326" i="3"/>
  <c r="O1324" i="3"/>
  <c r="O1322" i="3"/>
  <c r="O1273" i="3"/>
  <c r="O1269" i="3"/>
  <c r="O1264" i="3"/>
  <c r="O1262" i="3"/>
  <c r="O1261" i="3"/>
  <c r="O1258" i="3"/>
  <c r="O1257" i="3"/>
  <c r="O1256" i="3"/>
  <c r="O1253" i="3"/>
  <c r="O1250" i="3"/>
  <c r="O1249" i="3"/>
  <c r="O1201" i="3"/>
  <c r="O1118" i="3"/>
  <c r="O1117" i="3"/>
  <c r="O1109" i="3"/>
  <c r="O1105" i="3"/>
  <c r="O1069" i="3"/>
  <c r="O1054" i="3"/>
  <c r="O1053" i="3"/>
  <c r="O1745" i="3"/>
  <c r="O1737" i="3"/>
  <c r="O1734" i="3"/>
  <c r="O1616" i="3"/>
  <c r="O1599" i="3"/>
  <c r="O1583" i="3"/>
  <c r="O1581" i="3"/>
  <c r="O1578" i="3"/>
  <c r="O1564" i="3"/>
  <c r="O1544" i="3"/>
  <c r="O1542" i="3"/>
  <c r="O1492" i="3"/>
  <c r="O1472" i="3"/>
  <c r="O1432" i="3"/>
  <c r="O1428" i="3"/>
  <c r="O1399" i="3"/>
  <c r="O1365" i="3"/>
  <c r="O1362" i="3"/>
  <c r="O1313" i="3"/>
  <c r="O1271" i="3"/>
  <c r="O1236" i="3"/>
  <c r="O1229" i="3"/>
  <c r="O1227" i="3"/>
  <c r="O1224" i="3"/>
  <c r="O1218" i="3"/>
  <c r="O1200" i="3"/>
  <c r="O1198" i="3"/>
  <c r="O1194" i="3"/>
  <c r="O1192" i="3"/>
  <c r="O1189" i="3"/>
  <c r="O1185" i="3"/>
  <c r="O1104" i="3"/>
  <c r="O1084" i="3"/>
  <c r="O1065" i="3"/>
  <c r="O1064" i="3"/>
  <c r="O1061" i="3"/>
  <c r="O1057" i="3"/>
  <c r="O1855" i="3"/>
  <c r="O1853" i="3"/>
  <c r="O1852" i="3"/>
  <c r="O1826" i="3"/>
  <c r="O1801" i="3"/>
  <c r="O1789" i="3"/>
  <c r="O1763" i="3"/>
  <c r="O1761" i="3"/>
  <c r="O1754" i="3"/>
  <c r="O1753" i="3"/>
  <c r="O1705" i="3"/>
  <c r="O1690" i="3"/>
  <c r="O1674" i="3"/>
  <c r="O1672" i="3"/>
  <c r="O1671" i="3"/>
  <c r="O1670" i="3"/>
  <c r="O1656" i="3"/>
  <c r="O1655" i="3"/>
  <c r="O1654" i="3"/>
  <c r="O1640" i="3"/>
  <c r="O1639" i="3"/>
  <c r="O1638" i="3"/>
  <c r="O1589" i="3"/>
  <c r="O1552" i="3"/>
  <c r="O1551" i="3"/>
  <c r="O1549" i="3"/>
  <c r="O1548" i="3"/>
  <c r="O1528" i="3"/>
  <c r="O1527" i="3"/>
  <c r="O1514" i="3"/>
  <c r="O1496" i="3"/>
  <c r="O1495" i="3"/>
  <c r="O1461" i="3"/>
  <c r="O1456" i="3"/>
  <c r="O1455" i="3"/>
  <c r="O1453" i="3"/>
  <c r="O1452" i="3"/>
  <c r="O1442" i="3"/>
  <c r="O1437" i="3"/>
  <c r="O1436" i="3"/>
  <c r="O1435" i="3"/>
  <c r="O1408" i="3"/>
  <c r="O1407" i="3"/>
  <c r="O1405" i="3"/>
  <c r="O1404" i="3"/>
  <c r="O1403" i="3"/>
  <c r="O1383" i="3"/>
  <c r="O1376" i="3"/>
  <c r="O1372" i="3"/>
  <c r="O1353" i="3"/>
  <c r="O1346" i="3"/>
  <c r="O1345" i="3"/>
  <c r="O1341" i="3"/>
  <c r="O1329" i="3"/>
  <c r="O1325" i="3"/>
  <c r="O1321" i="3"/>
  <c r="O1305" i="3"/>
  <c r="O1301" i="3"/>
  <c r="O1297" i="3"/>
  <c r="O1276" i="3"/>
  <c r="O1244" i="3"/>
  <c r="O1204" i="3"/>
  <c r="O1148" i="3"/>
  <c r="O1130" i="3"/>
  <c r="O1129" i="3"/>
  <c r="O1128" i="3"/>
  <c r="O1125" i="3"/>
  <c r="O1121" i="3"/>
  <c r="O1090" i="3"/>
  <c r="O1089" i="3"/>
  <c r="O1070" i="3"/>
  <c r="O1794" i="3"/>
  <c r="O1746" i="3"/>
  <c r="O1740" i="3"/>
  <c r="O1615" i="3"/>
  <c r="O1600" i="3"/>
  <c r="O1584" i="3"/>
  <c r="O1580" i="3"/>
  <c r="O1565" i="3"/>
  <c r="O1563" i="3"/>
  <c r="O1543" i="3"/>
  <c r="O1491" i="3"/>
  <c r="O1471" i="3"/>
  <c r="O1431" i="3"/>
  <c r="O1427" i="3"/>
  <c r="O1400" i="3"/>
  <c r="O1314" i="3"/>
  <c r="O1232" i="3"/>
  <c r="O1230" i="3"/>
  <c r="O1225" i="3"/>
  <c r="O1221" i="3"/>
  <c r="O1217" i="3"/>
  <c r="O1197" i="3"/>
  <c r="O1193" i="3"/>
  <c r="O1186" i="3"/>
  <c r="O1108" i="3"/>
  <c r="O2001" i="3"/>
  <c r="O1993" i="3"/>
  <c r="O1990" i="3"/>
  <c r="O1982" i="3"/>
  <c r="O1970" i="3"/>
  <c r="O1969" i="3"/>
  <c r="O1962" i="3"/>
  <c r="O1961" i="3"/>
  <c r="O1953" i="3"/>
  <c r="O1949" i="3"/>
  <c r="O1938" i="3"/>
  <c r="O1934" i="3"/>
  <c r="O1933" i="3"/>
  <c r="O1910" i="3"/>
  <c r="O1909" i="3"/>
  <c r="O1905" i="3"/>
  <c r="O1897" i="3"/>
  <c r="O1879" i="3"/>
  <c r="O1875" i="3"/>
  <c r="O1873" i="3"/>
  <c r="O1867" i="3"/>
  <c r="O1847" i="3"/>
  <c r="O1843" i="3"/>
  <c r="O1821" i="3"/>
  <c r="O1731" i="3"/>
  <c r="O1717" i="3"/>
  <c r="O1715" i="3"/>
  <c r="O1489" i="3"/>
  <c r="O1418" i="3"/>
  <c r="O1335" i="3"/>
  <c r="O1207" i="3"/>
  <c r="O1172" i="3"/>
  <c r="O1168" i="3"/>
  <c r="O1166" i="3"/>
  <c r="O1165" i="3"/>
  <c r="O1163" i="3"/>
  <c r="O1161" i="3"/>
  <c r="O1160" i="3"/>
  <c r="O1157" i="3"/>
  <c r="O1154" i="3"/>
  <c r="O1153" i="3"/>
  <c r="O1134" i="3"/>
  <c r="O1045" i="3"/>
  <c r="O1662" i="3"/>
  <c r="O1646" i="3"/>
  <c r="O1630" i="3"/>
  <c r="O1614" i="3"/>
  <c r="O1598" i="3"/>
  <c r="O1550" i="3"/>
  <c r="O1497" i="3"/>
  <c r="O1482" i="3"/>
  <c r="O1131" i="3"/>
  <c r="O1113" i="3"/>
  <c r="O1098" i="3"/>
  <c r="O2004" i="3"/>
  <c r="O1952" i="3"/>
  <c r="O1907" i="3"/>
  <c r="O1899" i="3"/>
  <c r="O1860" i="3"/>
  <c r="O1856" i="3"/>
  <c r="O1850" i="3"/>
  <c r="O1812" i="3"/>
  <c r="O1796" i="3"/>
  <c r="O1780" i="3"/>
  <c r="O1764" i="3"/>
  <c r="O1762" i="3"/>
  <c r="O1759" i="3"/>
  <c r="O1748" i="3"/>
  <c r="O1730" i="3"/>
  <c r="O1714" i="3"/>
  <c r="O1707" i="3"/>
  <c r="O1652" i="3"/>
  <c r="O1651" i="3"/>
  <c r="O1636" i="3"/>
  <c r="O1635" i="3"/>
  <c r="O1620" i="3"/>
  <c r="O1619" i="3"/>
  <c r="O1604" i="3"/>
  <c r="O1603" i="3"/>
  <c r="O1588" i="3"/>
  <c r="O1587" i="3"/>
  <c r="O1576" i="3"/>
  <c r="O1575" i="3"/>
  <c r="O1574" i="3"/>
  <c r="O1802" i="3"/>
  <c r="O1566" i="3"/>
  <c r="O1546" i="3"/>
  <c r="O1425" i="3"/>
  <c r="O1410" i="3"/>
  <c r="O1368" i="3"/>
  <c r="O1336" i="3"/>
  <c r="O1277" i="3"/>
  <c r="O1182" i="3"/>
  <c r="O1149" i="3"/>
  <c r="O1995" i="3"/>
  <c r="O1892" i="3"/>
  <c r="O1984" i="3"/>
  <c r="O1976" i="3"/>
  <c r="O1968" i="3"/>
  <c r="O1947" i="3"/>
  <c r="O1940" i="3"/>
  <c r="O1931" i="3"/>
  <c r="O1924" i="3"/>
  <c r="O1880" i="3"/>
  <c r="O1842" i="3"/>
  <c r="O1836" i="3"/>
  <c r="O1831" i="3"/>
  <c r="O1747" i="3"/>
  <c r="O1438" i="3"/>
  <c r="O1246" i="3"/>
  <c r="O1213" i="3"/>
  <c r="O1085" i="3"/>
  <c r="O1701" i="3"/>
  <c r="O1529" i="3"/>
  <c r="O1518" i="3"/>
  <c r="O1486" i="3"/>
  <c r="O1067" i="3"/>
  <c r="O1049" i="3"/>
  <c r="O1870" i="3"/>
  <c r="O1626" i="3"/>
  <c r="O2003" i="3"/>
  <c r="O1996" i="3"/>
  <c r="O1954" i="3"/>
  <c r="O1951" i="3"/>
  <c r="O1908" i="3"/>
  <c r="O1900" i="3"/>
  <c r="O1891" i="3"/>
  <c r="O1884" i="3"/>
  <c r="O1983" i="3"/>
  <c r="O1975" i="3"/>
  <c r="O1967" i="3"/>
  <c r="O1960" i="3"/>
  <c r="O1959" i="3"/>
  <c r="O1950" i="3"/>
  <c r="O1948" i="3"/>
  <c r="O1939" i="3"/>
  <c r="O1932" i="3"/>
  <c r="O1923" i="3"/>
  <c r="O1916" i="3"/>
  <c r="O1915" i="3"/>
  <c r="O1866" i="3"/>
  <c r="O1854" i="3"/>
  <c r="O1835" i="3"/>
  <c r="O1828" i="3"/>
  <c r="O1823" i="3"/>
  <c r="O2002" i="3"/>
  <c r="O2000" i="3"/>
  <c r="O1999" i="3"/>
  <c r="O1994" i="3"/>
  <c r="O1992" i="3"/>
  <c r="O1991" i="3"/>
  <c r="O1981" i="3"/>
  <c r="O1965" i="3"/>
  <c r="O1945" i="3"/>
  <c r="O1937" i="3"/>
  <c r="O1912" i="3"/>
  <c r="O1911" i="3"/>
  <c r="O1904" i="3"/>
  <c r="O1903" i="3"/>
  <c r="O1898" i="3"/>
  <c r="O1896" i="3"/>
  <c r="O1895" i="3"/>
  <c r="O1888" i="3"/>
  <c r="O1887" i="3"/>
  <c r="O1882" i="3"/>
  <c r="O1876" i="3"/>
  <c r="O1872" i="3"/>
  <c r="O1868" i="3"/>
  <c r="O1863" i="3"/>
  <c r="O1861" i="3"/>
  <c r="O1840" i="3"/>
  <c r="O1834" i="3"/>
  <c r="O1819" i="3"/>
  <c r="O1818" i="3"/>
  <c r="O1811" i="3"/>
  <c r="O1810" i="3"/>
  <c r="O1804" i="3"/>
  <c r="O1797" i="3"/>
  <c r="O1791" i="3"/>
  <c r="O1782" i="3"/>
  <c r="O1770" i="3"/>
  <c r="O1756" i="3"/>
  <c r="O1738" i="3"/>
  <c r="O1724" i="3"/>
  <c r="O1722" i="3"/>
  <c r="O1719" i="3"/>
  <c r="O1697" i="3"/>
  <c r="O1681" i="3"/>
  <c r="O1666" i="3"/>
  <c r="O1660" i="3"/>
  <c r="O1659" i="3"/>
  <c r="O1644" i="3"/>
  <c r="O1643" i="3"/>
  <c r="O1628" i="3"/>
  <c r="O1627" i="3"/>
  <c r="O1612" i="3"/>
  <c r="O1611" i="3"/>
  <c r="O1596" i="3"/>
  <c r="O1595" i="3"/>
  <c r="O1582" i="3"/>
  <c r="O1568" i="3"/>
  <c r="O1567" i="3"/>
  <c r="O1561" i="3"/>
  <c r="O1538" i="3"/>
  <c r="O1417" i="3"/>
  <c r="O1401" i="3"/>
  <c r="O1386" i="3"/>
  <c r="O1373" i="3"/>
  <c r="O1534" i="3"/>
  <c r="O1406" i="3"/>
  <c r="O1259" i="3"/>
  <c r="O1195" i="3"/>
  <c r="O1111" i="3"/>
  <c r="O1047" i="3"/>
  <c r="O1787" i="3"/>
  <c r="O1786" i="3"/>
  <c r="O1779" i="3"/>
  <c r="O1778" i="3"/>
  <c r="O1772" i="3"/>
  <c r="O1739" i="3"/>
  <c r="O1732" i="3"/>
  <c r="O1716" i="3"/>
  <c r="O1706" i="3"/>
  <c r="O1691" i="3"/>
  <c r="O1688" i="3"/>
  <c r="O1687" i="3"/>
  <c r="O1675" i="3"/>
  <c r="O1668" i="3"/>
  <c r="O1667" i="3"/>
  <c r="O1590" i="3"/>
  <c r="O1579" i="3"/>
  <c r="O1572" i="3"/>
  <c r="O1571" i="3"/>
  <c r="O1558" i="3"/>
  <c r="O1524" i="3"/>
  <c r="O1523" i="3"/>
  <c r="O1512" i="3"/>
  <c r="O1511" i="3"/>
  <c r="O1510" i="3"/>
  <c r="O1468" i="3"/>
  <c r="O1467" i="3"/>
  <c r="O1454" i="3"/>
  <c r="O1440" i="3"/>
  <c r="O1439" i="3"/>
  <c r="O1396" i="3"/>
  <c r="O1395" i="3"/>
  <c r="O1384" i="3"/>
  <c r="O1356" i="3"/>
  <c r="O1502" i="3"/>
  <c r="O1303" i="3"/>
  <c r="O1290" i="3"/>
  <c r="O1239" i="3"/>
  <c r="O1226" i="3"/>
  <c r="O1175" i="3"/>
  <c r="O1162" i="3"/>
  <c r="O1470" i="3"/>
  <c r="O1352" i="3"/>
  <c r="O1312" i="3"/>
  <c r="O1308" i="3"/>
  <c r="O1304" i="3"/>
  <c r="O1287" i="3"/>
  <c r="O1284" i="3"/>
  <c r="O1280" i="3"/>
  <c r="O1274" i="3"/>
  <c r="O1266" i="3"/>
  <c r="O1260" i="3"/>
  <c r="O1243" i="3"/>
  <c r="O1240" i="3"/>
  <c r="O1223" i="3"/>
  <c r="O1220" i="3"/>
  <c r="O1216" i="3"/>
  <c r="O1210" i="3"/>
  <c r="O1202" i="3"/>
  <c r="O1196" i="3"/>
  <c r="O1179" i="3"/>
  <c r="O1176" i="3"/>
  <c r="O1159" i="3"/>
  <c r="O1156" i="3"/>
  <c r="O1152" i="3"/>
  <c r="O1146" i="3"/>
  <c r="O1138" i="3"/>
  <c r="O1132" i="3"/>
  <c r="O1115" i="3"/>
  <c r="O1112" i="3"/>
  <c r="O1095" i="3"/>
  <c r="O1092" i="3"/>
  <c r="O1088" i="3"/>
  <c r="O1082" i="3"/>
  <c r="O1074" i="3"/>
  <c r="O1068" i="3"/>
  <c r="O1051" i="3"/>
  <c r="O1048" i="3"/>
  <c r="O1143" i="3"/>
  <c r="O1140" i="3"/>
  <c r="O1136" i="3"/>
  <c r="O1122" i="3"/>
  <c r="O1116" i="3"/>
  <c r="O1099" i="3"/>
  <c r="O1096" i="3"/>
  <c r="O1079" i="3"/>
  <c r="O1076" i="3"/>
  <c r="O1072" i="3"/>
  <c r="O1066" i="3"/>
  <c r="O1058" i="3"/>
  <c r="O1052" i="3"/>
  <c r="O1547" i="3"/>
  <c r="O1540" i="3"/>
  <c r="O1539" i="3"/>
  <c r="O1526" i="3"/>
  <c r="O1515" i="3"/>
  <c r="O1508" i="3"/>
  <c r="O1507" i="3"/>
  <c r="O1494" i="3"/>
  <c r="O1483" i="3"/>
  <c r="O1476" i="3"/>
  <c r="O1475" i="3"/>
  <c r="O1462" i="3"/>
  <c r="O1451" i="3"/>
  <c r="O1444" i="3"/>
  <c r="O1443" i="3"/>
  <c r="O1430" i="3"/>
  <c r="O1419" i="3"/>
  <c r="O1412" i="3"/>
  <c r="O1411" i="3"/>
  <c r="O1398" i="3"/>
  <c r="O1387" i="3"/>
  <c r="O1378" i="3"/>
  <c r="O1344" i="3"/>
  <c r="O1340" i="3"/>
  <c r="O1330" i="3"/>
  <c r="O1320" i="3"/>
  <c r="O1298" i="3"/>
  <c r="O1292" i="3"/>
  <c r="O1275" i="3"/>
  <c r="O1272" i="3"/>
  <c r="O1255" i="3"/>
  <c r="O1252" i="3"/>
  <c r="O1248" i="3"/>
  <c r="O1242" i="3"/>
  <c r="O1234" i="3"/>
  <c r="O1228" i="3"/>
  <c r="O1211" i="3"/>
  <c r="O1208" i="3"/>
  <c r="O1191" i="3"/>
  <c r="O1188" i="3"/>
  <c r="O1184" i="3"/>
  <c r="O1178" i="3"/>
  <c r="O1170" i="3"/>
  <c r="O1164" i="3"/>
  <c r="O1147" i="3"/>
  <c r="O1144" i="3"/>
  <c r="O1127" i="3"/>
  <c r="O1124" i="3"/>
  <c r="O1120" i="3"/>
  <c r="O1114" i="3"/>
  <c r="O1106" i="3"/>
  <c r="O1100" i="3"/>
  <c r="O1083" i="3"/>
  <c r="O1080" i="3"/>
  <c r="O1063" i="3"/>
  <c r="O1060" i="3"/>
  <c r="O1056" i="3"/>
  <c r="O1050" i="3"/>
  <c r="AC46" i="1"/>
  <c r="AC40" i="1"/>
  <c r="AC44" i="1"/>
  <c r="AC45" i="1"/>
  <c r="AC41" i="1"/>
  <c r="AC42" i="1"/>
  <c r="AC39" i="1"/>
  <c r="AC43" i="1"/>
  <c r="O1366" i="3"/>
  <c r="O1343" i="3"/>
  <c r="O1332" i="3"/>
  <c r="O1302" i="3"/>
  <c r="O1270" i="3"/>
  <c r="O1254" i="3"/>
  <c r="O1206" i="3"/>
  <c r="O1174" i="3"/>
  <c r="O1158" i="3"/>
  <c r="O1142" i="3"/>
  <c r="O1110" i="3"/>
  <c r="O1078" i="3"/>
  <c r="O1062" i="3"/>
  <c r="O1046" i="3"/>
  <c r="O1832" i="3"/>
  <c r="O1808" i="3"/>
  <c r="O1712" i="3"/>
  <c r="O1380" i="3"/>
  <c r="O1350" i="3"/>
  <c r="O1327" i="3"/>
  <c r="O1316" i="3"/>
  <c r="O1848" i="3"/>
  <c r="O1800" i="3"/>
  <c r="O1768" i="3"/>
  <c r="O1736" i="3"/>
  <c r="O1704" i="3"/>
  <c r="O1375" i="3"/>
  <c r="O1364" i="3"/>
  <c r="O1334" i="3"/>
  <c r="O1311" i="3"/>
  <c r="O1998" i="3"/>
  <c r="O1978" i="3"/>
  <c r="O1974" i="3"/>
  <c r="O1966" i="3"/>
  <c r="O1958" i="3"/>
  <c r="O1946" i="3"/>
  <c r="O1930" i="3"/>
  <c r="O1922" i="3"/>
  <c r="O1918" i="3"/>
  <c r="O1906" i="3"/>
  <c r="O1902" i="3"/>
  <c r="O1894" i="3"/>
  <c r="O1886" i="3"/>
  <c r="O1306" i="3"/>
  <c r="O2005" i="3"/>
  <c r="O1997" i="3"/>
  <c r="O1989" i="3"/>
  <c r="O1985" i="3"/>
  <c r="O1977" i="3"/>
  <c r="O1973" i="3"/>
  <c r="O1957" i="3"/>
  <c r="O1941" i="3"/>
  <c r="O1929" i="3"/>
  <c r="O1925" i="3"/>
  <c r="O1921" i="3"/>
  <c r="O1917" i="3"/>
  <c r="O1913" i="3"/>
  <c r="O1901" i="3"/>
  <c r="O1893" i="3"/>
  <c r="O1889" i="3"/>
  <c r="O1885" i="3"/>
  <c r="O1878" i="3"/>
  <c r="O1806" i="3"/>
  <c r="O1710" i="3"/>
  <c r="O1698" i="3"/>
  <c r="O1682" i="3"/>
  <c r="O1650" i="3"/>
  <c r="O1634" i="3"/>
  <c r="O1618" i="3"/>
  <c r="O1602" i="3"/>
  <c r="O1871" i="3"/>
  <c r="O1859" i="3"/>
  <c r="O1807" i="3"/>
  <c r="O1775" i="3"/>
  <c r="O1743" i="3"/>
  <c r="O1711" i="3"/>
  <c r="O1816" i="3"/>
  <c r="O1784" i="3"/>
  <c r="O1752" i="3"/>
  <c r="O1720" i="3"/>
  <c r="O1286" i="3"/>
  <c r="O1238" i="3"/>
  <c r="O1222" i="3"/>
  <c r="O1190" i="3"/>
  <c r="O1126" i="3"/>
  <c r="O1094" i="3"/>
  <c r="O1776" i="3"/>
  <c r="O1744" i="3"/>
  <c r="O1864" i="3"/>
  <c r="O1824" i="3"/>
  <c r="O1792" i="3"/>
  <c r="O1760" i="3"/>
  <c r="O1728" i="3"/>
  <c r="O1382" i="3"/>
  <c r="O1359" i="3"/>
  <c r="O1348" i="3"/>
  <c r="O1318" i="3"/>
  <c r="O2006" i="3"/>
  <c r="O1986" i="3"/>
  <c r="O1942" i="3"/>
  <c r="O1926" i="3"/>
  <c r="O1890" i="3"/>
  <c r="O1881" i="3"/>
  <c r="O1874" i="3"/>
  <c r="O1830" i="3"/>
  <c r="O1374" i="3"/>
  <c r="O1774" i="3"/>
  <c r="O1742" i="3"/>
  <c r="O1689" i="3"/>
  <c r="O1657" i="3"/>
  <c r="O1641" i="3"/>
  <c r="O1625" i="3"/>
  <c r="O1609" i="3"/>
  <c r="O1845" i="3"/>
  <c r="O1805" i="3"/>
  <c r="O1799" i="3"/>
  <c r="O1773" i="3"/>
  <c r="O1767" i="3"/>
  <c r="O1741" i="3"/>
  <c r="O1735" i="3"/>
  <c r="O1709" i="3"/>
  <c r="O1703" i="3"/>
  <c r="O1299" i="3"/>
  <c r="O1279" i="3"/>
  <c r="O1267" i="3"/>
  <c r="O1247" i="3"/>
  <c r="O1235" i="3"/>
  <c r="O1215" i="3"/>
  <c r="O1203" i="3"/>
  <c r="O1183" i="3"/>
  <c r="O1171" i="3"/>
  <c r="O1151" i="3"/>
  <c r="O1139" i="3"/>
  <c r="O1119" i="3"/>
  <c r="O1107" i="3"/>
  <c r="O1087" i="3"/>
  <c r="O1075" i="3"/>
  <c r="O1055" i="3"/>
  <c r="O1371" i="3"/>
  <c r="O1355" i="3"/>
  <c r="O1339" i="3"/>
  <c r="O1323" i="3"/>
  <c r="O1307" i="3"/>
  <c r="O1295" i="3"/>
  <c r="O1283" i="3"/>
  <c r="O1263" i="3"/>
  <c r="O1251" i="3"/>
  <c r="O1231" i="3"/>
  <c r="O1219" i="3"/>
  <c r="O1199" i="3"/>
  <c r="O1187" i="3"/>
  <c r="O1167" i="3"/>
  <c r="O1155" i="3"/>
  <c r="O1135" i="3"/>
  <c r="O1123" i="3"/>
  <c r="O1103" i="3"/>
  <c r="O1091" i="3"/>
  <c r="O1071" i="3"/>
  <c r="O1059" i="3"/>
  <c r="I227" i="3" l="1"/>
  <c r="L7" i="3"/>
  <c r="M1044" i="3"/>
  <c r="L1044" i="3"/>
  <c r="K1044" i="3"/>
  <c r="I1044" i="3"/>
  <c r="M1043" i="3"/>
  <c r="L1043" i="3"/>
  <c r="K1043" i="3"/>
  <c r="I1043" i="3"/>
  <c r="M1042" i="3"/>
  <c r="L1042" i="3"/>
  <c r="K1042" i="3"/>
  <c r="I1042" i="3"/>
  <c r="M1041" i="3"/>
  <c r="L1041" i="3"/>
  <c r="K1041" i="3"/>
  <c r="I1041" i="3"/>
  <c r="M1040" i="3"/>
  <c r="L1040" i="3"/>
  <c r="K1040" i="3"/>
  <c r="I1040" i="3"/>
  <c r="M1039" i="3"/>
  <c r="L1039" i="3"/>
  <c r="K1039" i="3"/>
  <c r="I1039" i="3"/>
  <c r="M1038" i="3"/>
  <c r="L1038" i="3"/>
  <c r="K1038" i="3"/>
  <c r="I1038" i="3"/>
  <c r="M1037" i="3"/>
  <c r="L1037" i="3"/>
  <c r="K1037" i="3"/>
  <c r="I1037" i="3"/>
  <c r="M1036" i="3"/>
  <c r="L1036" i="3"/>
  <c r="K1036" i="3"/>
  <c r="I1036" i="3"/>
  <c r="M1035" i="3"/>
  <c r="L1035" i="3"/>
  <c r="K1035" i="3"/>
  <c r="I1035" i="3"/>
  <c r="M1034" i="3"/>
  <c r="L1034" i="3"/>
  <c r="K1034" i="3"/>
  <c r="I1034" i="3"/>
  <c r="M1033" i="3"/>
  <c r="L1033" i="3"/>
  <c r="K1033" i="3"/>
  <c r="I1033" i="3"/>
  <c r="M1032" i="3"/>
  <c r="L1032" i="3"/>
  <c r="K1032" i="3"/>
  <c r="I1032" i="3"/>
  <c r="M1031" i="3"/>
  <c r="L1031" i="3"/>
  <c r="K1031" i="3"/>
  <c r="I1031" i="3"/>
  <c r="M1030" i="3"/>
  <c r="L1030" i="3"/>
  <c r="K1030" i="3"/>
  <c r="I1030" i="3"/>
  <c r="M1029" i="3"/>
  <c r="L1029" i="3"/>
  <c r="K1029" i="3"/>
  <c r="I1029" i="3"/>
  <c r="M1028" i="3"/>
  <c r="L1028" i="3"/>
  <c r="K1028" i="3"/>
  <c r="I1028" i="3"/>
  <c r="M1027" i="3"/>
  <c r="L1027" i="3"/>
  <c r="K1027" i="3"/>
  <c r="I1027" i="3"/>
  <c r="M1026" i="3"/>
  <c r="L1026" i="3"/>
  <c r="K1026" i="3"/>
  <c r="I1026" i="3"/>
  <c r="M1025" i="3"/>
  <c r="L1025" i="3"/>
  <c r="K1025" i="3"/>
  <c r="I1025" i="3"/>
  <c r="M1024" i="3"/>
  <c r="L1024" i="3"/>
  <c r="K1024" i="3"/>
  <c r="I1024" i="3"/>
  <c r="M1023" i="3"/>
  <c r="L1023" i="3"/>
  <c r="K1023" i="3"/>
  <c r="I1023" i="3"/>
  <c r="M1022" i="3"/>
  <c r="L1022" i="3"/>
  <c r="K1022" i="3"/>
  <c r="I1022" i="3"/>
  <c r="M1021" i="3"/>
  <c r="L1021" i="3"/>
  <c r="K1021" i="3"/>
  <c r="I1021" i="3"/>
  <c r="M1020" i="3"/>
  <c r="L1020" i="3"/>
  <c r="K1020" i="3"/>
  <c r="I1020" i="3"/>
  <c r="M1019" i="3"/>
  <c r="L1019" i="3"/>
  <c r="K1019" i="3"/>
  <c r="I1019" i="3"/>
  <c r="M1018" i="3"/>
  <c r="L1018" i="3"/>
  <c r="K1018" i="3"/>
  <c r="I1018" i="3"/>
  <c r="M1017" i="3"/>
  <c r="L1017" i="3"/>
  <c r="K1017" i="3"/>
  <c r="I1017" i="3"/>
  <c r="M1016" i="3"/>
  <c r="L1016" i="3"/>
  <c r="K1016" i="3"/>
  <c r="I1016" i="3"/>
  <c r="M1015" i="3"/>
  <c r="L1015" i="3"/>
  <c r="K1015" i="3"/>
  <c r="I1015" i="3"/>
  <c r="M1014" i="3"/>
  <c r="L1014" i="3"/>
  <c r="K1014" i="3"/>
  <c r="I1014" i="3"/>
  <c r="M1013" i="3"/>
  <c r="L1013" i="3"/>
  <c r="K1013" i="3"/>
  <c r="I1013" i="3"/>
  <c r="M1012" i="3"/>
  <c r="L1012" i="3"/>
  <c r="K1012" i="3"/>
  <c r="I1012" i="3"/>
  <c r="M1011" i="3"/>
  <c r="L1011" i="3"/>
  <c r="K1011" i="3"/>
  <c r="I1011" i="3"/>
  <c r="M1010" i="3"/>
  <c r="L1010" i="3"/>
  <c r="K1010" i="3"/>
  <c r="I1010" i="3"/>
  <c r="M1009" i="3"/>
  <c r="L1009" i="3"/>
  <c r="K1009" i="3"/>
  <c r="I1009" i="3"/>
  <c r="M1008" i="3"/>
  <c r="L1008" i="3"/>
  <c r="K1008" i="3"/>
  <c r="I1008" i="3"/>
  <c r="M1007" i="3"/>
  <c r="L1007" i="3"/>
  <c r="K1007" i="3"/>
  <c r="I1007" i="3"/>
  <c r="M1006" i="3"/>
  <c r="L1006" i="3"/>
  <c r="K1006" i="3"/>
  <c r="I1006" i="3"/>
  <c r="M1005" i="3"/>
  <c r="L1005" i="3"/>
  <c r="K1005" i="3"/>
  <c r="I1005" i="3"/>
  <c r="M1004" i="3"/>
  <c r="L1004" i="3"/>
  <c r="K1004" i="3"/>
  <c r="I1004" i="3"/>
  <c r="M1003" i="3"/>
  <c r="L1003" i="3"/>
  <c r="K1003" i="3"/>
  <c r="I1003" i="3"/>
  <c r="M1002" i="3"/>
  <c r="L1002" i="3"/>
  <c r="K1002" i="3"/>
  <c r="I1002" i="3"/>
  <c r="M1001" i="3"/>
  <c r="L1001" i="3"/>
  <c r="K1001" i="3"/>
  <c r="I1001" i="3"/>
  <c r="M1000" i="3"/>
  <c r="L1000" i="3"/>
  <c r="K1000" i="3"/>
  <c r="I1000" i="3"/>
  <c r="M999" i="3"/>
  <c r="L999" i="3"/>
  <c r="K999" i="3"/>
  <c r="I999" i="3"/>
  <c r="M998" i="3"/>
  <c r="L998" i="3"/>
  <c r="K998" i="3"/>
  <c r="I998" i="3"/>
  <c r="M997" i="3"/>
  <c r="L997" i="3"/>
  <c r="K997" i="3"/>
  <c r="I997" i="3"/>
  <c r="M996" i="3"/>
  <c r="L996" i="3"/>
  <c r="K996" i="3"/>
  <c r="I996" i="3"/>
  <c r="M995" i="3"/>
  <c r="L995" i="3"/>
  <c r="K995" i="3"/>
  <c r="I995" i="3"/>
  <c r="M994" i="3"/>
  <c r="L994" i="3"/>
  <c r="K994" i="3"/>
  <c r="I994" i="3"/>
  <c r="M993" i="3"/>
  <c r="L993" i="3"/>
  <c r="K993" i="3"/>
  <c r="I993" i="3"/>
  <c r="M992" i="3"/>
  <c r="L992" i="3"/>
  <c r="K992" i="3"/>
  <c r="I992" i="3"/>
  <c r="M991" i="3"/>
  <c r="L991" i="3"/>
  <c r="K991" i="3"/>
  <c r="I991" i="3"/>
  <c r="M990" i="3"/>
  <c r="L990" i="3"/>
  <c r="K990" i="3"/>
  <c r="I990" i="3"/>
  <c r="M989" i="3"/>
  <c r="L989" i="3"/>
  <c r="K989" i="3"/>
  <c r="I989" i="3"/>
  <c r="M988" i="3"/>
  <c r="L988" i="3"/>
  <c r="K988" i="3"/>
  <c r="I988" i="3"/>
  <c r="M987" i="3"/>
  <c r="L987" i="3"/>
  <c r="K987" i="3"/>
  <c r="I987" i="3"/>
  <c r="M986" i="3"/>
  <c r="L986" i="3"/>
  <c r="K986" i="3"/>
  <c r="I986" i="3"/>
  <c r="M985" i="3"/>
  <c r="L985" i="3"/>
  <c r="K985" i="3"/>
  <c r="I985" i="3"/>
  <c r="M984" i="3"/>
  <c r="L984" i="3"/>
  <c r="K984" i="3"/>
  <c r="I984" i="3"/>
  <c r="M983" i="3"/>
  <c r="L983" i="3"/>
  <c r="K983" i="3"/>
  <c r="I983" i="3"/>
  <c r="M982" i="3"/>
  <c r="L982" i="3"/>
  <c r="K982" i="3"/>
  <c r="I982" i="3"/>
  <c r="M981" i="3"/>
  <c r="L981" i="3"/>
  <c r="K981" i="3"/>
  <c r="I981" i="3"/>
  <c r="M980" i="3"/>
  <c r="L980" i="3"/>
  <c r="K980" i="3"/>
  <c r="I980" i="3"/>
  <c r="M979" i="3"/>
  <c r="L979" i="3"/>
  <c r="K979" i="3"/>
  <c r="I979" i="3"/>
  <c r="M978" i="3"/>
  <c r="L978" i="3"/>
  <c r="K978" i="3"/>
  <c r="I978" i="3"/>
  <c r="M977" i="3"/>
  <c r="L977" i="3"/>
  <c r="K977" i="3"/>
  <c r="I977" i="3"/>
  <c r="M976" i="3"/>
  <c r="L976" i="3"/>
  <c r="K976" i="3"/>
  <c r="I976" i="3"/>
  <c r="M975" i="3"/>
  <c r="L975" i="3"/>
  <c r="K975" i="3"/>
  <c r="I975" i="3"/>
  <c r="M974" i="3"/>
  <c r="L974" i="3"/>
  <c r="K974" i="3"/>
  <c r="I974" i="3"/>
  <c r="M973" i="3"/>
  <c r="L973" i="3"/>
  <c r="K973" i="3"/>
  <c r="I973" i="3"/>
  <c r="M972" i="3"/>
  <c r="L972" i="3"/>
  <c r="K972" i="3"/>
  <c r="I972" i="3"/>
  <c r="M971" i="3"/>
  <c r="L971" i="3"/>
  <c r="K971" i="3"/>
  <c r="I971" i="3"/>
  <c r="M970" i="3"/>
  <c r="L970" i="3"/>
  <c r="K970" i="3"/>
  <c r="I970" i="3"/>
  <c r="M969" i="3"/>
  <c r="L969" i="3"/>
  <c r="K969" i="3"/>
  <c r="I969" i="3"/>
  <c r="M968" i="3"/>
  <c r="L968" i="3"/>
  <c r="K968" i="3"/>
  <c r="I968" i="3"/>
  <c r="M967" i="3"/>
  <c r="L967" i="3"/>
  <c r="K967" i="3"/>
  <c r="I967" i="3"/>
  <c r="M966" i="3"/>
  <c r="L966" i="3"/>
  <c r="K966" i="3"/>
  <c r="I966" i="3"/>
  <c r="M965" i="3"/>
  <c r="L965" i="3"/>
  <c r="K965" i="3"/>
  <c r="I965" i="3"/>
  <c r="M964" i="3"/>
  <c r="L964" i="3"/>
  <c r="K964" i="3"/>
  <c r="I964" i="3"/>
  <c r="M963" i="3"/>
  <c r="L963" i="3"/>
  <c r="K963" i="3"/>
  <c r="I963" i="3"/>
  <c r="M962" i="3"/>
  <c r="L962" i="3"/>
  <c r="K962" i="3"/>
  <c r="I962" i="3"/>
  <c r="M961" i="3"/>
  <c r="L961" i="3"/>
  <c r="K961" i="3"/>
  <c r="I961" i="3"/>
  <c r="M960" i="3"/>
  <c r="L960" i="3"/>
  <c r="K960" i="3"/>
  <c r="I960" i="3"/>
  <c r="M959" i="3"/>
  <c r="L959" i="3"/>
  <c r="K959" i="3"/>
  <c r="I959" i="3"/>
  <c r="M958" i="3"/>
  <c r="L958" i="3"/>
  <c r="K958" i="3"/>
  <c r="I958" i="3"/>
  <c r="M957" i="3"/>
  <c r="L957" i="3"/>
  <c r="K957" i="3"/>
  <c r="I957" i="3"/>
  <c r="M956" i="3"/>
  <c r="L956" i="3"/>
  <c r="K956" i="3"/>
  <c r="I956" i="3"/>
  <c r="M955" i="3"/>
  <c r="L955" i="3"/>
  <c r="K955" i="3"/>
  <c r="I955" i="3"/>
  <c r="M954" i="3"/>
  <c r="L954" i="3"/>
  <c r="K954" i="3"/>
  <c r="I954" i="3"/>
  <c r="M953" i="3"/>
  <c r="L953" i="3"/>
  <c r="K953" i="3"/>
  <c r="I953" i="3"/>
  <c r="M952" i="3"/>
  <c r="L952" i="3"/>
  <c r="K952" i="3"/>
  <c r="I952" i="3"/>
  <c r="M951" i="3"/>
  <c r="L951" i="3"/>
  <c r="K951" i="3"/>
  <c r="I951" i="3"/>
  <c r="M950" i="3"/>
  <c r="L950" i="3"/>
  <c r="K950" i="3"/>
  <c r="I950" i="3"/>
  <c r="M949" i="3"/>
  <c r="L949" i="3"/>
  <c r="K949" i="3"/>
  <c r="I949" i="3"/>
  <c r="M948" i="3"/>
  <c r="L948" i="3"/>
  <c r="K948" i="3"/>
  <c r="I948" i="3"/>
  <c r="M947" i="3"/>
  <c r="L947" i="3"/>
  <c r="K947" i="3"/>
  <c r="I947" i="3"/>
  <c r="M946" i="3"/>
  <c r="L946" i="3"/>
  <c r="K946" i="3"/>
  <c r="I946" i="3"/>
  <c r="M945" i="3"/>
  <c r="L945" i="3"/>
  <c r="K945" i="3"/>
  <c r="I945" i="3"/>
  <c r="M944" i="3"/>
  <c r="L944" i="3"/>
  <c r="K944" i="3"/>
  <c r="I944" i="3"/>
  <c r="M943" i="3"/>
  <c r="L943" i="3"/>
  <c r="K943" i="3"/>
  <c r="I943" i="3"/>
  <c r="M942" i="3"/>
  <c r="L942" i="3"/>
  <c r="K942" i="3"/>
  <c r="I942" i="3"/>
  <c r="M941" i="3"/>
  <c r="L941" i="3"/>
  <c r="K941" i="3"/>
  <c r="I941" i="3"/>
  <c r="M940" i="3"/>
  <c r="L940" i="3"/>
  <c r="K940" i="3"/>
  <c r="I940" i="3"/>
  <c r="M939" i="3"/>
  <c r="L939" i="3"/>
  <c r="K939" i="3"/>
  <c r="I939" i="3"/>
  <c r="M938" i="3"/>
  <c r="L938" i="3"/>
  <c r="K938" i="3"/>
  <c r="I938" i="3"/>
  <c r="M937" i="3"/>
  <c r="L937" i="3"/>
  <c r="K937" i="3"/>
  <c r="I937" i="3"/>
  <c r="M936" i="3"/>
  <c r="L936" i="3"/>
  <c r="K936" i="3"/>
  <c r="I936" i="3"/>
  <c r="M935" i="3"/>
  <c r="L935" i="3"/>
  <c r="K935" i="3"/>
  <c r="I935" i="3"/>
  <c r="M934" i="3"/>
  <c r="L934" i="3"/>
  <c r="K934" i="3"/>
  <c r="I934" i="3"/>
  <c r="M933" i="3"/>
  <c r="L933" i="3"/>
  <c r="K933" i="3"/>
  <c r="I933" i="3"/>
  <c r="M932" i="3"/>
  <c r="L932" i="3"/>
  <c r="K932" i="3"/>
  <c r="I932" i="3"/>
  <c r="M931" i="3"/>
  <c r="L931" i="3"/>
  <c r="K931" i="3"/>
  <c r="I931" i="3"/>
  <c r="M930" i="3"/>
  <c r="L930" i="3"/>
  <c r="K930" i="3"/>
  <c r="I930" i="3"/>
  <c r="M929" i="3"/>
  <c r="L929" i="3"/>
  <c r="K929" i="3"/>
  <c r="I929" i="3"/>
  <c r="M928" i="3"/>
  <c r="L928" i="3"/>
  <c r="K928" i="3"/>
  <c r="I928" i="3"/>
  <c r="M927" i="3"/>
  <c r="L927" i="3"/>
  <c r="K927" i="3"/>
  <c r="I927" i="3"/>
  <c r="M926" i="3"/>
  <c r="L926" i="3"/>
  <c r="K926" i="3"/>
  <c r="I926" i="3"/>
  <c r="M925" i="3"/>
  <c r="L925" i="3"/>
  <c r="K925" i="3"/>
  <c r="I925" i="3"/>
  <c r="M924" i="3"/>
  <c r="L924" i="3"/>
  <c r="K924" i="3"/>
  <c r="I924" i="3"/>
  <c r="M923" i="3"/>
  <c r="L923" i="3"/>
  <c r="K923" i="3"/>
  <c r="I923" i="3"/>
  <c r="M922" i="3"/>
  <c r="L922" i="3"/>
  <c r="K922" i="3"/>
  <c r="I922" i="3"/>
  <c r="M921" i="3"/>
  <c r="L921" i="3"/>
  <c r="K921" i="3"/>
  <c r="I921" i="3"/>
  <c r="M920" i="3"/>
  <c r="L920" i="3"/>
  <c r="K920" i="3"/>
  <c r="I920" i="3"/>
  <c r="M919" i="3"/>
  <c r="L919" i="3"/>
  <c r="K919" i="3"/>
  <c r="I919" i="3"/>
  <c r="M918" i="3"/>
  <c r="L918" i="3"/>
  <c r="K918" i="3"/>
  <c r="I918" i="3"/>
  <c r="M917" i="3"/>
  <c r="L917" i="3"/>
  <c r="K917" i="3"/>
  <c r="I917" i="3"/>
  <c r="M916" i="3"/>
  <c r="L916" i="3"/>
  <c r="K916" i="3"/>
  <c r="I916" i="3"/>
  <c r="M915" i="3"/>
  <c r="L915" i="3"/>
  <c r="K915" i="3"/>
  <c r="I915" i="3"/>
  <c r="M914" i="3"/>
  <c r="L914" i="3"/>
  <c r="K914" i="3"/>
  <c r="I914" i="3"/>
  <c r="M913" i="3"/>
  <c r="L913" i="3"/>
  <c r="K913" i="3"/>
  <c r="I913" i="3"/>
  <c r="M912" i="3"/>
  <c r="L912" i="3"/>
  <c r="K912" i="3"/>
  <c r="I912" i="3"/>
  <c r="M911" i="3"/>
  <c r="L911" i="3"/>
  <c r="K911" i="3"/>
  <c r="I911" i="3"/>
  <c r="M910" i="3"/>
  <c r="L910" i="3"/>
  <c r="K910" i="3"/>
  <c r="I910" i="3"/>
  <c r="M909" i="3"/>
  <c r="L909" i="3"/>
  <c r="K909" i="3"/>
  <c r="I909" i="3"/>
  <c r="M908" i="3"/>
  <c r="L908" i="3"/>
  <c r="K908" i="3"/>
  <c r="I908" i="3"/>
  <c r="M907" i="3"/>
  <c r="L907" i="3"/>
  <c r="K907" i="3"/>
  <c r="I907" i="3"/>
  <c r="M906" i="3"/>
  <c r="L906" i="3"/>
  <c r="K906" i="3"/>
  <c r="I906" i="3"/>
  <c r="M905" i="3"/>
  <c r="L905" i="3"/>
  <c r="K905" i="3"/>
  <c r="I905" i="3"/>
  <c r="M904" i="3"/>
  <c r="L904" i="3"/>
  <c r="K904" i="3"/>
  <c r="I904" i="3"/>
  <c r="M903" i="3"/>
  <c r="L903" i="3"/>
  <c r="K903" i="3"/>
  <c r="I903" i="3"/>
  <c r="M902" i="3"/>
  <c r="L902" i="3"/>
  <c r="K902" i="3"/>
  <c r="I902" i="3"/>
  <c r="M901" i="3"/>
  <c r="L901" i="3"/>
  <c r="K901" i="3"/>
  <c r="I901" i="3"/>
  <c r="M900" i="3"/>
  <c r="L900" i="3"/>
  <c r="K900" i="3"/>
  <c r="I900" i="3"/>
  <c r="M899" i="3"/>
  <c r="L899" i="3"/>
  <c r="K899" i="3"/>
  <c r="I899" i="3"/>
  <c r="M898" i="3"/>
  <c r="L898" i="3"/>
  <c r="K898" i="3"/>
  <c r="I898" i="3"/>
  <c r="M897" i="3"/>
  <c r="L897" i="3"/>
  <c r="K897" i="3"/>
  <c r="I897" i="3"/>
  <c r="M896" i="3"/>
  <c r="L896" i="3"/>
  <c r="K896" i="3"/>
  <c r="I896" i="3"/>
  <c r="M895" i="3"/>
  <c r="L895" i="3"/>
  <c r="K895" i="3"/>
  <c r="I895" i="3"/>
  <c r="M894" i="3"/>
  <c r="L894" i="3"/>
  <c r="K894" i="3"/>
  <c r="I894" i="3"/>
  <c r="M893" i="3"/>
  <c r="L893" i="3"/>
  <c r="K893" i="3"/>
  <c r="I893" i="3"/>
  <c r="M892" i="3"/>
  <c r="L892" i="3"/>
  <c r="K892" i="3"/>
  <c r="I892" i="3"/>
  <c r="M891" i="3"/>
  <c r="L891" i="3"/>
  <c r="K891" i="3"/>
  <c r="I891" i="3"/>
  <c r="M890" i="3"/>
  <c r="L890" i="3"/>
  <c r="K890" i="3"/>
  <c r="I890" i="3"/>
  <c r="M889" i="3"/>
  <c r="L889" i="3"/>
  <c r="K889" i="3"/>
  <c r="I889" i="3"/>
  <c r="M888" i="3"/>
  <c r="L888" i="3"/>
  <c r="K888" i="3"/>
  <c r="I888" i="3"/>
  <c r="M887" i="3"/>
  <c r="L887" i="3"/>
  <c r="K887" i="3"/>
  <c r="I887" i="3"/>
  <c r="M886" i="3"/>
  <c r="L886" i="3"/>
  <c r="K886" i="3"/>
  <c r="I886" i="3"/>
  <c r="M885" i="3"/>
  <c r="L885" i="3"/>
  <c r="K885" i="3"/>
  <c r="I885" i="3"/>
  <c r="M884" i="3"/>
  <c r="L884" i="3"/>
  <c r="K884" i="3"/>
  <c r="I884" i="3"/>
  <c r="M883" i="3"/>
  <c r="L883" i="3"/>
  <c r="K883" i="3"/>
  <c r="I883" i="3"/>
  <c r="M882" i="3"/>
  <c r="L882" i="3"/>
  <c r="K882" i="3"/>
  <c r="I882" i="3"/>
  <c r="M881" i="3"/>
  <c r="L881" i="3"/>
  <c r="K881" i="3"/>
  <c r="I881" i="3"/>
  <c r="M880" i="3"/>
  <c r="L880" i="3"/>
  <c r="K880" i="3"/>
  <c r="I880" i="3"/>
  <c r="M879" i="3"/>
  <c r="L879" i="3"/>
  <c r="K879" i="3"/>
  <c r="I879" i="3"/>
  <c r="M878" i="3"/>
  <c r="L878" i="3"/>
  <c r="K878" i="3"/>
  <c r="I878" i="3"/>
  <c r="M877" i="3"/>
  <c r="L877" i="3"/>
  <c r="K877" i="3"/>
  <c r="I877" i="3"/>
  <c r="M876" i="3"/>
  <c r="L876" i="3"/>
  <c r="K876" i="3"/>
  <c r="I876" i="3"/>
  <c r="M875" i="3"/>
  <c r="L875" i="3"/>
  <c r="K875" i="3"/>
  <c r="I875" i="3"/>
  <c r="M874" i="3"/>
  <c r="L874" i="3"/>
  <c r="K874" i="3"/>
  <c r="I874" i="3"/>
  <c r="M873" i="3"/>
  <c r="L873" i="3"/>
  <c r="K873" i="3"/>
  <c r="I873" i="3"/>
  <c r="M872" i="3"/>
  <c r="L872" i="3"/>
  <c r="K872" i="3"/>
  <c r="I872" i="3"/>
  <c r="M871" i="3"/>
  <c r="L871" i="3"/>
  <c r="K871" i="3"/>
  <c r="I871" i="3"/>
  <c r="M870" i="3"/>
  <c r="L870" i="3"/>
  <c r="K870" i="3"/>
  <c r="I870" i="3"/>
  <c r="M869" i="3"/>
  <c r="L869" i="3"/>
  <c r="K869" i="3"/>
  <c r="I869" i="3"/>
  <c r="M868" i="3"/>
  <c r="L868" i="3"/>
  <c r="K868" i="3"/>
  <c r="I868" i="3"/>
  <c r="M867" i="3"/>
  <c r="L867" i="3"/>
  <c r="K867" i="3"/>
  <c r="I867" i="3"/>
  <c r="M866" i="3"/>
  <c r="L866" i="3"/>
  <c r="K866" i="3"/>
  <c r="I866" i="3"/>
  <c r="M865" i="3"/>
  <c r="L865" i="3"/>
  <c r="K865" i="3"/>
  <c r="I865" i="3"/>
  <c r="M864" i="3"/>
  <c r="L864" i="3"/>
  <c r="K864" i="3"/>
  <c r="I864" i="3"/>
  <c r="M863" i="3"/>
  <c r="L863" i="3"/>
  <c r="K863" i="3"/>
  <c r="I863" i="3"/>
  <c r="M862" i="3"/>
  <c r="L862" i="3"/>
  <c r="K862" i="3"/>
  <c r="I862" i="3"/>
  <c r="M861" i="3"/>
  <c r="L861" i="3"/>
  <c r="K861" i="3"/>
  <c r="I861" i="3"/>
  <c r="M860" i="3"/>
  <c r="L860" i="3"/>
  <c r="K860" i="3"/>
  <c r="I860" i="3"/>
  <c r="M859" i="3"/>
  <c r="L859" i="3"/>
  <c r="K859" i="3"/>
  <c r="I859" i="3"/>
  <c r="M858" i="3"/>
  <c r="L858" i="3"/>
  <c r="K858" i="3"/>
  <c r="I858" i="3"/>
  <c r="M857" i="3"/>
  <c r="L857" i="3"/>
  <c r="K857" i="3"/>
  <c r="I857" i="3"/>
  <c r="M856" i="3"/>
  <c r="L856" i="3"/>
  <c r="K856" i="3"/>
  <c r="I856" i="3"/>
  <c r="M855" i="3"/>
  <c r="L855" i="3"/>
  <c r="K855" i="3"/>
  <c r="I855" i="3"/>
  <c r="M854" i="3"/>
  <c r="L854" i="3"/>
  <c r="K854" i="3"/>
  <c r="I854" i="3"/>
  <c r="M853" i="3"/>
  <c r="L853" i="3"/>
  <c r="K853" i="3"/>
  <c r="I853" i="3"/>
  <c r="M852" i="3"/>
  <c r="L852" i="3"/>
  <c r="K852" i="3"/>
  <c r="I852" i="3"/>
  <c r="M851" i="3"/>
  <c r="L851" i="3"/>
  <c r="K851" i="3"/>
  <c r="I851" i="3"/>
  <c r="M850" i="3"/>
  <c r="L850" i="3"/>
  <c r="K850" i="3"/>
  <c r="I850" i="3"/>
  <c r="M849" i="3"/>
  <c r="L849" i="3"/>
  <c r="K849" i="3"/>
  <c r="I849" i="3"/>
  <c r="M848" i="3"/>
  <c r="L848" i="3"/>
  <c r="K848" i="3"/>
  <c r="I848" i="3"/>
  <c r="M847" i="3"/>
  <c r="L847" i="3"/>
  <c r="K847" i="3"/>
  <c r="I847" i="3"/>
  <c r="M846" i="3"/>
  <c r="L846" i="3"/>
  <c r="K846" i="3"/>
  <c r="I846" i="3"/>
  <c r="M845" i="3"/>
  <c r="L845" i="3"/>
  <c r="K845" i="3"/>
  <c r="I845" i="3"/>
  <c r="M844" i="3"/>
  <c r="L844" i="3"/>
  <c r="K844" i="3"/>
  <c r="I844" i="3"/>
  <c r="M843" i="3"/>
  <c r="L843" i="3"/>
  <c r="K843" i="3"/>
  <c r="I843" i="3"/>
  <c r="M842" i="3"/>
  <c r="L842" i="3"/>
  <c r="K842" i="3"/>
  <c r="I842" i="3"/>
  <c r="M841" i="3"/>
  <c r="L841" i="3"/>
  <c r="K841" i="3"/>
  <c r="I841" i="3"/>
  <c r="M840" i="3"/>
  <c r="L840" i="3"/>
  <c r="K840" i="3"/>
  <c r="I840" i="3"/>
  <c r="M839" i="3"/>
  <c r="L839" i="3"/>
  <c r="K839" i="3"/>
  <c r="I839" i="3"/>
  <c r="M838" i="3"/>
  <c r="L838" i="3"/>
  <c r="K838" i="3"/>
  <c r="I838" i="3"/>
  <c r="M837" i="3"/>
  <c r="L837" i="3"/>
  <c r="K837" i="3"/>
  <c r="I837" i="3"/>
  <c r="M836" i="3"/>
  <c r="L836" i="3"/>
  <c r="K836" i="3"/>
  <c r="I836" i="3"/>
  <c r="M835" i="3"/>
  <c r="L835" i="3"/>
  <c r="K835" i="3"/>
  <c r="I835" i="3"/>
  <c r="M834" i="3"/>
  <c r="L834" i="3"/>
  <c r="K834" i="3"/>
  <c r="I834" i="3"/>
  <c r="M833" i="3"/>
  <c r="L833" i="3"/>
  <c r="K833" i="3"/>
  <c r="I833" i="3"/>
  <c r="M832" i="3"/>
  <c r="L832" i="3"/>
  <c r="K832" i="3"/>
  <c r="I832" i="3"/>
  <c r="M831" i="3"/>
  <c r="L831" i="3"/>
  <c r="K831" i="3"/>
  <c r="I831" i="3"/>
  <c r="M830" i="3"/>
  <c r="L830" i="3"/>
  <c r="K830" i="3"/>
  <c r="I830" i="3"/>
  <c r="M829" i="3"/>
  <c r="L829" i="3"/>
  <c r="K829" i="3"/>
  <c r="I829" i="3"/>
  <c r="M828" i="3"/>
  <c r="L828" i="3"/>
  <c r="K828" i="3"/>
  <c r="I828" i="3"/>
  <c r="M827" i="3"/>
  <c r="L827" i="3"/>
  <c r="K827" i="3"/>
  <c r="I827" i="3"/>
  <c r="M826" i="3"/>
  <c r="L826" i="3"/>
  <c r="K826" i="3"/>
  <c r="I826" i="3"/>
  <c r="M825" i="3"/>
  <c r="L825" i="3"/>
  <c r="K825" i="3"/>
  <c r="I825" i="3"/>
  <c r="M824" i="3"/>
  <c r="L824" i="3"/>
  <c r="K824" i="3"/>
  <c r="I824" i="3"/>
  <c r="M823" i="3"/>
  <c r="L823" i="3"/>
  <c r="K823" i="3"/>
  <c r="I823" i="3"/>
  <c r="M822" i="3"/>
  <c r="L822" i="3"/>
  <c r="K822" i="3"/>
  <c r="I822" i="3"/>
  <c r="M821" i="3"/>
  <c r="L821" i="3"/>
  <c r="K821" i="3"/>
  <c r="I821" i="3"/>
  <c r="M820" i="3"/>
  <c r="L820" i="3"/>
  <c r="K820" i="3"/>
  <c r="I820" i="3"/>
  <c r="M819" i="3"/>
  <c r="L819" i="3"/>
  <c r="K819" i="3"/>
  <c r="I819" i="3"/>
  <c r="M818" i="3"/>
  <c r="L818" i="3"/>
  <c r="K818" i="3"/>
  <c r="I818" i="3"/>
  <c r="M817" i="3"/>
  <c r="L817" i="3"/>
  <c r="K817" i="3"/>
  <c r="I817" i="3"/>
  <c r="M816" i="3"/>
  <c r="L816" i="3"/>
  <c r="K816" i="3"/>
  <c r="I816" i="3"/>
  <c r="M815" i="3"/>
  <c r="L815" i="3"/>
  <c r="K815" i="3"/>
  <c r="I815" i="3"/>
  <c r="M814" i="3"/>
  <c r="L814" i="3"/>
  <c r="K814" i="3"/>
  <c r="I814" i="3"/>
  <c r="M813" i="3"/>
  <c r="L813" i="3"/>
  <c r="K813" i="3"/>
  <c r="I813" i="3"/>
  <c r="M812" i="3"/>
  <c r="L812" i="3"/>
  <c r="K812" i="3"/>
  <c r="I812" i="3"/>
  <c r="M811" i="3"/>
  <c r="L811" i="3"/>
  <c r="K811" i="3"/>
  <c r="I811" i="3"/>
  <c r="M810" i="3"/>
  <c r="L810" i="3"/>
  <c r="K810" i="3"/>
  <c r="I810" i="3"/>
  <c r="M809" i="3"/>
  <c r="L809" i="3"/>
  <c r="K809" i="3"/>
  <c r="I809" i="3"/>
  <c r="M808" i="3"/>
  <c r="L808" i="3"/>
  <c r="K808" i="3"/>
  <c r="I808" i="3"/>
  <c r="M807" i="3"/>
  <c r="L807" i="3"/>
  <c r="K807" i="3"/>
  <c r="I807" i="3"/>
  <c r="M806" i="3"/>
  <c r="L806" i="3"/>
  <c r="K806" i="3"/>
  <c r="I806" i="3"/>
  <c r="M805" i="3"/>
  <c r="L805" i="3"/>
  <c r="K805" i="3"/>
  <c r="I805" i="3"/>
  <c r="M804" i="3"/>
  <c r="L804" i="3"/>
  <c r="K804" i="3"/>
  <c r="I804" i="3"/>
  <c r="M803" i="3"/>
  <c r="L803" i="3"/>
  <c r="K803" i="3"/>
  <c r="I803" i="3"/>
  <c r="M802" i="3"/>
  <c r="L802" i="3"/>
  <c r="K802" i="3"/>
  <c r="I802" i="3"/>
  <c r="M801" i="3"/>
  <c r="L801" i="3"/>
  <c r="K801" i="3"/>
  <c r="I801" i="3"/>
  <c r="M800" i="3"/>
  <c r="L800" i="3"/>
  <c r="K800" i="3"/>
  <c r="I800" i="3"/>
  <c r="M799" i="3"/>
  <c r="L799" i="3"/>
  <c r="K799" i="3"/>
  <c r="I799" i="3"/>
  <c r="M798" i="3"/>
  <c r="L798" i="3"/>
  <c r="K798" i="3"/>
  <c r="I798" i="3"/>
  <c r="M797" i="3"/>
  <c r="L797" i="3"/>
  <c r="K797" i="3"/>
  <c r="I797" i="3"/>
  <c r="M796" i="3"/>
  <c r="L796" i="3"/>
  <c r="K796" i="3"/>
  <c r="I796" i="3"/>
  <c r="M795" i="3"/>
  <c r="L795" i="3"/>
  <c r="K795" i="3"/>
  <c r="I795" i="3"/>
  <c r="M794" i="3"/>
  <c r="L794" i="3"/>
  <c r="K794" i="3"/>
  <c r="I794" i="3"/>
  <c r="M793" i="3"/>
  <c r="L793" i="3"/>
  <c r="K793" i="3"/>
  <c r="I793" i="3"/>
  <c r="M792" i="3"/>
  <c r="L792" i="3"/>
  <c r="K792" i="3"/>
  <c r="I792" i="3"/>
  <c r="M791" i="3"/>
  <c r="L791" i="3"/>
  <c r="K791" i="3"/>
  <c r="I791" i="3"/>
  <c r="M790" i="3"/>
  <c r="L790" i="3"/>
  <c r="K790" i="3"/>
  <c r="I790" i="3"/>
  <c r="M789" i="3"/>
  <c r="L789" i="3"/>
  <c r="K789" i="3"/>
  <c r="I789" i="3"/>
  <c r="M788" i="3"/>
  <c r="L788" i="3"/>
  <c r="K788" i="3"/>
  <c r="I788" i="3"/>
  <c r="M787" i="3"/>
  <c r="L787" i="3"/>
  <c r="K787" i="3"/>
  <c r="I787" i="3"/>
  <c r="M786" i="3"/>
  <c r="L786" i="3"/>
  <c r="K786" i="3"/>
  <c r="I786" i="3"/>
  <c r="M785" i="3"/>
  <c r="L785" i="3"/>
  <c r="K785" i="3"/>
  <c r="I785" i="3"/>
  <c r="M784" i="3"/>
  <c r="L784" i="3"/>
  <c r="K784" i="3"/>
  <c r="I784" i="3"/>
  <c r="M783" i="3"/>
  <c r="L783" i="3"/>
  <c r="K783" i="3"/>
  <c r="I783" i="3"/>
  <c r="M782" i="3"/>
  <c r="L782" i="3"/>
  <c r="K782" i="3"/>
  <c r="I782" i="3"/>
  <c r="M781" i="3"/>
  <c r="L781" i="3"/>
  <c r="K781" i="3"/>
  <c r="I781" i="3"/>
  <c r="M780" i="3"/>
  <c r="L780" i="3"/>
  <c r="K780" i="3"/>
  <c r="I780" i="3"/>
  <c r="M779" i="3"/>
  <c r="L779" i="3"/>
  <c r="K779" i="3"/>
  <c r="I779" i="3"/>
  <c r="M778" i="3"/>
  <c r="L778" i="3"/>
  <c r="K778" i="3"/>
  <c r="I778" i="3"/>
  <c r="M777" i="3"/>
  <c r="L777" i="3"/>
  <c r="K777" i="3"/>
  <c r="I777" i="3"/>
  <c r="M776" i="3"/>
  <c r="L776" i="3"/>
  <c r="K776" i="3"/>
  <c r="I776" i="3"/>
  <c r="M775" i="3"/>
  <c r="L775" i="3"/>
  <c r="K775" i="3"/>
  <c r="I775" i="3"/>
  <c r="M774" i="3"/>
  <c r="L774" i="3"/>
  <c r="K774" i="3"/>
  <c r="I774" i="3"/>
  <c r="M773" i="3"/>
  <c r="L773" i="3"/>
  <c r="K773" i="3"/>
  <c r="I773" i="3"/>
  <c r="M772" i="3"/>
  <c r="L772" i="3"/>
  <c r="K772" i="3"/>
  <c r="I772" i="3"/>
  <c r="M771" i="3"/>
  <c r="L771" i="3"/>
  <c r="K771" i="3"/>
  <c r="I771" i="3"/>
  <c r="M770" i="3"/>
  <c r="L770" i="3"/>
  <c r="K770" i="3"/>
  <c r="I770" i="3"/>
  <c r="M769" i="3"/>
  <c r="L769" i="3"/>
  <c r="K769" i="3"/>
  <c r="I769" i="3"/>
  <c r="M768" i="3"/>
  <c r="L768" i="3"/>
  <c r="K768" i="3"/>
  <c r="I768" i="3"/>
  <c r="M767" i="3"/>
  <c r="L767" i="3"/>
  <c r="K767" i="3"/>
  <c r="I767" i="3"/>
  <c r="M766" i="3"/>
  <c r="L766" i="3"/>
  <c r="K766" i="3"/>
  <c r="I766" i="3"/>
  <c r="M765" i="3"/>
  <c r="L765" i="3"/>
  <c r="K765" i="3"/>
  <c r="I765" i="3"/>
  <c r="M764" i="3"/>
  <c r="L764" i="3"/>
  <c r="K764" i="3"/>
  <c r="I764" i="3"/>
  <c r="M763" i="3"/>
  <c r="L763" i="3"/>
  <c r="K763" i="3"/>
  <c r="I763" i="3"/>
  <c r="M762" i="3"/>
  <c r="L762" i="3"/>
  <c r="K762" i="3"/>
  <c r="I762" i="3"/>
  <c r="M761" i="3"/>
  <c r="L761" i="3"/>
  <c r="K761" i="3"/>
  <c r="I761" i="3"/>
  <c r="M760" i="3"/>
  <c r="L760" i="3"/>
  <c r="K760" i="3"/>
  <c r="I760" i="3"/>
  <c r="M759" i="3"/>
  <c r="L759" i="3"/>
  <c r="K759" i="3"/>
  <c r="I759" i="3"/>
  <c r="M758" i="3"/>
  <c r="L758" i="3"/>
  <c r="K758" i="3"/>
  <c r="I758" i="3"/>
  <c r="M757" i="3"/>
  <c r="L757" i="3"/>
  <c r="K757" i="3"/>
  <c r="I757" i="3"/>
  <c r="M756" i="3"/>
  <c r="L756" i="3"/>
  <c r="K756" i="3"/>
  <c r="I756" i="3"/>
  <c r="M755" i="3"/>
  <c r="L755" i="3"/>
  <c r="K755" i="3"/>
  <c r="I755" i="3"/>
  <c r="M754" i="3"/>
  <c r="L754" i="3"/>
  <c r="K754" i="3"/>
  <c r="I754" i="3"/>
  <c r="M753" i="3"/>
  <c r="L753" i="3"/>
  <c r="K753" i="3"/>
  <c r="I753" i="3"/>
  <c r="M752" i="3"/>
  <c r="L752" i="3"/>
  <c r="K752" i="3"/>
  <c r="I752" i="3"/>
  <c r="M751" i="3"/>
  <c r="L751" i="3"/>
  <c r="K751" i="3"/>
  <c r="I751" i="3"/>
  <c r="M750" i="3"/>
  <c r="L750" i="3"/>
  <c r="K750" i="3"/>
  <c r="I750" i="3"/>
  <c r="M749" i="3"/>
  <c r="L749" i="3"/>
  <c r="K749" i="3"/>
  <c r="I749" i="3"/>
  <c r="M748" i="3"/>
  <c r="L748" i="3"/>
  <c r="K748" i="3"/>
  <c r="I748" i="3"/>
  <c r="M747" i="3"/>
  <c r="L747" i="3"/>
  <c r="K747" i="3"/>
  <c r="I747" i="3"/>
  <c r="M746" i="3"/>
  <c r="L746" i="3"/>
  <c r="K746" i="3"/>
  <c r="I746" i="3"/>
  <c r="M745" i="3"/>
  <c r="L745" i="3"/>
  <c r="K745" i="3"/>
  <c r="I745" i="3"/>
  <c r="M744" i="3"/>
  <c r="L744" i="3"/>
  <c r="K744" i="3"/>
  <c r="I744" i="3"/>
  <c r="M743" i="3"/>
  <c r="L743" i="3"/>
  <c r="K743" i="3"/>
  <c r="I743" i="3"/>
  <c r="M742" i="3"/>
  <c r="L742" i="3"/>
  <c r="K742" i="3"/>
  <c r="I742" i="3"/>
  <c r="M741" i="3"/>
  <c r="L741" i="3"/>
  <c r="K741" i="3"/>
  <c r="I741" i="3"/>
  <c r="M740" i="3"/>
  <c r="L740" i="3"/>
  <c r="K740" i="3"/>
  <c r="I740" i="3"/>
  <c r="M739" i="3"/>
  <c r="L739" i="3"/>
  <c r="K739" i="3"/>
  <c r="I739" i="3"/>
  <c r="M738" i="3"/>
  <c r="L738" i="3"/>
  <c r="K738" i="3"/>
  <c r="I738" i="3"/>
  <c r="M737" i="3"/>
  <c r="L737" i="3"/>
  <c r="K737" i="3"/>
  <c r="I737" i="3"/>
  <c r="M736" i="3"/>
  <c r="L736" i="3"/>
  <c r="K736" i="3"/>
  <c r="I736" i="3"/>
  <c r="M735" i="3"/>
  <c r="L735" i="3"/>
  <c r="K735" i="3"/>
  <c r="I735" i="3"/>
  <c r="M734" i="3"/>
  <c r="L734" i="3"/>
  <c r="K734" i="3"/>
  <c r="I734" i="3"/>
  <c r="M733" i="3"/>
  <c r="L733" i="3"/>
  <c r="K733" i="3"/>
  <c r="I733" i="3"/>
  <c r="M732" i="3"/>
  <c r="L732" i="3"/>
  <c r="K732" i="3"/>
  <c r="I732" i="3"/>
  <c r="M731" i="3"/>
  <c r="L731" i="3"/>
  <c r="K731" i="3"/>
  <c r="I731" i="3"/>
  <c r="M730" i="3"/>
  <c r="L730" i="3"/>
  <c r="K730" i="3"/>
  <c r="I730" i="3"/>
  <c r="M729" i="3"/>
  <c r="L729" i="3"/>
  <c r="K729" i="3"/>
  <c r="I729" i="3"/>
  <c r="M728" i="3"/>
  <c r="L728" i="3"/>
  <c r="K728" i="3"/>
  <c r="I728" i="3"/>
  <c r="M727" i="3"/>
  <c r="L727" i="3"/>
  <c r="K727" i="3"/>
  <c r="I727" i="3"/>
  <c r="M726" i="3"/>
  <c r="L726" i="3"/>
  <c r="K726" i="3"/>
  <c r="I726" i="3"/>
  <c r="M725" i="3"/>
  <c r="L725" i="3"/>
  <c r="K725" i="3"/>
  <c r="I725" i="3"/>
  <c r="M724" i="3"/>
  <c r="L724" i="3"/>
  <c r="K724" i="3"/>
  <c r="I724" i="3"/>
  <c r="M723" i="3"/>
  <c r="L723" i="3"/>
  <c r="K723" i="3"/>
  <c r="I723" i="3"/>
  <c r="M722" i="3"/>
  <c r="L722" i="3"/>
  <c r="K722" i="3"/>
  <c r="I722" i="3"/>
  <c r="M721" i="3"/>
  <c r="L721" i="3"/>
  <c r="K721" i="3"/>
  <c r="I721" i="3"/>
  <c r="M720" i="3"/>
  <c r="L720" i="3"/>
  <c r="K720" i="3"/>
  <c r="I720" i="3"/>
  <c r="M719" i="3"/>
  <c r="L719" i="3"/>
  <c r="K719" i="3"/>
  <c r="I719" i="3"/>
  <c r="M718" i="3"/>
  <c r="L718" i="3"/>
  <c r="K718" i="3"/>
  <c r="I718" i="3"/>
  <c r="M717" i="3"/>
  <c r="L717" i="3"/>
  <c r="K717" i="3"/>
  <c r="I717" i="3"/>
  <c r="M716" i="3"/>
  <c r="L716" i="3"/>
  <c r="K716" i="3"/>
  <c r="I716" i="3"/>
  <c r="M715" i="3"/>
  <c r="L715" i="3"/>
  <c r="K715" i="3"/>
  <c r="I715" i="3"/>
  <c r="M714" i="3"/>
  <c r="L714" i="3"/>
  <c r="K714" i="3"/>
  <c r="I714" i="3"/>
  <c r="M713" i="3"/>
  <c r="L713" i="3"/>
  <c r="K713" i="3"/>
  <c r="I713" i="3"/>
  <c r="M712" i="3"/>
  <c r="L712" i="3"/>
  <c r="K712" i="3"/>
  <c r="I712" i="3"/>
  <c r="M711" i="3"/>
  <c r="L711" i="3"/>
  <c r="K711" i="3"/>
  <c r="I711" i="3"/>
  <c r="M710" i="3"/>
  <c r="L710" i="3"/>
  <c r="K710" i="3"/>
  <c r="I710" i="3"/>
  <c r="M709" i="3"/>
  <c r="L709" i="3"/>
  <c r="K709" i="3"/>
  <c r="I709" i="3"/>
  <c r="M708" i="3"/>
  <c r="L708" i="3"/>
  <c r="K708" i="3"/>
  <c r="I708" i="3"/>
  <c r="M707" i="3"/>
  <c r="L707" i="3"/>
  <c r="K707" i="3"/>
  <c r="I707" i="3"/>
  <c r="M706" i="3"/>
  <c r="L706" i="3"/>
  <c r="K706" i="3"/>
  <c r="I706" i="3"/>
  <c r="M705" i="3"/>
  <c r="L705" i="3"/>
  <c r="K705" i="3"/>
  <c r="I705" i="3"/>
  <c r="M704" i="3"/>
  <c r="L704" i="3"/>
  <c r="K704" i="3"/>
  <c r="I704" i="3"/>
  <c r="M703" i="3"/>
  <c r="L703" i="3"/>
  <c r="K703" i="3"/>
  <c r="I703" i="3"/>
  <c r="M702" i="3"/>
  <c r="L702" i="3"/>
  <c r="K702" i="3"/>
  <c r="I702" i="3"/>
  <c r="M701" i="3"/>
  <c r="L701" i="3"/>
  <c r="K701" i="3"/>
  <c r="I701" i="3"/>
  <c r="M700" i="3"/>
  <c r="L700" i="3"/>
  <c r="K700" i="3"/>
  <c r="I700" i="3"/>
  <c r="M699" i="3"/>
  <c r="L699" i="3"/>
  <c r="K699" i="3"/>
  <c r="I699" i="3"/>
  <c r="M698" i="3"/>
  <c r="L698" i="3"/>
  <c r="K698" i="3"/>
  <c r="I698" i="3"/>
  <c r="M697" i="3"/>
  <c r="L697" i="3"/>
  <c r="K697" i="3"/>
  <c r="I697" i="3"/>
  <c r="M696" i="3"/>
  <c r="L696" i="3"/>
  <c r="K696" i="3"/>
  <c r="I696" i="3"/>
  <c r="M695" i="3"/>
  <c r="L695" i="3"/>
  <c r="K695" i="3"/>
  <c r="I695" i="3"/>
  <c r="M694" i="3"/>
  <c r="L694" i="3"/>
  <c r="K694" i="3"/>
  <c r="I694" i="3"/>
  <c r="M693" i="3"/>
  <c r="L693" i="3"/>
  <c r="K693" i="3"/>
  <c r="I693" i="3"/>
  <c r="M692" i="3"/>
  <c r="L692" i="3"/>
  <c r="K692" i="3"/>
  <c r="I692" i="3"/>
  <c r="M691" i="3"/>
  <c r="L691" i="3"/>
  <c r="K691" i="3"/>
  <c r="I691" i="3"/>
  <c r="M690" i="3"/>
  <c r="L690" i="3"/>
  <c r="K690" i="3"/>
  <c r="I690" i="3"/>
  <c r="M689" i="3"/>
  <c r="L689" i="3"/>
  <c r="K689" i="3"/>
  <c r="I689" i="3"/>
  <c r="M688" i="3"/>
  <c r="L688" i="3"/>
  <c r="K688" i="3"/>
  <c r="I688" i="3"/>
  <c r="M687" i="3"/>
  <c r="L687" i="3"/>
  <c r="K687" i="3"/>
  <c r="I687" i="3"/>
  <c r="M686" i="3"/>
  <c r="L686" i="3"/>
  <c r="K686" i="3"/>
  <c r="I686" i="3"/>
  <c r="M685" i="3"/>
  <c r="L685" i="3"/>
  <c r="K685" i="3"/>
  <c r="I685" i="3"/>
  <c r="M684" i="3"/>
  <c r="L684" i="3"/>
  <c r="K684" i="3"/>
  <c r="I684" i="3"/>
  <c r="M683" i="3"/>
  <c r="L683" i="3"/>
  <c r="K683" i="3"/>
  <c r="I683" i="3"/>
  <c r="M682" i="3"/>
  <c r="L682" i="3"/>
  <c r="K682" i="3"/>
  <c r="I682" i="3"/>
  <c r="M681" i="3"/>
  <c r="L681" i="3"/>
  <c r="K681" i="3"/>
  <c r="I681" i="3"/>
  <c r="M680" i="3"/>
  <c r="L680" i="3"/>
  <c r="K680" i="3"/>
  <c r="I680" i="3"/>
  <c r="M679" i="3"/>
  <c r="L679" i="3"/>
  <c r="K679" i="3"/>
  <c r="I679" i="3"/>
  <c r="M678" i="3"/>
  <c r="L678" i="3"/>
  <c r="K678" i="3"/>
  <c r="I678" i="3"/>
  <c r="M677" i="3"/>
  <c r="L677" i="3"/>
  <c r="K677" i="3"/>
  <c r="I677" i="3"/>
  <c r="M676" i="3"/>
  <c r="L676" i="3"/>
  <c r="K676" i="3"/>
  <c r="I676" i="3"/>
  <c r="M675" i="3"/>
  <c r="L675" i="3"/>
  <c r="K675" i="3"/>
  <c r="I675" i="3"/>
  <c r="M674" i="3"/>
  <c r="L674" i="3"/>
  <c r="K674" i="3"/>
  <c r="I674" i="3"/>
  <c r="M673" i="3"/>
  <c r="L673" i="3"/>
  <c r="K673" i="3"/>
  <c r="I673" i="3"/>
  <c r="M672" i="3"/>
  <c r="L672" i="3"/>
  <c r="K672" i="3"/>
  <c r="I672" i="3"/>
  <c r="M671" i="3"/>
  <c r="L671" i="3"/>
  <c r="K671" i="3"/>
  <c r="I671" i="3"/>
  <c r="M670" i="3"/>
  <c r="L670" i="3"/>
  <c r="K670" i="3"/>
  <c r="I670" i="3"/>
  <c r="M669" i="3"/>
  <c r="L669" i="3"/>
  <c r="K669" i="3"/>
  <c r="I669" i="3"/>
  <c r="M668" i="3"/>
  <c r="L668" i="3"/>
  <c r="K668" i="3"/>
  <c r="I668" i="3"/>
  <c r="M667" i="3"/>
  <c r="L667" i="3"/>
  <c r="K667" i="3"/>
  <c r="I667" i="3"/>
  <c r="M666" i="3"/>
  <c r="L666" i="3"/>
  <c r="K666" i="3"/>
  <c r="I666" i="3"/>
  <c r="M665" i="3"/>
  <c r="L665" i="3"/>
  <c r="K665" i="3"/>
  <c r="I665" i="3"/>
  <c r="M664" i="3"/>
  <c r="L664" i="3"/>
  <c r="K664" i="3"/>
  <c r="I664" i="3"/>
  <c r="M663" i="3"/>
  <c r="L663" i="3"/>
  <c r="K663" i="3"/>
  <c r="I663" i="3"/>
  <c r="M662" i="3"/>
  <c r="L662" i="3"/>
  <c r="K662" i="3"/>
  <c r="I662" i="3"/>
  <c r="M661" i="3"/>
  <c r="L661" i="3"/>
  <c r="K661" i="3"/>
  <c r="I661" i="3"/>
  <c r="M660" i="3"/>
  <c r="L660" i="3"/>
  <c r="K660" i="3"/>
  <c r="I660" i="3"/>
  <c r="M659" i="3"/>
  <c r="L659" i="3"/>
  <c r="K659" i="3"/>
  <c r="I659" i="3"/>
  <c r="M658" i="3"/>
  <c r="L658" i="3"/>
  <c r="K658" i="3"/>
  <c r="I658" i="3"/>
  <c r="M657" i="3"/>
  <c r="L657" i="3"/>
  <c r="K657" i="3"/>
  <c r="I657" i="3"/>
  <c r="M656" i="3"/>
  <c r="L656" i="3"/>
  <c r="K656" i="3"/>
  <c r="I656" i="3"/>
  <c r="M655" i="3"/>
  <c r="L655" i="3"/>
  <c r="K655" i="3"/>
  <c r="I655" i="3"/>
  <c r="M654" i="3"/>
  <c r="L654" i="3"/>
  <c r="K654" i="3"/>
  <c r="I654" i="3"/>
  <c r="M653" i="3"/>
  <c r="L653" i="3"/>
  <c r="K653" i="3"/>
  <c r="I653" i="3"/>
  <c r="M652" i="3"/>
  <c r="L652" i="3"/>
  <c r="K652" i="3"/>
  <c r="I652" i="3"/>
  <c r="M651" i="3"/>
  <c r="L651" i="3"/>
  <c r="K651" i="3"/>
  <c r="I651" i="3"/>
  <c r="M650" i="3"/>
  <c r="L650" i="3"/>
  <c r="K650" i="3"/>
  <c r="I650" i="3"/>
  <c r="M649" i="3"/>
  <c r="L649" i="3"/>
  <c r="K649" i="3"/>
  <c r="I649" i="3"/>
  <c r="M648" i="3"/>
  <c r="L648" i="3"/>
  <c r="K648" i="3"/>
  <c r="I648" i="3"/>
  <c r="M647" i="3"/>
  <c r="L647" i="3"/>
  <c r="K647" i="3"/>
  <c r="I647" i="3"/>
  <c r="M646" i="3"/>
  <c r="L646" i="3"/>
  <c r="K646" i="3"/>
  <c r="I646" i="3"/>
  <c r="M645" i="3"/>
  <c r="L645" i="3"/>
  <c r="K645" i="3"/>
  <c r="I645" i="3"/>
  <c r="M644" i="3"/>
  <c r="L644" i="3"/>
  <c r="K644" i="3"/>
  <c r="I644" i="3"/>
  <c r="M643" i="3"/>
  <c r="L643" i="3"/>
  <c r="K643" i="3"/>
  <c r="I643" i="3"/>
  <c r="M642" i="3"/>
  <c r="L642" i="3"/>
  <c r="K642" i="3"/>
  <c r="I642" i="3"/>
  <c r="M641" i="3"/>
  <c r="L641" i="3"/>
  <c r="K641" i="3"/>
  <c r="I641" i="3"/>
  <c r="M640" i="3"/>
  <c r="L640" i="3"/>
  <c r="K640" i="3"/>
  <c r="I640" i="3"/>
  <c r="M639" i="3"/>
  <c r="L639" i="3"/>
  <c r="K639" i="3"/>
  <c r="I639" i="3"/>
  <c r="M638" i="3"/>
  <c r="L638" i="3"/>
  <c r="K638" i="3"/>
  <c r="I638" i="3"/>
  <c r="M637" i="3"/>
  <c r="L637" i="3"/>
  <c r="K637" i="3"/>
  <c r="I637" i="3"/>
  <c r="M636" i="3"/>
  <c r="L636" i="3"/>
  <c r="K636" i="3"/>
  <c r="I636" i="3"/>
  <c r="M635" i="3"/>
  <c r="L635" i="3"/>
  <c r="K635" i="3"/>
  <c r="I635" i="3"/>
  <c r="M634" i="3"/>
  <c r="L634" i="3"/>
  <c r="K634" i="3"/>
  <c r="I634" i="3"/>
  <c r="M633" i="3"/>
  <c r="L633" i="3"/>
  <c r="K633" i="3"/>
  <c r="I633" i="3"/>
  <c r="M632" i="3"/>
  <c r="L632" i="3"/>
  <c r="K632" i="3"/>
  <c r="I632" i="3"/>
  <c r="M631" i="3"/>
  <c r="L631" i="3"/>
  <c r="K631" i="3"/>
  <c r="I631" i="3"/>
  <c r="M630" i="3"/>
  <c r="L630" i="3"/>
  <c r="K630" i="3"/>
  <c r="I630" i="3"/>
  <c r="M629" i="3"/>
  <c r="L629" i="3"/>
  <c r="K629" i="3"/>
  <c r="I629" i="3"/>
  <c r="M628" i="3"/>
  <c r="L628" i="3"/>
  <c r="K628" i="3"/>
  <c r="I628" i="3"/>
  <c r="M627" i="3"/>
  <c r="L627" i="3"/>
  <c r="K627" i="3"/>
  <c r="I627" i="3"/>
  <c r="M626" i="3"/>
  <c r="L626" i="3"/>
  <c r="K626" i="3"/>
  <c r="I626" i="3"/>
  <c r="M625" i="3"/>
  <c r="L625" i="3"/>
  <c r="K625" i="3"/>
  <c r="I625" i="3"/>
  <c r="M624" i="3"/>
  <c r="L624" i="3"/>
  <c r="K624" i="3"/>
  <c r="I624" i="3"/>
  <c r="M623" i="3"/>
  <c r="L623" i="3"/>
  <c r="K623" i="3"/>
  <c r="I623" i="3"/>
  <c r="M622" i="3"/>
  <c r="L622" i="3"/>
  <c r="K622" i="3"/>
  <c r="I622" i="3"/>
  <c r="M621" i="3"/>
  <c r="L621" i="3"/>
  <c r="K621" i="3"/>
  <c r="I621" i="3"/>
  <c r="M620" i="3"/>
  <c r="L620" i="3"/>
  <c r="K620" i="3"/>
  <c r="I620" i="3"/>
  <c r="M619" i="3"/>
  <c r="L619" i="3"/>
  <c r="K619" i="3"/>
  <c r="I619" i="3"/>
  <c r="M618" i="3"/>
  <c r="L618" i="3"/>
  <c r="K618" i="3"/>
  <c r="I618" i="3"/>
  <c r="M617" i="3"/>
  <c r="L617" i="3"/>
  <c r="K617" i="3"/>
  <c r="I617" i="3"/>
  <c r="M616" i="3"/>
  <c r="L616" i="3"/>
  <c r="K616" i="3"/>
  <c r="I616" i="3"/>
  <c r="M615" i="3"/>
  <c r="L615" i="3"/>
  <c r="K615" i="3"/>
  <c r="I615" i="3"/>
  <c r="M614" i="3"/>
  <c r="L614" i="3"/>
  <c r="K614" i="3"/>
  <c r="I614" i="3"/>
  <c r="M613" i="3"/>
  <c r="L613" i="3"/>
  <c r="K613" i="3"/>
  <c r="I613" i="3"/>
  <c r="M612" i="3"/>
  <c r="L612" i="3"/>
  <c r="K612" i="3"/>
  <c r="I612" i="3"/>
  <c r="M611" i="3"/>
  <c r="L611" i="3"/>
  <c r="K611" i="3"/>
  <c r="I611" i="3"/>
  <c r="M610" i="3"/>
  <c r="L610" i="3"/>
  <c r="K610" i="3"/>
  <c r="I610" i="3"/>
  <c r="M609" i="3"/>
  <c r="L609" i="3"/>
  <c r="K609" i="3"/>
  <c r="I609" i="3"/>
  <c r="M608" i="3"/>
  <c r="L608" i="3"/>
  <c r="K608" i="3"/>
  <c r="I608" i="3"/>
  <c r="M607" i="3"/>
  <c r="L607" i="3"/>
  <c r="K607" i="3"/>
  <c r="I607" i="3"/>
  <c r="M606" i="3"/>
  <c r="L606" i="3"/>
  <c r="K606" i="3"/>
  <c r="I606" i="3"/>
  <c r="M605" i="3"/>
  <c r="L605" i="3"/>
  <c r="K605" i="3"/>
  <c r="I605" i="3"/>
  <c r="M604" i="3"/>
  <c r="L604" i="3"/>
  <c r="K604" i="3"/>
  <c r="I604" i="3"/>
  <c r="M603" i="3"/>
  <c r="L603" i="3"/>
  <c r="K603" i="3"/>
  <c r="I603" i="3"/>
  <c r="M602" i="3"/>
  <c r="L602" i="3"/>
  <c r="K602" i="3"/>
  <c r="I602" i="3"/>
  <c r="M601" i="3"/>
  <c r="L601" i="3"/>
  <c r="K601" i="3"/>
  <c r="I601" i="3"/>
  <c r="M600" i="3"/>
  <c r="L600" i="3"/>
  <c r="K600" i="3"/>
  <c r="I600" i="3"/>
  <c r="M599" i="3"/>
  <c r="L599" i="3"/>
  <c r="K599" i="3"/>
  <c r="I599" i="3"/>
  <c r="M598" i="3"/>
  <c r="L598" i="3"/>
  <c r="K598" i="3"/>
  <c r="I598" i="3"/>
  <c r="M597" i="3"/>
  <c r="L597" i="3"/>
  <c r="K597" i="3"/>
  <c r="I597" i="3"/>
  <c r="M596" i="3"/>
  <c r="L596" i="3"/>
  <c r="K596" i="3"/>
  <c r="I596" i="3"/>
  <c r="M595" i="3"/>
  <c r="L595" i="3"/>
  <c r="K595" i="3"/>
  <c r="I595" i="3"/>
  <c r="M594" i="3"/>
  <c r="L594" i="3"/>
  <c r="K594" i="3"/>
  <c r="I594" i="3"/>
  <c r="M593" i="3"/>
  <c r="L593" i="3"/>
  <c r="K593" i="3"/>
  <c r="I593" i="3"/>
  <c r="M592" i="3"/>
  <c r="L592" i="3"/>
  <c r="K592" i="3"/>
  <c r="I592" i="3"/>
  <c r="M591" i="3"/>
  <c r="L591" i="3"/>
  <c r="K591" i="3"/>
  <c r="I591" i="3"/>
  <c r="M590" i="3"/>
  <c r="L590" i="3"/>
  <c r="K590" i="3"/>
  <c r="I590" i="3"/>
  <c r="M589" i="3"/>
  <c r="L589" i="3"/>
  <c r="K589" i="3"/>
  <c r="I589" i="3"/>
  <c r="M588" i="3"/>
  <c r="L588" i="3"/>
  <c r="K588" i="3"/>
  <c r="I588" i="3"/>
  <c r="M587" i="3"/>
  <c r="L587" i="3"/>
  <c r="K587" i="3"/>
  <c r="I587" i="3"/>
  <c r="M586" i="3"/>
  <c r="L586" i="3"/>
  <c r="K586" i="3"/>
  <c r="I586" i="3"/>
  <c r="M585" i="3"/>
  <c r="L585" i="3"/>
  <c r="K585" i="3"/>
  <c r="I585" i="3"/>
  <c r="M584" i="3"/>
  <c r="L584" i="3"/>
  <c r="K584" i="3"/>
  <c r="I584" i="3"/>
  <c r="M583" i="3"/>
  <c r="L583" i="3"/>
  <c r="K583" i="3"/>
  <c r="I583" i="3"/>
  <c r="M582" i="3"/>
  <c r="L582" i="3"/>
  <c r="K582" i="3"/>
  <c r="I582" i="3"/>
  <c r="M581" i="3"/>
  <c r="L581" i="3"/>
  <c r="K581" i="3"/>
  <c r="I581" i="3"/>
  <c r="M580" i="3"/>
  <c r="L580" i="3"/>
  <c r="K580" i="3"/>
  <c r="I580" i="3"/>
  <c r="M579" i="3"/>
  <c r="L579" i="3"/>
  <c r="K579" i="3"/>
  <c r="I579" i="3"/>
  <c r="M578" i="3"/>
  <c r="L578" i="3"/>
  <c r="K578" i="3"/>
  <c r="I578" i="3"/>
  <c r="M577" i="3"/>
  <c r="L577" i="3"/>
  <c r="K577" i="3"/>
  <c r="I577" i="3"/>
  <c r="M576" i="3"/>
  <c r="L576" i="3"/>
  <c r="K576" i="3"/>
  <c r="I576" i="3"/>
  <c r="M575" i="3"/>
  <c r="L575" i="3"/>
  <c r="K575" i="3"/>
  <c r="I575" i="3"/>
  <c r="M574" i="3"/>
  <c r="L574" i="3"/>
  <c r="K574" i="3"/>
  <c r="I574" i="3"/>
  <c r="M573" i="3"/>
  <c r="L573" i="3"/>
  <c r="K573" i="3"/>
  <c r="I573" i="3"/>
  <c r="M572" i="3"/>
  <c r="L572" i="3"/>
  <c r="K572" i="3"/>
  <c r="I572" i="3"/>
  <c r="M571" i="3"/>
  <c r="L571" i="3"/>
  <c r="K571" i="3"/>
  <c r="I571" i="3"/>
  <c r="M570" i="3"/>
  <c r="L570" i="3"/>
  <c r="K570" i="3"/>
  <c r="I570" i="3"/>
  <c r="M569" i="3"/>
  <c r="L569" i="3"/>
  <c r="K569" i="3"/>
  <c r="I569" i="3"/>
  <c r="M568" i="3"/>
  <c r="L568" i="3"/>
  <c r="K568" i="3"/>
  <c r="I568" i="3"/>
  <c r="M567" i="3"/>
  <c r="L567" i="3"/>
  <c r="K567" i="3"/>
  <c r="I567" i="3"/>
  <c r="M566" i="3"/>
  <c r="L566" i="3"/>
  <c r="K566" i="3"/>
  <c r="I566" i="3"/>
  <c r="M565" i="3"/>
  <c r="L565" i="3"/>
  <c r="K565" i="3"/>
  <c r="I565" i="3"/>
  <c r="M564" i="3"/>
  <c r="L564" i="3"/>
  <c r="K564" i="3"/>
  <c r="I564" i="3"/>
  <c r="M563" i="3"/>
  <c r="L563" i="3"/>
  <c r="K563" i="3"/>
  <c r="I563" i="3"/>
  <c r="M562" i="3"/>
  <c r="L562" i="3"/>
  <c r="K562" i="3"/>
  <c r="I562" i="3"/>
  <c r="M561" i="3"/>
  <c r="L561" i="3"/>
  <c r="K561" i="3"/>
  <c r="I561" i="3"/>
  <c r="M560" i="3"/>
  <c r="L560" i="3"/>
  <c r="K560" i="3"/>
  <c r="I560" i="3"/>
  <c r="M559" i="3"/>
  <c r="L559" i="3"/>
  <c r="K559" i="3"/>
  <c r="I559" i="3"/>
  <c r="M558" i="3"/>
  <c r="L558" i="3"/>
  <c r="K558" i="3"/>
  <c r="I558" i="3"/>
  <c r="M557" i="3"/>
  <c r="L557" i="3"/>
  <c r="K557" i="3"/>
  <c r="I557" i="3"/>
  <c r="M556" i="3"/>
  <c r="L556" i="3"/>
  <c r="K556" i="3"/>
  <c r="I556" i="3"/>
  <c r="M555" i="3"/>
  <c r="L555" i="3"/>
  <c r="K555" i="3"/>
  <c r="I555" i="3"/>
  <c r="M554" i="3"/>
  <c r="L554" i="3"/>
  <c r="K554" i="3"/>
  <c r="I554" i="3"/>
  <c r="M553" i="3"/>
  <c r="L553" i="3"/>
  <c r="K553" i="3"/>
  <c r="I553" i="3"/>
  <c r="M552" i="3"/>
  <c r="L552" i="3"/>
  <c r="K552" i="3"/>
  <c r="I552" i="3"/>
  <c r="M551" i="3"/>
  <c r="L551" i="3"/>
  <c r="K551" i="3"/>
  <c r="I551" i="3"/>
  <c r="M550" i="3"/>
  <c r="L550" i="3"/>
  <c r="K550" i="3"/>
  <c r="I550" i="3"/>
  <c r="M549" i="3"/>
  <c r="L549" i="3"/>
  <c r="K549" i="3"/>
  <c r="I549" i="3"/>
  <c r="M548" i="3"/>
  <c r="L548" i="3"/>
  <c r="K548" i="3"/>
  <c r="I548" i="3"/>
  <c r="M547" i="3"/>
  <c r="L547" i="3"/>
  <c r="K547" i="3"/>
  <c r="I547" i="3"/>
  <c r="M546" i="3"/>
  <c r="L546" i="3"/>
  <c r="K546" i="3"/>
  <c r="I546" i="3"/>
  <c r="M545" i="3"/>
  <c r="L545" i="3"/>
  <c r="K545" i="3"/>
  <c r="I545" i="3"/>
  <c r="M544" i="3"/>
  <c r="L544" i="3"/>
  <c r="K544" i="3"/>
  <c r="I544" i="3"/>
  <c r="M543" i="3"/>
  <c r="L543" i="3"/>
  <c r="K543" i="3"/>
  <c r="I543" i="3"/>
  <c r="M542" i="3"/>
  <c r="L542" i="3"/>
  <c r="K542" i="3"/>
  <c r="I542" i="3"/>
  <c r="M541" i="3"/>
  <c r="L541" i="3"/>
  <c r="K541" i="3"/>
  <c r="I541" i="3"/>
  <c r="M540" i="3"/>
  <c r="L540" i="3"/>
  <c r="K540" i="3"/>
  <c r="I540" i="3"/>
  <c r="M539" i="3"/>
  <c r="L539" i="3"/>
  <c r="K539" i="3"/>
  <c r="I539" i="3"/>
  <c r="M538" i="3"/>
  <c r="L538" i="3"/>
  <c r="K538" i="3"/>
  <c r="I538" i="3"/>
  <c r="M537" i="3"/>
  <c r="L537" i="3"/>
  <c r="K537" i="3"/>
  <c r="I537" i="3"/>
  <c r="M536" i="3"/>
  <c r="L536" i="3"/>
  <c r="K536" i="3"/>
  <c r="I536" i="3"/>
  <c r="M535" i="3"/>
  <c r="L535" i="3"/>
  <c r="K535" i="3"/>
  <c r="I535" i="3"/>
  <c r="M534" i="3"/>
  <c r="L534" i="3"/>
  <c r="K534" i="3"/>
  <c r="I534" i="3"/>
  <c r="M533" i="3"/>
  <c r="L533" i="3"/>
  <c r="K533" i="3"/>
  <c r="I533" i="3"/>
  <c r="M532" i="3"/>
  <c r="L532" i="3"/>
  <c r="K532" i="3"/>
  <c r="I532" i="3"/>
  <c r="M531" i="3"/>
  <c r="L531" i="3"/>
  <c r="K531" i="3"/>
  <c r="I531" i="3"/>
  <c r="M530" i="3"/>
  <c r="L530" i="3"/>
  <c r="K530" i="3"/>
  <c r="I530" i="3"/>
  <c r="M529" i="3"/>
  <c r="L529" i="3"/>
  <c r="K529" i="3"/>
  <c r="I529" i="3"/>
  <c r="M528" i="3"/>
  <c r="L528" i="3"/>
  <c r="K528" i="3"/>
  <c r="I528" i="3"/>
  <c r="M527" i="3"/>
  <c r="L527" i="3"/>
  <c r="K527" i="3"/>
  <c r="I527" i="3"/>
  <c r="M526" i="3"/>
  <c r="L526" i="3"/>
  <c r="K526" i="3"/>
  <c r="I526" i="3"/>
  <c r="M525" i="3"/>
  <c r="L525" i="3"/>
  <c r="K525" i="3"/>
  <c r="I525" i="3"/>
  <c r="M524" i="3"/>
  <c r="L524" i="3"/>
  <c r="K524" i="3"/>
  <c r="I524" i="3"/>
  <c r="M523" i="3"/>
  <c r="L523" i="3"/>
  <c r="K523" i="3"/>
  <c r="I523" i="3"/>
  <c r="M522" i="3"/>
  <c r="L522" i="3"/>
  <c r="K522" i="3"/>
  <c r="I522" i="3"/>
  <c r="M521" i="3"/>
  <c r="L521" i="3"/>
  <c r="K521" i="3"/>
  <c r="I521" i="3"/>
  <c r="M520" i="3"/>
  <c r="L520" i="3"/>
  <c r="K520" i="3"/>
  <c r="I520" i="3"/>
  <c r="M519" i="3"/>
  <c r="L519" i="3"/>
  <c r="K519" i="3"/>
  <c r="I519" i="3"/>
  <c r="M518" i="3"/>
  <c r="L518" i="3"/>
  <c r="K518" i="3"/>
  <c r="I518" i="3"/>
  <c r="M517" i="3"/>
  <c r="L517" i="3"/>
  <c r="K517" i="3"/>
  <c r="I517" i="3"/>
  <c r="M516" i="3"/>
  <c r="L516" i="3"/>
  <c r="K516" i="3"/>
  <c r="I516" i="3"/>
  <c r="M515" i="3"/>
  <c r="L515" i="3"/>
  <c r="K515" i="3"/>
  <c r="I515" i="3"/>
  <c r="M514" i="3"/>
  <c r="L514" i="3"/>
  <c r="K514" i="3"/>
  <c r="I514" i="3"/>
  <c r="M513" i="3"/>
  <c r="L513" i="3"/>
  <c r="K513" i="3"/>
  <c r="I513" i="3"/>
  <c r="M512" i="3"/>
  <c r="L512" i="3"/>
  <c r="K512" i="3"/>
  <c r="I512" i="3"/>
  <c r="M511" i="3"/>
  <c r="L511" i="3"/>
  <c r="K511" i="3"/>
  <c r="I511" i="3"/>
  <c r="M510" i="3"/>
  <c r="L510" i="3"/>
  <c r="K510" i="3"/>
  <c r="I510" i="3"/>
  <c r="M509" i="3"/>
  <c r="L509" i="3"/>
  <c r="K509" i="3"/>
  <c r="I509" i="3"/>
  <c r="M508" i="3"/>
  <c r="L508" i="3"/>
  <c r="K508" i="3"/>
  <c r="I508" i="3"/>
  <c r="M507" i="3"/>
  <c r="L507" i="3"/>
  <c r="K507" i="3"/>
  <c r="I507" i="3"/>
  <c r="M506" i="3"/>
  <c r="L506" i="3"/>
  <c r="K506" i="3"/>
  <c r="I506" i="3"/>
  <c r="M505" i="3"/>
  <c r="L505" i="3"/>
  <c r="K505" i="3"/>
  <c r="I505" i="3"/>
  <c r="M504" i="3"/>
  <c r="L504" i="3"/>
  <c r="K504" i="3"/>
  <c r="I504" i="3"/>
  <c r="M503" i="3"/>
  <c r="L503" i="3"/>
  <c r="K503" i="3"/>
  <c r="I503" i="3"/>
  <c r="M502" i="3"/>
  <c r="L502" i="3"/>
  <c r="K502" i="3"/>
  <c r="I502" i="3"/>
  <c r="M501" i="3"/>
  <c r="L501" i="3"/>
  <c r="K501" i="3"/>
  <c r="I501" i="3"/>
  <c r="M500" i="3"/>
  <c r="L500" i="3"/>
  <c r="K500" i="3"/>
  <c r="I500" i="3"/>
  <c r="M499" i="3"/>
  <c r="L499" i="3"/>
  <c r="K499" i="3"/>
  <c r="I499" i="3"/>
  <c r="M498" i="3"/>
  <c r="L498" i="3"/>
  <c r="K498" i="3"/>
  <c r="I498" i="3"/>
  <c r="M497" i="3"/>
  <c r="L497" i="3"/>
  <c r="K497" i="3"/>
  <c r="I497" i="3"/>
  <c r="M496" i="3"/>
  <c r="L496" i="3"/>
  <c r="K496" i="3"/>
  <c r="I496" i="3"/>
  <c r="M495" i="3"/>
  <c r="L495" i="3"/>
  <c r="K495" i="3"/>
  <c r="I495" i="3"/>
  <c r="M494" i="3"/>
  <c r="L494" i="3"/>
  <c r="K494" i="3"/>
  <c r="I494" i="3"/>
  <c r="M493" i="3"/>
  <c r="L493" i="3"/>
  <c r="K493" i="3"/>
  <c r="I493" i="3"/>
  <c r="M492" i="3"/>
  <c r="L492" i="3"/>
  <c r="K492" i="3"/>
  <c r="I492" i="3"/>
  <c r="M491" i="3"/>
  <c r="L491" i="3"/>
  <c r="K491" i="3"/>
  <c r="I491" i="3"/>
  <c r="M490" i="3"/>
  <c r="L490" i="3"/>
  <c r="K490" i="3"/>
  <c r="I490" i="3"/>
  <c r="M489" i="3"/>
  <c r="L489" i="3"/>
  <c r="K489" i="3"/>
  <c r="I489" i="3"/>
  <c r="M488" i="3"/>
  <c r="L488" i="3"/>
  <c r="K488" i="3"/>
  <c r="I488" i="3"/>
  <c r="M487" i="3"/>
  <c r="L487" i="3"/>
  <c r="K487" i="3"/>
  <c r="I487" i="3"/>
  <c r="M486" i="3"/>
  <c r="L486" i="3"/>
  <c r="K486" i="3"/>
  <c r="I486" i="3"/>
  <c r="M485" i="3"/>
  <c r="L485" i="3"/>
  <c r="K485" i="3"/>
  <c r="I485" i="3"/>
  <c r="M484" i="3"/>
  <c r="L484" i="3"/>
  <c r="K484" i="3"/>
  <c r="I484" i="3"/>
  <c r="M483" i="3"/>
  <c r="L483" i="3"/>
  <c r="K483" i="3"/>
  <c r="I483" i="3"/>
  <c r="M482" i="3"/>
  <c r="L482" i="3"/>
  <c r="K482" i="3"/>
  <c r="I482" i="3"/>
  <c r="M481" i="3"/>
  <c r="L481" i="3"/>
  <c r="K481" i="3"/>
  <c r="I481" i="3"/>
  <c r="M480" i="3"/>
  <c r="L480" i="3"/>
  <c r="K480" i="3"/>
  <c r="I480" i="3"/>
  <c r="M479" i="3"/>
  <c r="L479" i="3"/>
  <c r="K479" i="3"/>
  <c r="I479" i="3"/>
  <c r="M478" i="3"/>
  <c r="L478" i="3"/>
  <c r="K478" i="3"/>
  <c r="I478" i="3"/>
  <c r="M477" i="3"/>
  <c r="L477" i="3"/>
  <c r="K477" i="3"/>
  <c r="I477" i="3"/>
  <c r="M476" i="3"/>
  <c r="L476" i="3"/>
  <c r="K476" i="3"/>
  <c r="I476" i="3"/>
  <c r="M475" i="3"/>
  <c r="L475" i="3"/>
  <c r="K475" i="3"/>
  <c r="I475" i="3"/>
  <c r="M474" i="3"/>
  <c r="L474" i="3"/>
  <c r="K474" i="3"/>
  <c r="I474" i="3"/>
  <c r="M473" i="3"/>
  <c r="L473" i="3"/>
  <c r="K473" i="3"/>
  <c r="I473" i="3"/>
  <c r="M472" i="3"/>
  <c r="L472" i="3"/>
  <c r="K472" i="3"/>
  <c r="I472" i="3"/>
  <c r="M471" i="3"/>
  <c r="L471" i="3"/>
  <c r="K471" i="3"/>
  <c r="I471" i="3"/>
  <c r="M470" i="3"/>
  <c r="L470" i="3"/>
  <c r="K470" i="3"/>
  <c r="I470" i="3"/>
  <c r="M469" i="3"/>
  <c r="L469" i="3"/>
  <c r="K469" i="3"/>
  <c r="I469" i="3"/>
  <c r="M468" i="3"/>
  <c r="L468" i="3"/>
  <c r="K468" i="3"/>
  <c r="I468" i="3"/>
  <c r="M467" i="3"/>
  <c r="L467" i="3"/>
  <c r="K467" i="3"/>
  <c r="I467" i="3"/>
  <c r="M466" i="3"/>
  <c r="L466" i="3"/>
  <c r="K466" i="3"/>
  <c r="I466" i="3"/>
  <c r="M465" i="3"/>
  <c r="L465" i="3"/>
  <c r="K465" i="3"/>
  <c r="I465" i="3"/>
  <c r="M464" i="3"/>
  <c r="L464" i="3"/>
  <c r="K464" i="3"/>
  <c r="I464" i="3"/>
  <c r="M463" i="3"/>
  <c r="L463" i="3"/>
  <c r="K463" i="3"/>
  <c r="I463" i="3"/>
  <c r="M462" i="3"/>
  <c r="L462" i="3"/>
  <c r="K462" i="3"/>
  <c r="I462" i="3"/>
  <c r="M461" i="3"/>
  <c r="L461" i="3"/>
  <c r="K461" i="3"/>
  <c r="I461" i="3"/>
  <c r="M460" i="3"/>
  <c r="L460" i="3"/>
  <c r="K460" i="3"/>
  <c r="I460" i="3"/>
  <c r="M459" i="3"/>
  <c r="L459" i="3"/>
  <c r="K459" i="3"/>
  <c r="I459" i="3"/>
  <c r="M458" i="3"/>
  <c r="L458" i="3"/>
  <c r="K458" i="3"/>
  <c r="I458" i="3"/>
  <c r="M457" i="3"/>
  <c r="L457" i="3"/>
  <c r="K457" i="3"/>
  <c r="I457" i="3"/>
  <c r="M456" i="3"/>
  <c r="L456" i="3"/>
  <c r="K456" i="3"/>
  <c r="I456" i="3"/>
  <c r="M455" i="3"/>
  <c r="L455" i="3"/>
  <c r="K455" i="3"/>
  <c r="I455" i="3"/>
  <c r="M454" i="3"/>
  <c r="L454" i="3"/>
  <c r="K454" i="3"/>
  <c r="I454" i="3"/>
  <c r="M453" i="3"/>
  <c r="L453" i="3"/>
  <c r="K453" i="3"/>
  <c r="I453" i="3"/>
  <c r="M452" i="3"/>
  <c r="L452" i="3"/>
  <c r="K452" i="3"/>
  <c r="I452" i="3"/>
  <c r="M451" i="3"/>
  <c r="L451" i="3"/>
  <c r="K451" i="3"/>
  <c r="I451" i="3"/>
  <c r="M450" i="3"/>
  <c r="L450" i="3"/>
  <c r="K450" i="3"/>
  <c r="I450" i="3"/>
  <c r="M449" i="3"/>
  <c r="L449" i="3"/>
  <c r="K449" i="3"/>
  <c r="I449" i="3"/>
  <c r="M448" i="3"/>
  <c r="L448" i="3"/>
  <c r="K448" i="3"/>
  <c r="I448" i="3"/>
  <c r="M447" i="3"/>
  <c r="L447" i="3"/>
  <c r="K447" i="3"/>
  <c r="I447" i="3"/>
  <c r="M446" i="3"/>
  <c r="L446" i="3"/>
  <c r="K446" i="3"/>
  <c r="I446" i="3"/>
  <c r="M445" i="3"/>
  <c r="L445" i="3"/>
  <c r="K445" i="3"/>
  <c r="I445" i="3"/>
  <c r="M444" i="3"/>
  <c r="L444" i="3"/>
  <c r="K444" i="3"/>
  <c r="I444" i="3"/>
  <c r="M443" i="3"/>
  <c r="L443" i="3"/>
  <c r="K443" i="3"/>
  <c r="I443" i="3"/>
  <c r="M442" i="3"/>
  <c r="L442" i="3"/>
  <c r="K442" i="3"/>
  <c r="I442" i="3"/>
  <c r="M441" i="3"/>
  <c r="L441" i="3"/>
  <c r="K441" i="3"/>
  <c r="I441" i="3"/>
  <c r="M440" i="3"/>
  <c r="L440" i="3"/>
  <c r="K440" i="3"/>
  <c r="I440" i="3"/>
  <c r="M439" i="3"/>
  <c r="L439" i="3"/>
  <c r="K439" i="3"/>
  <c r="I439" i="3"/>
  <c r="M438" i="3"/>
  <c r="L438" i="3"/>
  <c r="K438" i="3"/>
  <c r="I438" i="3"/>
  <c r="M437" i="3"/>
  <c r="L437" i="3"/>
  <c r="K437" i="3"/>
  <c r="I437" i="3"/>
  <c r="M436" i="3"/>
  <c r="L436" i="3"/>
  <c r="K436" i="3"/>
  <c r="I436" i="3"/>
  <c r="M435" i="3"/>
  <c r="L435" i="3"/>
  <c r="K435" i="3"/>
  <c r="I435" i="3"/>
  <c r="M434" i="3"/>
  <c r="L434" i="3"/>
  <c r="K434" i="3"/>
  <c r="I434" i="3"/>
  <c r="M433" i="3"/>
  <c r="L433" i="3"/>
  <c r="K433" i="3"/>
  <c r="I433" i="3"/>
  <c r="M432" i="3"/>
  <c r="L432" i="3"/>
  <c r="K432" i="3"/>
  <c r="I432" i="3"/>
  <c r="M431" i="3"/>
  <c r="L431" i="3"/>
  <c r="K431" i="3"/>
  <c r="I431" i="3"/>
  <c r="M430" i="3"/>
  <c r="L430" i="3"/>
  <c r="K430" i="3"/>
  <c r="I430" i="3"/>
  <c r="M429" i="3"/>
  <c r="L429" i="3"/>
  <c r="K429" i="3"/>
  <c r="I429" i="3"/>
  <c r="M428" i="3"/>
  <c r="L428" i="3"/>
  <c r="K428" i="3"/>
  <c r="I428" i="3"/>
  <c r="M427" i="3"/>
  <c r="L427" i="3"/>
  <c r="K427" i="3"/>
  <c r="I427" i="3"/>
  <c r="M426" i="3"/>
  <c r="L426" i="3"/>
  <c r="K426" i="3"/>
  <c r="I426" i="3"/>
  <c r="M425" i="3"/>
  <c r="L425" i="3"/>
  <c r="K425" i="3"/>
  <c r="I425" i="3"/>
  <c r="M424" i="3"/>
  <c r="L424" i="3"/>
  <c r="K424" i="3"/>
  <c r="I424" i="3"/>
  <c r="M423" i="3"/>
  <c r="L423" i="3"/>
  <c r="K423" i="3"/>
  <c r="I423" i="3"/>
  <c r="M422" i="3"/>
  <c r="L422" i="3"/>
  <c r="K422" i="3"/>
  <c r="I422" i="3"/>
  <c r="M421" i="3"/>
  <c r="L421" i="3"/>
  <c r="K421" i="3"/>
  <c r="I421" i="3"/>
  <c r="M420" i="3"/>
  <c r="L420" i="3"/>
  <c r="K420" i="3"/>
  <c r="I420" i="3"/>
  <c r="M419" i="3"/>
  <c r="L419" i="3"/>
  <c r="K419" i="3"/>
  <c r="I419" i="3"/>
  <c r="M418" i="3"/>
  <c r="L418" i="3"/>
  <c r="K418" i="3"/>
  <c r="I418" i="3"/>
  <c r="M417" i="3"/>
  <c r="L417" i="3"/>
  <c r="K417" i="3"/>
  <c r="I417" i="3"/>
  <c r="M416" i="3"/>
  <c r="L416" i="3"/>
  <c r="K416" i="3"/>
  <c r="I416" i="3"/>
  <c r="M415" i="3"/>
  <c r="L415" i="3"/>
  <c r="K415" i="3"/>
  <c r="I415" i="3"/>
  <c r="M414" i="3"/>
  <c r="L414" i="3"/>
  <c r="K414" i="3"/>
  <c r="I414" i="3"/>
  <c r="M413" i="3"/>
  <c r="L413" i="3"/>
  <c r="K413" i="3"/>
  <c r="I413" i="3"/>
  <c r="M412" i="3"/>
  <c r="L412" i="3"/>
  <c r="K412" i="3"/>
  <c r="I412" i="3"/>
  <c r="M411" i="3"/>
  <c r="L411" i="3"/>
  <c r="K411" i="3"/>
  <c r="I411" i="3"/>
  <c r="M410" i="3"/>
  <c r="L410" i="3"/>
  <c r="K410" i="3"/>
  <c r="I410" i="3"/>
  <c r="M409" i="3"/>
  <c r="L409" i="3"/>
  <c r="K409" i="3"/>
  <c r="I409" i="3"/>
  <c r="M408" i="3"/>
  <c r="L408" i="3"/>
  <c r="K408" i="3"/>
  <c r="I408" i="3"/>
  <c r="M407" i="3"/>
  <c r="L407" i="3"/>
  <c r="K407" i="3"/>
  <c r="I407" i="3"/>
  <c r="M406" i="3"/>
  <c r="L406" i="3"/>
  <c r="K406" i="3"/>
  <c r="I406" i="3"/>
  <c r="M405" i="3"/>
  <c r="L405" i="3"/>
  <c r="K405" i="3"/>
  <c r="I405" i="3"/>
  <c r="M404" i="3"/>
  <c r="L404" i="3"/>
  <c r="K404" i="3"/>
  <c r="I404" i="3"/>
  <c r="M403" i="3"/>
  <c r="L403" i="3"/>
  <c r="K403" i="3"/>
  <c r="I403" i="3"/>
  <c r="M402" i="3"/>
  <c r="L402" i="3"/>
  <c r="K402" i="3"/>
  <c r="I402" i="3"/>
  <c r="M401" i="3"/>
  <c r="L401" i="3"/>
  <c r="K401" i="3"/>
  <c r="I401" i="3"/>
  <c r="M400" i="3"/>
  <c r="L400" i="3"/>
  <c r="K400" i="3"/>
  <c r="I400" i="3"/>
  <c r="M399" i="3"/>
  <c r="L399" i="3"/>
  <c r="K399" i="3"/>
  <c r="I399" i="3"/>
  <c r="M398" i="3"/>
  <c r="L398" i="3"/>
  <c r="K398" i="3"/>
  <c r="I398" i="3"/>
  <c r="M397" i="3"/>
  <c r="L397" i="3"/>
  <c r="K397" i="3"/>
  <c r="I397" i="3"/>
  <c r="M396" i="3"/>
  <c r="L396" i="3"/>
  <c r="K396" i="3"/>
  <c r="I396" i="3"/>
  <c r="M395" i="3"/>
  <c r="L395" i="3"/>
  <c r="K395" i="3"/>
  <c r="I395" i="3"/>
  <c r="M394" i="3"/>
  <c r="L394" i="3"/>
  <c r="K394" i="3"/>
  <c r="I394" i="3"/>
  <c r="M393" i="3"/>
  <c r="L393" i="3"/>
  <c r="K393" i="3"/>
  <c r="I393" i="3"/>
  <c r="M392" i="3"/>
  <c r="L392" i="3"/>
  <c r="K392" i="3"/>
  <c r="I392" i="3"/>
  <c r="M391" i="3"/>
  <c r="L391" i="3"/>
  <c r="K391" i="3"/>
  <c r="I391" i="3"/>
  <c r="M390" i="3"/>
  <c r="L390" i="3"/>
  <c r="K390" i="3"/>
  <c r="I390" i="3"/>
  <c r="M389" i="3"/>
  <c r="L389" i="3"/>
  <c r="K389" i="3"/>
  <c r="I389" i="3"/>
  <c r="M388" i="3"/>
  <c r="L388" i="3"/>
  <c r="K388" i="3"/>
  <c r="I388" i="3"/>
  <c r="M387" i="3"/>
  <c r="L387" i="3"/>
  <c r="K387" i="3"/>
  <c r="I387" i="3"/>
  <c r="M386" i="3"/>
  <c r="L386" i="3"/>
  <c r="K386" i="3"/>
  <c r="I386" i="3"/>
  <c r="M385" i="3"/>
  <c r="L385" i="3"/>
  <c r="K385" i="3"/>
  <c r="I385" i="3"/>
  <c r="M384" i="3"/>
  <c r="L384" i="3"/>
  <c r="K384" i="3"/>
  <c r="I384" i="3"/>
  <c r="M383" i="3"/>
  <c r="L383" i="3"/>
  <c r="K383" i="3"/>
  <c r="I383" i="3"/>
  <c r="M382" i="3"/>
  <c r="L382" i="3"/>
  <c r="K382" i="3"/>
  <c r="I382" i="3"/>
  <c r="M381" i="3"/>
  <c r="L381" i="3"/>
  <c r="K381" i="3"/>
  <c r="I381" i="3"/>
  <c r="M380" i="3"/>
  <c r="L380" i="3"/>
  <c r="K380" i="3"/>
  <c r="I380" i="3"/>
  <c r="M379" i="3"/>
  <c r="L379" i="3"/>
  <c r="K379" i="3"/>
  <c r="I379" i="3"/>
  <c r="M378" i="3"/>
  <c r="L378" i="3"/>
  <c r="K378" i="3"/>
  <c r="I378" i="3"/>
  <c r="M377" i="3"/>
  <c r="L377" i="3"/>
  <c r="K377" i="3"/>
  <c r="I377" i="3"/>
  <c r="M376" i="3"/>
  <c r="L376" i="3"/>
  <c r="K376" i="3"/>
  <c r="I376" i="3"/>
  <c r="M375" i="3"/>
  <c r="L375" i="3"/>
  <c r="K375" i="3"/>
  <c r="I375" i="3"/>
  <c r="M374" i="3"/>
  <c r="L374" i="3"/>
  <c r="K374" i="3"/>
  <c r="I374" i="3"/>
  <c r="M373" i="3"/>
  <c r="L373" i="3"/>
  <c r="K373" i="3"/>
  <c r="I373" i="3"/>
  <c r="M372" i="3"/>
  <c r="L372" i="3"/>
  <c r="K372" i="3"/>
  <c r="I372" i="3"/>
  <c r="M371" i="3"/>
  <c r="L371" i="3"/>
  <c r="K371" i="3"/>
  <c r="I371" i="3"/>
  <c r="M370" i="3"/>
  <c r="L370" i="3"/>
  <c r="K370" i="3"/>
  <c r="I370" i="3"/>
  <c r="M369" i="3"/>
  <c r="L369" i="3"/>
  <c r="K369" i="3"/>
  <c r="I369" i="3"/>
  <c r="M368" i="3"/>
  <c r="L368" i="3"/>
  <c r="K368" i="3"/>
  <c r="I368" i="3"/>
  <c r="M367" i="3"/>
  <c r="L367" i="3"/>
  <c r="K367" i="3"/>
  <c r="I367" i="3"/>
  <c r="M366" i="3"/>
  <c r="L366" i="3"/>
  <c r="K366" i="3"/>
  <c r="I366" i="3"/>
  <c r="M365" i="3"/>
  <c r="L365" i="3"/>
  <c r="K365" i="3"/>
  <c r="I365" i="3"/>
  <c r="M364" i="3"/>
  <c r="L364" i="3"/>
  <c r="K364" i="3"/>
  <c r="I364" i="3"/>
  <c r="M363" i="3"/>
  <c r="L363" i="3"/>
  <c r="K363" i="3"/>
  <c r="I363" i="3"/>
  <c r="M362" i="3"/>
  <c r="L362" i="3"/>
  <c r="K362" i="3"/>
  <c r="I362" i="3"/>
  <c r="M361" i="3"/>
  <c r="L361" i="3"/>
  <c r="K361" i="3"/>
  <c r="I361" i="3"/>
  <c r="M360" i="3"/>
  <c r="L360" i="3"/>
  <c r="K360" i="3"/>
  <c r="I360" i="3"/>
  <c r="M359" i="3"/>
  <c r="L359" i="3"/>
  <c r="K359" i="3"/>
  <c r="I359" i="3"/>
  <c r="M358" i="3"/>
  <c r="L358" i="3"/>
  <c r="K358" i="3"/>
  <c r="I358" i="3"/>
  <c r="M357" i="3"/>
  <c r="L357" i="3"/>
  <c r="K357" i="3"/>
  <c r="I357" i="3"/>
  <c r="M356" i="3"/>
  <c r="L356" i="3"/>
  <c r="K356" i="3"/>
  <c r="I356" i="3"/>
  <c r="M355" i="3"/>
  <c r="L355" i="3"/>
  <c r="K355" i="3"/>
  <c r="I355" i="3"/>
  <c r="M354" i="3"/>
  <c r="L354" i="3"/>
  <c r="K354" i="3"/>
  <c r="I354" i="3"/>
  <c r="M353" i="3"/>
  <c r="L353" i="3"/>
  <c r="K353" i="3"/>
  <c r="I353" i="3"/>
  <c r="M352" i="3"/>
  <c r="L352" i="3"/>
  <c r="K352" i="3"/>
  <c r="I352" i="3"/>
  <c r="M351" i="3"/>
  <c r="L351" i="3"/>
  <c r="K351" i="3"/>
  <c r="I351" i="3"/>
  <c r="M350" i="3"/>
  <c r="L350" i="3"/>
  <c r="K350" i="3"/>
  <c r="I350" i="3"/>
  <c r="M349" i="3"/>
  <c r="L349" i="3"/>
  <c r="K349" i="3"/>
  <c r="I349" i="3"/>
  <c r="M348" i="3"/>
  <c r="L348" i="3"/>
  <c r="K348" i="3"/>
  <c r="I348" i="3"/>
  <c r="M347" i="3"/>
  <c r="L347" i="3"/>
  <c r="K347" i="3"/>
  <c r="I347" i="3"/>
  <c r="M346" i="3"/>
  <c r="L346" i="3"/>
  <c r="K346" i="3"/>
  <c r="I346" i="3"/>
  <c r="M345" i="3"/>
  <c r="L345" i="3"/>
  <c r="K345" i="3"/>
  <c r="I345" i="3"/>
  <c r="M344" i="3"/>
  <c r="L344" i="3"/>
  <c r="K344" i="3"/>
  <c r="I344" i="3"/>
  <c r="M343" i="3"/>
  <c r="L343" i="3"/>
  <c r="K343" i="3"/>
  <c r="I343" i="3"/>
  <c r="M342" i="3"/>
  <c r="L342" i="3"/>
  <c r="K342" i="3"/>
  <c r="I342" i="3"/>
  <c r="M341" i="3"/>
  <c r="L341" i="3"/>
  <c r="K341" i="3"/>
  <c r="I341" i="3"/>
  <c r="M340" i="3"/>
  <c r="L340" i="3"/>
  <c r="K340" i="3"/>
  <c r="I340" i="3"/>
  <c r="M339" i="3"/>
  <c r="L339" i="3"/>
  <c r="K339" i="3"/>
  <c r="I339" i="3"/>
  <c r="M338" i="3"/>
  <c r="L338" i="3"/>
  <c r="K338" i="3"/>
  <c r="I338" i="3"/>
  <c r="M337" i="3"/>
  <c r="L337" i="3"/>
  <c r="K337" i="3"/>
  <c r="I337" i="3"/>
  <c r="M336" i="3"/>
  <c r="L336" i="3"/>
  <c r="K336" i="3"/>
  <c r="I336" i="3"/>
  <c r="M335" i="3"/>
  <c r="L335" i="3"/>
  <c r="K335" i="3"/>
  <c r="I335" i="3"/>
  <c r="M334" i="3"/>
  <c r="L334" i="3"/>
  <c r="K334" i="3"/>
  <c r="I334" i="3"/>
  <c r="M333" i="3"/>
  <c r="L333" i="3"/>
  <c r="K333" i="3"/>
  <c r="I333" i="3"/>
  <c r="M332" i="3"/>
  <c r="L332" i="3"/>
  <c r="K332" i="3"/>
  <c r="I332" i="3"/>
  <c r="M331" i="3"/>
  <c r="L331" i="3"/>
  <c r="K331" i="3"/>
  <c r="I331" i="3"/>
  <c r="M330" i="3"/>
  <c r="L330" i="3"/>
  <c r="K330" i="3"/>
  <c r="I330" i="3"/>
  <c r="M329" i="3"/>
  <c r="L329" i="3"/>
  <c r="K329" i="3"/>
  <c r="I329" i="3"/>
  <c r="M328" i="3"/>
  <c r="L328" i="3"/>
  <c r="K328" i="3"/>
  <c r="I328" i="3"/>
  <c r="M327" i="3"/>
  <c r="L327" i="3"/>
  <c r="K327" i="3"/>
  <c r="I327" i="3"/>
  <c r="M326" i="3"/>
  <c r="L326" i="3"/>
  <c r="K326" i="3"/>
  <c r="I326" i="3"/>
  <c r="M325" i="3"/>
  <c r="L325" i="3"/>
  <c r="K325" i="3"/>
  <c r="I325" i="3"/>
  <c r="M324" i="3"/>
  <c r="L324" i="3"/>
  <c r="K324" i="3"/>
  <c r="I324" i="3"/>
  <c r="M323" i="3"/>
  <c r="L323" i="3"/>
  <c r="K323" i="3"/>
  <c r="I323" i="3"/>
  <c r="M322" i="3"/>
  <c r="L322" i="3"/>
  <c r="K322" i="3"/>
  <c r="I322" i="3"/>
  <c r="M321" i="3"/>
  <c r="L321" i="3"/>
  <c r="K321" i="3"/>
  <c r="I321" i="3"/>
  <c r="M320" i="3"/>
  <c r="L320" i="3"/>
  <c r="K320" i="3"/>
  <c r="I320" i="3"/>
  <c r="M319" i="3"/>
  <c r="L319" i="3"/>
  <c r="K319" i="3"/>
  <c r="I319" i="3"/>
  <c r="M318" i="3"/>
  <c r="L318" i="3"/>
  <c r="K318" i="3"/>
  <c r="I318" i="3"/>
  <c r="M317" i="3"/>
  <c r="L317" i="3"/>
  <c r="K317" i="3"/>
  <c r="I317" i="3"/>
  <c r="M316" i="3"/>
  <c r="L316" i="3"/>
  <c r="K316" i="3"/>
  <c r="I316" i="3"/>
  <c r="M315" i="3"/>
  <c r="L315" i="3"/>
  <c r="K315" i="3"/>
  <c r="I315" i="3"/>
  <c r="M314" i="3"/>
  <c r="L314" i="3"/>
  <c r="K314" i="3"/>
  <c r="I314" i="3"/>
  <c r="M313" i="3"/>
  <c r="L313" i="3"/>
  <c r="K313" i="3"/>
  <c r="I313" i="3"/>
  <c r="M312" i="3"/>
  <c r="L312" i="3"/>
  <c r="K312" i="3"/>
  <c r="I312" i="3"/>
  <c r="M311" i="3"/>
  <c r="L311" i="3"/>
  <c r="K311" i="3"/>
  <c r="I311" i="3"/>
  <c r="M310" i="3"/>
  <c r="L310" i="3"/>
  <c r="K310" i="3"/>
  <c r="I310" i="3"/>
  <c r="M309" i="3"/>
  <c r="L309" i="3"/>
  <c r="K309" i="3"/>
  <c r="I309" i="3"/>
  <c r="M308" i="3"/>
  <c r="L308" i="3"/>
  <c r="K308" i="3"/>
  <c r="I308" i="3"/>
  <c r="M307" i="3"/>
  <c r="L307" i="3"/>
  <c r="K307" i="3"/>
  <c r="I307" i="3"/>
  <c r="M306" i="3"/>
  <c r="L306" i="3"/>
  <c r="K306" i="3"/>
  <c r="I306" i="3"/>
  <c r="M305" i="3"/>
  <c r="L305" i="3"/>
  <c r="K305" i="3"/>
  <c r="I305" i="3"/>
  <c r="M304" i="3"/>
  <c r="L304" i="3"/>
  <c r="K304" i="3"/>
  <c r="I304" i="3"/>
  <c r="M303" i="3"/>
  <c r="L303" i="3"/>
  <c r="K303" i="3"/>
  <c r="I303" i="3"/>
  <c r="M302" i="3"/>
  <c r="L302" i="3"/>
  <c r="K302" i="3"/>
  <c r="I302" i="3"/>
  <c r="M301" i="3"/>
  <c r="L301" i="3"/>
  <c r="K301" i="3"/>
  <c r="I301" i="3"/>
  <c r="M300" i="3"/>
  <c r="L300" i="3"/>
  <c r="K300" i="3"/>
  <c r="I300" i="3"/>
  <c r="M299" i="3"/>
  <c r="L299" i="3"/>
  <c r="K299" i="3"/>
  <c r="I299" i="3"/>
  <c r="M298" i="3"/>
  <c r="L298" i="3"/>
  <c r="K298" i="3"/>
  <c r="I298" i="3"/>
  <c r="M297" i="3"/>
  <c r="L297" i="3"/>
  <c r="K297" i="3"/>
  <c r="I297" i="3"/>
  <c r="M296" i="3"/>
  <c r="L296" i="3"/>
  <c r="K296" i="3"/>
  <c r="I296" i="3"/>
  <c r="M295" i="3"/>
  <c r="L295" i="3"/>
  <c r="K295" i="3"/>
  <c r="I295" i="3"/>
  <c r="M294" i="3"/>
  <c r="L294" i="3"/>
  <c r="K294" i="3"/>
  <c r="I294" i="3"/>
  <c r="M293" i="3"/>
  <c r="L293" i="3"/>
  <c r="K293" i="3"/>
  <c r="I293" i="3"/>
  <c r="M292" i="3"/>
  <c r="L292" i="3"/>
  <c r="K292" i="3"/>
  <c r="I292" i="3"/>
  <c r="M291" i="3"/>
  <c r="L291" i="3"/>
  <c r="K291" i="3"/>
  <c r="I291" i="3"/>
  <c r="M290" i="3"/>
  <c r="L290" i="3"/>
  <c r="K290" i="3"/>
  <c r="I290" i="3"/>
  <c r="M289" i="3"/>
  <c r="L289" i="3"/>
  <c r="K289" i="3"/>
  <c r="I289" i="3"/>
  <c r="M288" i="3"/>
  <c r="L288" i="3"/>
  <c r="K288" i="3"/>
  <c r="I288" i="3"/>
  <c r="M287" i="3"/>
  <c r="L287" i="3"/>
  <c r="K287" i="3"/>
  <c r="I287" i="3"/>
  <c r="M286" i="3"/>
  <c r="L286" i="3"/>
  <c r="K286" i="3"/>
  <c r="I286" i="3"/>
  <c r="M285" i="3"/>
  <c r="L285" i="3"/>
  <c r="K285" i="3"/>
  <c r="I285" i="3"/>
  <c r="M284" i="3"/>
  <c r="L284" i="3"/>
  <c r="K284" i="3"/>
  <c r="I284" i="3"/>
  <c r="M283" i="3"/>
  <c r="L283" i="3"/>
  <c r="K283" i="3"/>
  <c r="I283" i="3"/>
  <c r="M282" i="3"/>
  <c r="L282" i="3"/>
  <c r="K282" i="3"/>
  <c r="I282" i="3"/>
  <c r="M281" i="3"/>
  <c r="L281" i="3"/>
  <c r="K281" i="3"/>
  <c r="I281" i="3"/>
  <c r="M280" i="3"/>
  <c r="L280" i="3"/>
  <c r="K280" i="3"/>
  <c r="I280" i="3"/>
  <c r="M279" i="3"/>
  <c r="L279" i="3"/>
  <c r="K279" i="3"/>
  <c r="I279" i="3"/>
  <c r="M278" i="3"/>
  <c r="L278" i="3"/>
  <c r="K278" i="3"/>
  <c r="I278" i="3"/>
  <c r="M277" i="3"/>
  <c r="L277" i="3"/>
  <c r="K277" i="3"/>
  <c r="I277" i="3"/>
  <c r="M276" i="3"/>
  <c r="L276" i="3"/>
  <c r="K276" i="3"/>
  <c r="I276" i="3"/>
  <c r="M275" i="3"/>
  <c r="L275" i="3"/>
  <c r="K275" i="3"/>
  <c r="I275" i="3"/>
  <c r="M274" i="3"/>
  <c r="L274" i="3"/>
  <c r="K274" i="3"/>
  <c r="I274" i="3"/>
  <c r="M273" i="3"/>
  <c r="L273" i="3"/>
  <c r="K273" i="3"/>
  <c r="I273" i="3"/>
  <c r="M272" i="3"/>
  <c r="L272" i="3"/>
  <c r="K272" i="3"/>
  <c r="I272" i="3"/>
  <c r="M271" i="3"/>
  <c r="L271" i="3"/>
  <c r="K271" i="3"/>
  <c r="I271" i="3"/>
  <c r="M270" i="3"/>
  <c r="L270" i="3"/>
  <c r="K270" i="3"/>
  <c r="I270" i="3"/>
  <c r="M269" i="3"/>
  <c r="L269" i="3"/>
  <c r="K269" i="3"/>
  <c r="I269" i="3"/>
  <c r="M268" i="3"/>
  <c r="L268" i="3"/>
  <c r="K268" i="3"/>
  <c r="I268" i="3"/>
  <c r="M267" i="3"/>
  <c r="L267" i="3"/>
  <c r="K267" i="3"/>
  <c r="I267" i="3"/>
  <c r="M266" i="3"/>
  <c r="L266" i="3"/>
  <c r="K266" i="3"/>
  <c r="I266" i="3"/>
  <c r="M265" i="3"/>
  <c r="L265" i="3"/>
  <c r="K265" i="3"/>
  <c r="I265" i="3"/>
  <c r="M264" i="3"/>
  <c r="L264" i="3"/>
  <c r="K264" i="3"/>
  <c r="I264" i="3"/>
  <c r="M263" i="3"/>
  <c r="L263" i="3"/>
  <c r="K263" i="3"/>
  <c r="I263" i="3"/>
  <c r="M262" i="3"/>
  <c r="L262" i="3"/>
  <c r="K262" i="3"/>
  <c r="I262" i="3"/>
  <c r="M261" i="3"/>
  <c r="L261" i="3"/>
  <c r="K261" i="3"/>
  <c r="I261" i="3"/>
  <c r="M260" i="3"/>
  <c r="L260" i="3"/>
  <c r="K260" i="3"/>
  <c r="I260" i="3"/>
  <c r="M259" i="3"/>
  <c r="L259" i="3"/>
  <c r="K259" i="3"/>
  <c r="I259" i="3"/>
  <c r="M258" i="3"/>
  <c r="L258" i="3"/>
  <c r="K258" i="3"/>
  <c r="I258" i="3"/>
  <c r="M257" i="3"/>
  <c r="L257" i="3"/>
  <c r="K257" i="3"/>
  <c r="I257" i="3"/>
  <c r="M256" i="3"/>
  <c r="L256" i="3"/>
  <c r="K256" i="3"/>
  <c r="I256" i="3"/>
  <c r="M255" i="3"/>
  <c r="L255" i="3"/>
  <c r="K255" i="3"/>
  <c r="I255" i="3"/>
  <c r="M254" i="3"/>
  <c r="L254" i="3"/>
  <c r="K254" i="3"/>
  <c r="I254" i="3"/>
  <c r="M253" i="3"/>
  <c r="L253" i="3"/>
  <c r="K253" i="3"/>
  <c r="I253" i="3"/>
  <c r="M252" i="3"/>
  <c r="L252" i="3"/>
  <c r="K252" i="3"/>
  <c r="I252" i="3"/>
  <c r="M251" i="3"/>
  <c r="L251" i="3"/>
  <c r="K251" i="3"/>
  <c r="I251" i="3"/>
  <c r="M250" i="3"/>
  <c r="L250" i="3"/>
  <c r="K250" i="3"/>
  <c r="I250" i="3"/>
  <c r="M249" i="3"/>
  <c r="L249" i="3"/>
  <c r="K249" i="3"/>
  <c r="I249" i="3"/>
  <c r="M248" i="3"/>
  <c r="L248" i="3"/>
  <c r="K248" i="3"/>
  <c r="I248" i="3"/>
  <c r="M247" i="3"/>
  <c r="L247" i="3"/>
  <c r="K247" i="3"/>
  <c r="I247" i="3"/>
  <c r="M246" i="3"/>
  <c r="L246" i="3"/>
  <c r="K246" i="3"/>
  <c r="I246" i="3"/>
  <c r="M245" i="3"/>
  <c r="L245" i="3"/>
  <c r="K245" i="3"/>
  <c r="I245" i="3"/>
  <c r="M244" i="3"/>
  <c r="L244" i="3"/>
  <c r="K244" i="3"/>
  <c r="I244" i="3"/>
  <c r="M243" i="3"/>
  <c r="L243" i="3"/>
  <c r="K243" i="3"/>
  <c r="I243" i="3"/>
  <c r="M242" i="3"/>
  <c r="L242" i="3"/>
  <c r="K242" i="3"/>
  <c r="I242" i="3"/>
  <c r="M241" i="3"/>
  <c r="L241" i="3"/>
  <c r="K241" i="3"/>
  <c r="I241" i="3"/>
  <c r="M240" i="3"/>
  <c r="L240" i="3"/>
  <c r="K240" i="3"/>
  <c r="I240" i="3"/>
  <c r="M239" i="3"/>
  <c r="L239" i="3"/>
  <c r="K239" i="3"/>
  <c r="I239" i="3"/>
  <c r="M238" i="3"/>
  <c r="L238" i="3"/>
  <c r="K238" i="3"/>
  <c r="I238" i="3"/>
  <c r="M237" i="3"/>
  <c r="L237" i="3"/>
  <c r="K237" i="3"/>
  <c r="I237" i="3"/>
  <c r="M236" i="3"/>
  <c r="L236" i="3"/>
  <c r="K236" i="3"/>
  <c r="I236" i="3"/>
  <c r="M235" i="3"/>
  <c r="L235" i="3"/>
  <c r="K235" i="3"/>
  <c r="I235" i="3"/>
  <c r="M234" i="3"/>
  <c r="L234" i="3"/>
  <c r="K234" i="3"/>
  <c r="I234" i="3"/>
  <c r="M233" i="3"/>
  <c r="L233" i="3"/>
  <c r="K233" i="3"/>
  <c r="I233" i="3"/>
  <c r="M232" i="3"/>
  <c r="L232" i="3"/>
  <c r="K232" i="3"/>
  <c r="I232" i="3"/>
  <c r="M231" i="3"/>
  <c r="L231" i="3"/>
  <c r="K231" i="3"/>
  <c r="I231" i="3"/>
  <c r="M230" i="3"/>
  <c r="L230" i="3"/>
  <c r="K230" i="3"/>
  <c r="I230" i="3"/>
  <c r="M229" i="3"/>
  <c r="L229" i="3"/>
  <c r="K229" i="3"/>
  <c r="I229" i="3"/>
  <c r="M228" i="3"/>
  <c r="L228" i="3"/>
  <c r="K228" i="3"/>
  <c r="I228" i="3"/>
  <c r="M227" i="3"/>
  <c r="L227" i="3"/>
  <c r="T228" i="3" s="1"/>
  <c r="K227" i="3"/>
  <c r="M226" i="3"/>
  <c r="L226" i="3"/>
  <c r="K226" i="3"/>
  <c r="I226" i="3"/>
  <c r="M225" i="3"/>
  <c r="L225" i="3"/>
  <c r="K225" i="3"/>
  <c r="I225" i="3"/>
  <c r="M224" i="3"/>
  <c r="L224" i="3"/>
  <c r="K224" i="3"/>
  <c r="I224" i="3"/>
  <c r="M223" i="3"/>
  <c r="L223" i="3"/>
  <c r="K223" i="3"/>
  <c r="I223" i="3"/>
  <c r="M222" i="3"/>
  <c r="L222" i="3"/>
  <c r="K222" i="3"/>
  <c r="I222" i="3"/>
  <c r="M221" i="3"/>
  <c r="L221" i="3"/>
  <c r="K221" i="3"/>
  <c r="I221" i="3"/>
  <c r="M220" i="3"/>
  <c r="L220" i="3"/>
  <c r="K220" i="3"/>
  <c r="I220" i="3"/>
  <c r="M219" i="3"/>
  <c r="L219" i="3"/>
  <c r="K219" i="3"/>
  <c r="I219" i="3"/>
  <c r="M218" i="3"/>
  <c r="L218" i="3"/>
  <c r="K218" i="3"/>
  <c r="I218" i="3"/>
  <c r="M217" i="3"/>
  <c r="L217" i="3"/>
  <c r="K217" i="3"/>
  <c r="I217" i="3"/>
  <c r="M216" i="3"/>
  <c r="L216" i="3"/>
  <c r="K216" i="3"/>
  <c r="I216" i="3"/>
  <c r="M215" i="3"/>
  <c r="L215" i="3"/>
  <c r="K215" i="3"/>
  <c r="I215" i="3"/>
  <c r="M214" i="3"/>
  <c r="L214" i="3"/>
  <c r="K214" i="3"/>
  <c r="I214" i="3"/>
  <c r="M213" i="3"/>
  <c r="L213" i="3"/>
  <c r="K213" i="3"/>
  <c r="I213" i="3"/>
  <c r="M212" i="3"/>
  <c r="L212" i="3"/>
  <c r="K212" i="3"/>
  <c r="I212" i="3"/>
  <c r="M211" i="3"/>
  <c r="L211" i="3"/>
  <c r="K211" i="3"/>
  <c r="I211" i="3"/>
  <c r="M210" i="3"/>
  <c r="L210" i="3"/>
  <c r="K210" i="3"/>
  <c r="I210" i="3"/>
  <c r="M209" i="3"/>
  <c r="L209" i="3"/>
  <c r="K209" i="3"/>
  <c r="I209" i="3"/>
  <c r="M208" i="3"/>
  <c r="L208" i="3"/>
  <c r="K208" i="3"/>
  <c r="I208" i="3"/>
  <c r="M207" i="3"/>
  <c r="L207" i="3"/>
  <c r="K207" i="3"/>
  <c r="I207" i="3"/>
  <c r="M206" i="3"/>
  <c r="L206" i="3"/>
  <c r="K206" i="3"/>
  <c r="I206" i="3"/>
  <c r="M205" i="3"/>
  <c r="L205" i="3"/>
  <c r="K205" i="3"/>
  <c r="I205" i="3"/>
  <c r="M204" i="3"/>
  <c r="L204" i="3"/>
  <c r="K204" i="3"/>
  <c r="I204" i="3"/>
  <c r="M203" i="3"/>
  <c r="L203" i="3"/>
  <c r="K203" i="3"/>
  <c r="I203" i="3"/>
  <c r="M202" i="3"/>
  <c r="L202" i="3"/>
  <c r="K202" i="3"/>
  <c r="I202" i="3"/>
  <c r="M201" i="3"/>
  <c r="L201" i="3"/>
  <c r="K201" i="3"/>
  <c r="I201" i="3"/>
  <c r="M200" i="3"/>
  <c r="L200" i="3"/>
  <c r="K200" i="3"/>
  <c r="I200" i="3"/>
  <c r="M199" i="3"/>
  <c r="L199" i="3"/>
  <c r="K199" i="3"/>
  <c r="I199" i="3"/>
  <c r="M198" i="3"/>
  <c r="L198" i="3"/>
  <c r="K198" i="3"/>
  <c r="I198" i="3"/>
  <c r="M197" i="3"/>
  <c r="L197" i="3"/>
  <c r="K197" i="3"/>
  <c r="I197" i="3"/>
  <c r="M196" i="3"/>
  <c r="L196" i="3"/>
  <c r="K196" i="3"/>
  <c r="I196" i="3"/>
  <c r="M195" i="3"/>
  <c r="L195" i="3"/>
  <c r="K195" i="3"/>
  <c r="I195" i="3"/>
  <c r="M194" i="3"/>
  <c r="L194" i="3"/>
  <c r="K194" i="3"/>
  <c r="I194" i="3"/>
  <c r="M193" i="3"/>
  <c r="L193" i="3"/>
  <c r="K193" i="3"/>
  <c r="I193" i="3"/>
  <c r="M192" i="3"/>
  <c r="L192" i="3"/>
  <c r="K192" i="3"/>
  <c r="I192" i="3"/>
  <c r="M191" i="3"/>
  <c r="L191" i="3"/>
  <c r="K191" i="3"/>
  <c r="I191" i="3"/>
  <c r="M190" i="3"/>
  <c r="L190" i="3"/>
  <c r="K190" i="3"/>
  <c r="I190" i="3"/>
  <c r="M189" i="3"/>
  <c r="L189" i="3"/>
  <c r="K189" i="3"/>
  <c r="I189" i="3"/>
  <c r="M188" i="3"/>
  <c r="L188" i="3"/>
  <c r="K188" i="3"/>
  <c r="I188" i="3"/>
  <c r="M187" i="3"/>
  <c r="L187" i="3"/>
  <c r="K187" i="3"/>
  <c r="I187" i="3"/>
  <c r="M186" i="3"/>
  <c r="L186" i="3"/>
  <c r="K186" i="3"/>
  <c r="I186" i="3"/>
  <c r="M185" i="3"/>
  <c r="L185" i="3"/>
  <c r="K185" i="3"/>
  <c r="I185" i="3"/>
  <c r="M184" i="3"/>
  <c r="L184" i="3"/>
  <c r="K184" i="3"/>
  <c r="I184" i="3"/>
  <c r="M183" i="3"/>
  <c r="L183" i="3"/>
  <c r="K183" i="3"/>
  <c r="I183" i="3"/>
  <c r="M182" i="3"/>
  <c r="L182" i="3"/>
  <c r="K182" i="3"/>
  <c r="I182" i="3"/>
  <c r="M181" i="3"/>
  <c r="L181" i="3"/>
  <c r="K181" i="3"/>
  <c r="I181" i="3"/>
  <c r="M180" i="3"/>
  <c r="L180" i="3"/>
  <c r="K180" i="3"/>
  <c r="I180" i="3"/>
  <c r="M179" i="3"/>
  <c r="L179" i="3"/>
  <c r="K179" i="3"/>
  <c r="I179" i="3"/>
  <c r="M178" i="3"/>
  <c r="L178" i="3"/>
  <c r="K178" i="3"/>
  <c r="I178" i="3"/>
  <c r="M177" i="3"/>
  <c r="L177" i="3"/>
  <c r="K177" i="3"/>
  <c r="I177" i="3"/>
  <c r="M176" i="3"/>
  <c r="L176" i="3"/>
  <c r="K176" i="3"/>
  <c r="I176" i="3"/>
  <c r="M175" i="3"/>
  <c r="L175" i="3"/>
  <c r="K175" i="3"/>
  <c r="I175" i="3"/>
  <c r="M174" i="3"/>
  <c r="L174" i="3"/>
  <c r="K174" i="3"/>
  <c r="I174" i="3"/>
  <c r="M173" i="3"/>
  <c r="L173" i="3"/>
  <c r="K173" i="3"/>
  <c r="I173" i="3"/>
  <c r="M172" i="3"/>
  <c r="L172" i="3"/>
  <c r="K172" i="3"/>
  <c r="I172" i="3"/>
  <c r="M171" i="3"/>
  <c r="L171" i="3"/>
  <c r="K171" i="3"/>
  <c r="I171" i="3"/>
  <c r="M170" i="3"/>
  <c r="L170" i="3"/>
  <c r="K170" i="3"/>
  <c r="I170" i="3"/>
  <c r="M169" i="3"/>
  <c r="L169" i="3"/>
  <c r="K169" i="3"/>
  <c r="I169" i="3"/>
  <c r="M168" i="3"/>
  <c r="L168" i="3"/>
  <c r="K168" i="3"/>
  <c r="I168" i="3"/>
  <c r="M167" i="3"/>
  <c r="L167" i="3"/>
  <c r="K167" i="3"/>
  <c r="I167" i="3"/>
  <c r="M166" i="3"/>
  <c r="L166" i="3"/>
  <c r="K166" i="3"/>
  <c r="I166" i="3"/>
  <c r="M165" i="3"/>
  <c r="L165" i="3"/>
  <c r="K165" i="3"/>
  <c r="I165" i="3"/>
  <c r="M164" i="3"/>
  <c r="L164" i="3"/>
  <c r="K164" i="3"/>
  <c r="I164" i="3"/>
  <c r="M163" i="3"/>
  <c r="L163" i="3"/>
  <c r="K163" i="3"/>
  <c r="I163" i="3"/>
  <c r="M162" i="3"/>
  <c r="L162" i="3"/>
  <c r="K162" i="3"/>
  <c r="I162" i="3"/>
  <c r="M161" i="3"/>
  <c r="L161" i="3"/>
  <c r="K161" i="3"/>
  <c r="I161" i="3"/>
  <c r="M160" i="3"/>
  <c r="L160" i="3"/>
  <c r="K160" i="3"/>
  <c r="I160" i="3"/>
  <c r="M159" i="3"/>
  <c r="L159" i="3"/>
  <c r="K159" i="3"/>
  <c r="I159" i="3"/>
  <c r="M158" i="3"/>
  <c r="L158" i="3"/>
  <c r="K158" i="3"/>
  <c r="I158" i="3"/>
  <c r="M157" i="3"/>
  <c r="L157" i="3"/>
  <c r="K157" i="3"/>
  <c r="I157" i="3"/>
  <c r="M156" i="3"/>
  <c r="L156" i="3"/>
  <c r="K156" i="3"/>
  <c r="I156" i="3"/>
  <c r="M155" i="3"/>
  <c r="L155" i="3"/>
  <c r="K155" i="3"/>
  <c r="I155" i="3"/>
  <c r="M154" i="3"/>
  <c r="L154" i="3"/>
  <c r="K154" i="3"/>
  <c r="I154" i="3"/>
  <c r="M153" i="3"/>
  <c r="L153" i="3"/>
  <c r="K153" i="3"/>
  <c r="I153" i="3"/>
  <c r="M152" i="3"/>
  <c r="L152" i="3"/>
  <c r="K152" i="3"/>
  <c r="I152" i="3"/>
  <c r="M151" i="3"/>
  <c r="L151" i="3"/>
  <c r="K151" i="3"/>
  <c r="I151" i="3"/>
  <c r="M150" i="3"/>
  <c r="L150" i="3"/>
  <c r="K150" i="3"/>
  <c r="I150" i="3"/>
  <c r="M149" i="3"/>
  <c r="L149" i="3"/>
  <c r="K149" i="3"/>
  <c r="I149" i="3"/>
  <c r="M148" i="3"/>
  <c r="L148" i="3"/>
  <c r="K148" i="3"/>
  <c r="I148" i="3"/>
  <c r="M147" i="3"/>
  <c r="L147" i="3"/>
  <c r="K147" i="3"/>
  <c r="I147" i="3"/>
  <c r="M146" i="3"/>
  <c r="L146" i="3"/>
  <c r="K146" i="3"/>
  <c r="I146" i="3"/>
  <c r="M145" i="3"/>
  <c r="L145" i="3"/>
  <c r="K145" i="3"/>
  <c r="I145" i="3"/>
  <c r="M144" i="3"/>
  <c r="L144" i="3"/>
  <c r="K144" i="3"/>
  <c r="I144" i="3"/>
  <c r="M143" i="3"/>
  <c r="L143" i="3"/>
  <c r="K143" i="3"/>
  <c r="I143" i="3"/>
  <c r="M142" i="3"/>
  <c r="L142" i="3"/>
  <c r="K142" i="3"/>
  <c r="I142" i="3"/>
  <c r="M141" i="3"/>
  <c r="L141" i="3"/>
  <c r="K141" i="3"/>
  <c r="I141" i="3"/>
  <c r="M140" i="3"/>
  <c r="L140" i="3"/>
  <c r="K140" i="3"/>
  <c r="I140" i="3"/>
  <c r="M139" i="3"/>
  <c r="L139" i="3"/>
  <c r="K139" i="3"/>
  <c r="I139" i="3"/>
  <c r="M138" i="3"/>
  <c r="L138" i="3"/>
  <c r="K138" i="3"/>
  <c r="I138" i="3"/>
  <c r="M137" i="3"/>
  <c r="L137" i="3"/>
  <c r="K137" i="3"/>
  <c r="I137" i="3"/>
  <c r="M136" i="3"/>
  <c r="L136" i="3"/>
  <c r="K136" i="3"/>
  <c r="I136" i="3"/>
  <c r="M135" i="3"/>
  <c r="L135" i="3"/>
  <c r="K135" i="3"/>
  <c r="I135" i="3"/>
  <c r="M134" i="3"/>
  <c r="L134" i="3"/>
  <c r="K134" i="3"/>
  <c r="I134" i="3"/>
  <c r="M133" i="3"/>
  <c r="L133" i="3"/>
  <c r="K133" i="3"/>
  <c r="I133" i="3"/>
  <c r="M132" i="3"/>
  <c r="L132" i="3"/>
  <c r="K132" i="3"/>
  <c r="I132" i="3"/>
  <c r="M131" i="3"/>
  <c r="L131" i="3"/>
  <c r="K131" i="3"/>
  <c r="I131" i="3"/>
  <c r="M130" i="3"/>
  <c r="L130" i="3"/>
  <c r="K130" i="3"/>
  <c r="I130" i="3"/>
  <c r="M129" i="3"/>
  <c r="L129" i="3"/>
  <c r="K129" i="3"/>
  <c r="I129" i="3"/>
  <c r="M128" i="3"/>
  <c r="L128" i="3"/>
  <c r="K128" i="3"/>
  <c r="I128" i="3"/>
  <c r="M127" i="3"/>
  <c r="L127" i="3"/>
  <c r="K127" i="3"/>
  <c r="I127" i="3"/>
  <c r="M126" i="3"/>
  <c r="L126" i="3"/>
  <c r="K126" i="3"/>
  <c r="I126" i="3"/>
  <c r="M125" i="3"/>
  <c r="L125" i="3"/>
  <c r="K125" i="3"/>
  <c r="I125" i="3"/>
  <c r="M124" i="3"/>
  <c r="L124" i="3"/>
  <c r="K124" i="3"/>
  <c r="I124" i="3"/>
  <c r="M123" i="3"/>
  <c r="L123" i="3"/>
  <c r="K123" i="3"/>
  <c r="I123" i="3"/>
  <c r="M122" i="3"/>
  <c r="L122" i="3"/>
  <c r="K122" i="3"/>
  <c r="I122" i="3"/>
  <c r="M121" i="3"/>
  <c r="L121" i="3"/>
  <c r="K121" i="3"/>
  <c r="I121" i="3"/>
  <c r="M120" i="3"/>
  <c r="L120" i="3"/>
  <c r="K120" i="3"/>
  <c r="I120" i="3"/>
  <c r="M119" i="3"/>
  <c r="L119" i="3"/>
  <c r="K119" i="3"/>
  <c r="I119" i="3"/>
  <c r="M118" i="3"/>
  <c r="L118" i="3"/>
  <c r="K118" i="3"/>
  <c r="I118" i="3"/>
  <c r="M117" i="3"/>
  <c r="L117" i="3"/>
  <c r="K117" i="3"/>
  <c r="I117" i="3"/>
  <c r="M116" i="3"/>
  <c r="L116" i="3"/>
  <c r="K116" i="3"/>
  <c r="I116" i="3"/>
  <c r="M115" i="3"/>
  <c r="L115" i="3"/>
  <c r="K115" i="3"/>
  <c r="I115" i="3"/>
  <c r="M114" i="3"/>
  <c r="L114" i="3"/>
  <c r="K114" i="3"/>
  <c r="I114" i="3"/>
  <c r="M113" i="3"/>
  <c r="L113" i="3"/>
  <c r="K113" i="3"/>
  <c r="I113" i="3"/>
  <c r="M112" i="3"/>
  <c r="L112" i="3"/>
  <c r="K112" i="3"/>
  <c r="I112" i="3"/>
  <c r="M111" i="3"/>
  <c r="L111" i="3"/>
  <c r="K111" i="3"/>
  <c r="I111" i="3"/>
  <c r="M110" i="3"/>
  <c r="L110" i="3"/>
  <c r="K110" i="3"/>
  <c r="I110" i="3"/>
  <c r="M109" i="3"/>
  <c r="L109" i="3"/>
  <c r="K109" i="3"/>
  <c r="I109" i="3"/>
  <c r="M108" i="3"/>
  <c r="L108" i="3"/>
  <c r="K108" i="3"/>
  <c r="I108" i="3"/>
  <c r="M107" i="3"/>
  <c r="L107" i="3"/>
  <c r="K107" i="3"/>
  <c r="I107" i="3"/>
  <c r="M106" i="3"/>
  <c r="L106" i="3"/>
  <c r="K106" i="3"/>
  <c r="I106" i="3"/>
  <c r="M105" i="3"/>
  <c r="L105" i="3"/>
  <c r="K105" i="3"/>
  <c r="I105" i="3"/>
  <c r="M104" i="3"/>
  <c r="L104" i="3"/>
  <c r="K104" i="3"/>
  <c r="I104" i="3"/>
  <c r="M103" i="3"/>
  <c r="L103" i="3"/>
  <c r="K103" i="3"/>
  <c r="I103" i="3"/>
  <c r="M102" i="3"/>
  <c r="L102" i="3"/>
  <c r="K102" i="3"/>
  <c r="I102" i="3"/>
  <c r="M101" i="3"/>
  <c r="L101" i="3"/>
  <c r="K101" i="3"/>
  <c r="I101" i="3"/>
  <c r="M100" i="3"/>
  <c r="L100" i="3"/>
  <c r="K100" i="3"/>
  <c r="I100" i="3"/>
  <c r="M99" i="3"/>
  <c r="L99" i="3"/>
  <c r="K99" i="3"/>
  <c r="I99" i="3"/>
  <c r="M98" i="3"/>
  <c r="L98" i="3"/>
  <c r="K98" i="3"/>
  <c r="I98" i="3"/>
  <c r="M97" i="3"/>
  <c r="L97" i="3"/>
  <c r="K97" i="3"/>
  <c r="I97" i="3"/>
  <c r="M96" i="3"/>
  <c r="L96" i="3"/>
  <c r="K96" i="3"/>
  <c r="I96" i="3"/>
  <c r="M95" i="3"/>
  <c r="L95" i="3"/>
  <c r="K95" i="3"/>
  <c r="I95" i="3"/>
  <c r="M94" i="3"/>
  <c r="L94" i="3"/>
  <c r="K94" i="3"/>
  <c r="I94" i="3"/>
  <c r="M93" i="3"/>
  <c r="L93" i="3"/>
  <c r="K93" i="3"/>
  <c r="I93" i="3"/>
  <c r="M92" i="3"/>
  <c r="L92" i="3"/>
  <c r="K92" i="3"/>
  <c r="I92" i="3"/>
  <c r="M91" i="3"/>
  <c r="L91" i="3"/>
  <c r="K91" i="3"/>
  <c r="I91" i="3"/>
  <c r="M90" i="3"/>
  <c r="L90" i="3"/>
  <c r="K90" i="3"/>
  <c r="I90" i="3"/>
  <c r="M89" i="3"/>
  <c r="L89" i="3"/>
  <c r="K89" i="3"/>
  <c r="I89" i="3"/>
  <c r="M88" i="3"/>
  <c r="L88" i="3"/>
  <c r="K88" i="3"/>
  <c r="I88" i="3"/>
  <c r="M87" i="3"/>
  <c r="L87" i="3"/>
  <c r="K87" i="3"/>
  <c r="I87" i="3"/>
  <c r="M86" i="3"/>
  <c r="L86" i="3"/>
  <c r="K86" i="3"/>
  <c r="I86" i="3"/>
  <c r="M85" i="3"/>
  <c r="L85" i="3"/>
  <c r="K85" i="3"/>
  <c r="I85" i="3"/>
  <c r="M84" i="3"/>
  <c r="L84" i="3"/>
  <c r="K84" i="3"/>
  <c r="I84" i="3"/>
  <c r="M83" i="3"/>
  <c r="L83" i="3"/>
  <c r="K83" i="3"/>
  <c r="I83" i="3"/>
  <c r="M82" i="3"/>
  <c r="L82" i="3"/>
  <c r="K82" i="3"/>
  <c r="I82" i="3"/>
  <c r="M81" i="3"/>
  <c r="L81" i="3"/>
  <c r="K81" i="3"/>
  <c r="I81" i="3"/>
  <c r="M80" i="3"/>
  <c r="L80" i="3"/>
  <c r="K80" i="3"/>
  <c r="I80" i="3"/>
  <c r="M79" i="3"/>
  <c r="L79" i="3"/>
  <c r="K79" i="3"/>
  <c r="I79" i="3"/>
  <c r="M78" i="3"/>
  <c r="L78" i="3"/>
  <c r="K78" i="3"/>
  <c r="I78" i="3"/>
  <c r="M77" i="3"/>
  <c r="L77" i="3"/>
  <c r="K77" i="3"/>
  <c r="I77" i="3"/>
  <c r="M76" i="3"/>
  <c r="L76" i="3"/>
  <c r="K76" i="3"/>
  <c r="I76" i="3"/>
  <c r="M75" i="3"/>
  <c r="L75" i="3"/>
  <c r="K75" i="3"/>
  <c r="I75" i="3"/>
  <c r="M74" i="3"/>
  <c r="L74" i="3"/>
  <c r="K74" i="3"/>
  <c r="I74" i="3"/>
  <c r="M73" i="3"/>
  <c r="L73" i="3"/>
  <c r="K73" i="3"/>
  <c r="I73" i="3"/>
  <c r="M72" i="3"/>
  <c r="L72" i="3"/>
  <c r="K72" i="3"/>
  <c r="I72" i="3"/>
  <c r="M71" i="3"/>
  <c r="L71" i="3"/>
  <c r="K71" i="3"/>
  <c r="I71" i="3"/>
  <c r="M70" i="3"/>
  <c r="L70" i="3"/>
  <c r="K70" i="3"/>
  <c r="I70" i="3"/>
  <c r="M69" i="3"/>
  <c r="L69" i="3"/>
  <c r="K69" i="3"/>
  <c r="I69" i="3"/>
  <c r="M68" i="3"/>
  <c r="L68" i="3"/>
  <c r="K68" i="3"/>
  <c r="I68" i="3"/>
  <c r="M67" i="3"/>
  <c r="L67" i="3"/>
  <c r="K67" i="3"/>
  <c r="I67" i="3"/>
  <c r="M66" i="3"/>
  <c r="L66" i="3"/>
  <c r="K66" i="3"/>
  <c r="I66" i="3"/>
  <c r="M65" i="3"/>
  <c r="L65" i="3"/>
  <c r="K65" i="3"/>
  <c r="I65" i="3"/>
  <c r="M64" i="3"/>
  <c r="L64" i="3"/>
  <c r="K64" i="3"/>
  <c r="I64" i="3"/>
  <c r="M63" i="3"/>
  <c r="L63" i="3"/>
  <c r="K63" i="3"/>
  <c r="I63" i="3"/>
  <c r="M62" i="3"/>
  <c r="L62" i="3"/>
  <c r="K62" i="3"/>
  <c r="I62" i="3"/>
  <c r="M61" i="3"/>
  <c r="L61" i="3"/>
  <c r="K61" i="3"/>
  <c r="I61" i="3"/>
  <c r="M60" i="3"/>
  <c r="L60" i="3"/>
  <c r="K60" i="3"/>
  <c r="I60" i="3"/>
  <c r="M59" i="3"/>
  <c r="L59" i="3"/>
  <c r="K59" i="3"/>
  <c r="I59" i="3"/>
  <c r="M58" i="3"/>
  <c r="L58" i="3"/>
  <c r="K58" i="3"/>
  <c r="I58" i="3"/>
  <c r="M57" i="3"/>
  <c r="L57" i="3"/>
  <c r="K57" i="3"/>
  <c r="I57" i="3"/>
  <c r="M56" i="3"/>
  <c r="L56" i="3"/>
  <c r="K56" i="3"/>
  <c r="I56" i="3"/>
  <c r="M55" i="3"/>
  <c r="L55" i="3"/>
  <c r="K55" i="3"/>
  <c r="I55" i="3"/>
  <c r="M54" i="3"/>
  <c r="L54" i="3"/>
  <c r="K54" i="3"/>
  <c r="I54" i="3"/>
  <c r="M53" i="3"/>
  <c r="L53" i="3"/>
  <c r="K53" i="3"/>
  <c r="I53" i="3"/>
  <c r="M52" i="3"/>
  <c r="L52" i="3"/>
  <c r="K52" i="3"/>
  <c r="I52" i="3"/>
  <c r="M51" i="3"/>
  <c r="L51" i="3"/>
  <c r="K51" i="3"/>
  <c r="I51" i="3"/>
  <c r="M50" i="3"/>
  <c r="L50" i="3"/>
  <c r="K50" i="3"/>
  <c r="I50" i="3"/>
  <c r="M49" i="3"/>
  <c r="L49" i="3"/>
  <c r="K49" i="3"/>
  <c r="I49" i="3"/>
  <c r="M48" i="3"/>
  <c r="L48" i="3"/>
  <c r="K48" i="3"/>
  <c r="I48" i="3"/>
  <c r="M47" i="3"/>
  <c r="L47" i="3"/>
  <c r="K47" i="3"/>
  <c r="I47" i="3"/>
  <c r="M46" i="3"/>
  <c r="L46" i="3"/>
  <c r="K46" i="3"/>
  <c r="I46" i="3"/>
  <c r="M45" i="3"/>
  <c r="L45" i="3"/>
  <c r="K45" i="3"/>
  <c r="I45" i="3"/>
  <c r="M44" i="3"/>
  <c r="L44" i="3"/>
  <c r="K44" i="3"/>
  <c r="I44" i="3"/>
  <c r="M43" i="3"/>
  <c r="L43" i="3"/>
  <c r="K43" i="3"/>
  <c r="I43" i="3"/>
  <c r="M42" i="3"/>
  <c r="L42" i="3"/>
  <c r="K42" i="3"/>
  <c r="I42" i="3"/>
  <c r="M41" i="3"/>
  <c r="L41" i="3"/>
  <c r="K41" i="3"/>
  <c r="I41" i="3"/>
  <c r="M40" i="3"/>
  <c r="L40" i="3"/>
  <c r="K40" i="3"/>
  <c r="I40" i="3"/>
  <c r="M39" i="3"/>
  <c r="L39" i="3"/>
  <c r="K39" i="3"/>
  <c r="I39" i="3"/>
  <c r="M38" i="3"/>
  <c r="L38" i="3"/>
  <c r="K38" i="3"/>
  <c r="I38" i="3"/>
  <c r="M37" i="3"/>
  <c r="L37" i="3"/>
  <c r="K37" i="3"/>
  <c r="I37" i="3"/>
  <c r="M36" i="3"/>
  <c r="L36" i="3"/>
  <c r="K36" i="3"/>
  <c r="I36" i="3"/>
  <c r="M35" i="3"/>
  <c r="L35" i="3"/>
  <c r="K35" i="3"/>
  <c r="I35" i="3"/>
  <c r="M34" i="3"/>
  <c r="L34" i="3"/>
  <c r="K34" i="3"/>
  <c r="I34" i="3"/>
  <c r="M33" i="3"/>
  <c r="L33" i="3"/>
  <c r="K33" i="3"/>
  <c r="I33" i="3"/>
  <c r="M32" i="3"/>
  <c r="L32" i="3"/>
  <c r="K32" i="3"/>
  <c r="I32" i="3"/>
  <c r="M31" i="3"/>
  <c r="L31" i="3"/>
  <c r="K31" i="3"/>
  <c r="I31" i="3"/>
  <c r="M30" i="3"/>
  <c r="L30" i="3"/>
  <c r="K30" i="3"/>
  <c r="I30" i="3"/>
  <c r="M29" i="3"/>
  <c r="L29" i="3"/>
  <c r="K29" i="3"/>
  <c r="I29" i="3"/>
  <c r="M28" i="3"/>
  <c r="L28" i="3"/>
  <c r="K28" i="3"/>
  <c r="I28" i="3"/>
  <c r="M27" i="3"/>
  <c r="L27" i="3"/>
  <c r="K27" i="3"/>
  <c r="I27" i="3"/>
  <c r="M26" i="3"/>
  <c r="L26" i="3"/>
  <c r="K26" i="3"/>
  <c r="I26" i="3"/>
  <c r="M25" i="3"/>
  <c r="L25" i="3"/>
  <c r="K25" i="3"/>
  <c r="I25" i="3"/>
  <c r="M24" i="3"/>
  <c r="L24" i="3"/>
  <c r="K24" i="3"/>
  <c r="I24" i="3"/>
  <c r="M23" i="3"/>
  <c r="L23" i="3"/>
  <c r="K23" i="3"/>
  <c r="I23" i="3"/>
  <c r="M22" i="3"/>
  <c r="L22" i="3"/>
  <c r="K22" i="3"/>
  <c r="I22" i="3"/>
  <c r="M21" i="3"/>
  <c r="L21" i="3"/>
  <c r="K21" i="3"/>
  <c r="I21" i="3"/>
  <c r="M20" i="3"/>
  <c r="L20" i="3"/>
  <c r="K20" i="3"/>
  <c r="I20" i="3"/>
  <c r="M19" i="3"/>
  <c r="L19" i="3"/>
  <c r="K19" i="3"/>
  <c r="I19" i="3"/>
  <c r="M18" i="3"/>
  <c r="L18" i="3"/>
  <c r="K18" i="3"/>
  <c r="I18" i="3"/>
  <c r="M17" i="3"/>
  <c r="L17" i="3"/>
  <c r="K17" i="3"/>
  <c r="I17" i="3"/>
  <c r="M16" i="3"/>
  <c r="L16" i="3"/>
  <c r="K16" i="3"/>
  <c r="I16" i="3"/>
  <c r="M15" i="3"/>
  <c r="L15" i="3"/>
  <c r="K15" i="3"/>
  <c r="I15" i="3"/>
  <c r="M14" i="3"/>
  <c r="L14" i="3"/>
  <c r="K14" i="3"/>
  <c r="I14" i="3"/>
  <c r="M13" i="3"/>
  <c r="L13" i="3"/>
  <c r="K13" i="3"/>
  <c r="I13" i="3"/>
  <c r="M12" i="3"/>
  <c r="L12" i="3"/>
  <c r="K12" i="3"/>
  <c r="I12" i="3"/>
  <c r="M11" i="3"/>
  <c r="L11" i="3"/>
  <c r="K11" i="3"/>
  <c r="I11" i="3"/>
  <c r="M10" i="3"/>
  <c r="L10" i="3"/>
  <c r="K10" i="3"/>
  <c r="I10" i="3"/>
  <c r="M9" i="3"/>
  <c r="L9" i="3"/>
  <c r="K9" i="3"/>
  <c r="I9" i="3"/>
  <c r="M8" i="3"/>
  <c r="L8" i="3"/>
  <c r="K8" i="3"/>
  <c r="I8" i="3"/>
  <c r="M7" i="3"/>
  <c r="K7" i="3"/>
  <c r="I7" i="3"/>
  <c r="O8" i="2"/>
  <c r="O12" i="2"/>
  <c r="O16" i="2"/>
  <c r="O20" i="2"/>
  <c r="O24" i="2"/>
  <c r="O28" i="2"/>
  <c r="O32" i="2"/>
  <c r="O36" i="2"/>
  <c r="O40" i="2"/>
  <c r="O44" i="2"/>
  <c r="O48" i="2"/>
  <c r="O52" i="2"/>
  <c r="O56" i="2"/>
  <c r="O60" i="2"/>
  <c r="O64" i="2"/>
  <c r="O68" i="2"/>
  <c r="O72" i="2"/>
  <c r="O76" i="2"/>
  <c r="O80" i="2"/>
  <c r="O84" i="2"/>
  <c r="O88" i="2"/>
  <c r="O92" i="2"/>
  <c r="O96" i="2"/>
  <c r="O100" i="2"/>
  <c r="O104" i="2"/>
  <c r="O108" i="2"/>
  <c r="O112" i="2"/>
  <c r="O116" i="2"/>
  <c r="O120" i="2"/>
  <c r="O1040" i="2"/>
  <c r="O1044" i="2"/>
  <c r="O7" i="2"/>
  <c r="K7" i="2"/>
  <c r="I1034" i="2"/>
  <c r="I1035" i="2"/>
  <c r="I1036" i="2"/>
  <c r="I1037" i="2"/>
  <c r="I1038" i="2"/>
  <c r="I1039" i="2"/>
  <c r="I1040" i="2"/>
  <c r="I1041" i="2"/>
  <c r="I1042" i="2"/>
  <c r="I1043" i="2"/>
  <c r="I1044" i="2"/>
  <c r="K1039" i="2"/>
  <c r="L1039" i="2"/>
  <c r="M1039" i="2"/>
  <c r="K1040" i="2"/>
  <c r="L1040" i="2"/>
  <c r="M1040" i="2"/>
  <c r="K1041" i="2"/>
  <c r="O1041" i="2" s="1"/>
  <c r="L1041" i="2"/>
  <c r="M1041" i="2"/>
  <c r="K1042" i="2"/>
  <c r="L1042" i="2"/>
  <c r="O1042" i="2" s="1"/>
  <c r="M1042" i="2"/>
  <c r="K1043" i="2"/>
  <c r="O1043" i="2" s="1"/>
  <c r="L1043" i="2"/>
  <c r="M1043" i="2"/>
  <c r="K1044" i="2"/>
  <c r="L1044" i="2"/>
  <c r="M1044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K80" i="2"/>
  <c r="L80" i="2"/>
  <c r="K81" i="2"/>
  <c r="L81" i="2"/>
  <c r="K82" i="2"/>
  <c r="L82" i="2"/>
  <c r="K83" i="2"/>
  <c r="L83" i="2"/>
  <c r="K84" i="2"/>
  <c r="L84" i="2"/>
  <c r="K85" i="2"/>
  <c r="L85" i="2"/>
  <c r="K86" i="2"/>
  <c r="L86" i="2"/>
  <c r="K87" i="2"/>
  <c r="L87" i="2"/>
  <c r="K88" i="2"/>
  <c r="L88" i="2"/>
  <c r="K89" i="2"/>
  <c r="L89" i="2"/>
  <c r="K90" i="2"/>
  <c r="L90" i="2"/>
  <c r="K91" i="2"/>
  <c r="L91" i="2"/>
  <c r="K92" i="2"/>
  <c r="L92" i="2"/>
  <c r="K93" i="2"/>
  <c r="L93" i="2"/>
  <c r="K94" i="2"/>
  <c r="L94" i="2"/>
  <c r="K95" i="2"/>
  <c r="L95" i="2"/>
  <c r="K96" i="2"/>
  <c r="L96" i="2"/>
  <c r="K97" i="2"/>
  <c r="L97" i="2"/>
  <c r="K98" i="2"/>
  <c r="L98" i="2"/>
  <c r="K99" i="2"/>
  <c r="L99" i="2"/>
  <c r="K100" i="2"/>
  <c r="L100" i="2"/>
  <c r="K101" i="2"/>
  <c r="L101" i="2"/>
  <c r="K102" i="2"/>
  <c r="L102" i="2"/>
  <c r="K103" i="2"/>
  <c r="L103" i="2"/>
  <c r="K104" i="2"/>
  <c r="L104" i="2"/>
  <c r="K105" i="2"/>
  <c r="L105" i="2"/>
  <c r="K106" i="2"/>
  <c r="L106" i="2"/>
  <c r="K107" i="2"/>
  <c r="L107" i="2"/>
  <c r="K108" i="2"/>
  <c r="L108" i="2"/>
  <c r="K109" i="2"/>
  <c r="L109" i="2"/>
  <c r="K110" i="2"/>
  <c r="L110" i="2"/>
  <c r="K111" i="2"/>
  <c r="L111" i="2"/>
  <c r="K112" i="2"/>
  <c r="L112" i="2"/>
  <c r="K113" i="2"/>
  <c r="L113" i="2"/>
  <c r="K114" i="2"/>
  <c r="L114" i="2"/>
  <c r="K115" i="2"/>
  <c r="L115" i="2"/>
  <c r="K116" i="2"/>
  <c r="L116" i="2"/>
  <c r="K117" i="2"/>
  <c r="L117" i="2"/>
  <c r="K118" i="2"/>
  <c r="L118" i="2"/>
  <c r="K119" i="2"/>
  <c r="L119" i="2"/>
  <c r="K120" i="2"/>
  <c r="L120" i="2"/>
  <c r="K121" i="2"/>
  <c r="L121" i="2"/>
  <c r="K122" i="2"/>
  <c r="L122" i="2"/>
  <c r="K123" i="2"/>
  <c r="L123" i="2"/>
  <c r="K124" i="2"/>
  <c r="O124" i="2" s="1"/>
  <c r="L124" i="2"/>
  <c r="K125" i="2"/>
  <c r="L125" i="2"/>
  <c r="K126" i="2"/>
  <c r="L126" i="2"/>
  <c r="K127" i="2"/>
  <c r="L127" i="2"/>
  <c r="K128" i="2"/>
  <c r="O128" i="2" s="1"/>
  <c r="L128" i="2"/>
  <c r="K129" i="2"/>
  <c r="L129" i="2"/>
  <c r="K130" i="2"/>
  <c r="L130" i="2"/>
  <c r="K131" i="2"/>
  <c r="L131" i="2"/>
  <c r="K132" i="2"/>
  <c r="O132" i="2" s="1"/>
  <c r="L132" i="2"/>
  <c r="K133" i="2"/>
  <c r="L133" i="2"/>
  <c r="K134" i="2"/>
  <c r="L134" i="2"/>
  <c r="K135" i="2"/>
  <c r="L135" i="2"/>
  <c r="K136" i="2"/>
  <c r="L136" i="2"/>
  <c r="K137" i="2"/>
  <c r="L137" i="2"/>
  <c r="K138" i="2"/>
  <c r="L138" i="2"/>
  <c r="K139" i="2"/>
  <c r="L139" i="2"/>
  <c r="K140" i="2"/>
  <c r="O140" i="2" s="1"/>
  <c r="L140" i="2"/>
  <c r="K141" i="2"/>
  <c r="L141" i="2"/>
  <c r="K142" i="2"/>
  <c r="L142" i="2"/>
  <c r="K143" i="2"/>
  <c r="L143" i="2"/>
  <c r="K144" i="2"/>
  <c r="O144" i="2" s="1"/>
  <c r="L144" i="2"/>
  <c r="K145" i="2"/>
  <c r="L145" i="2"/>
  <c r="K146" i="2"/>
  <c r="L146" i="2"/>
  <c r="K147" i="2"/>
  <c r="L147" i="2"/>
  <c r="K148" i="2"/>
  <c r="O148" i="2" s="1"/>
  <c r="L148" i="2"/>
  <c r="K149" i="2"/>
  <c r="L149" i="2"/>
  <c r="K150" i="2"/>
  <c r="L150" i="2"/>
  <c r="K151" i="2"/>
  <c r="L151" i="2"/>
  <c r="K152" i="2"/>
  <c r="L152" i="2"/>
  <c r="K153" i="2"/>
  <c r="L153" i="2"/>
  <c r="K154" i="2"/>
  <c r="L154" i="2"/>
  <c r="K155" i="2"/>
  <c r="L155" i="2"/>
  <c r="K156" i="2"/>
  <c r="O156" i="2" s="1"/>
  <c r="L156" i="2"/>
  <c r="K157" i="2"/>
  <c r="L157" i="2"/>
  <c r="K158" i="2"/>
  <c r="L158" i="2"/>
  <c r="K159" i="2"/>
  <c r="L159" i="2"/>
  <c r="K160" i="2"/>
  <c r="O160" i="2" s="1"/>
  <c r="L160" i="2"/>
  <c r="K161" i="2"/>
  <c r="L161" i="2"/>
  <c r="K162" i="2"/>
  <c r="L162" i="2"/>
  <c r="K163" i="2"/>
  <c r="L163" i="2"/>
  <c r="K164" i="2"/>
  <c r="O164" i="2" s="1"/>
  <c r="L164" i="2"/>
  <c r="K165" i="2"/>
  <c r="L165" i="2"/>
  <c r="K166" i="2"/>
  <c r="L166" i="2"/>
  <c r="K167" i="2"/>
  <c r="L167" i="2"/>
  <c r="K168" i="2"/>
  <c r="L168" i="2"/>
  <c r="K169" i="2"/>
  <c r="L169" i="2"/>
  <c r="K170" i="2"/>
  <c r="L170" i="2"/>
  <c r="K171" i="2"/>
  <c r="L171" i="2"/>
  <c r="K172" i="2"/>
  <c r="O172" i="2" s="1"/>
  <c r="L172" i="2"/>
  <c r="K173" i="2"/>
  <c r="L173" i="2"/>
  <c r="K174" i="2"/>
  <c r="L174" i="2"/>
  <c r="K175" i="2"/>
  <c r="L175" i="2"/>
  <c r="K176" i="2"/>
  <c r="O176" i="2" s="1"/>
  <c r="L176" i="2"/>
  <c r="K177" i="2"/>
  <c r="L177" i="2"/>
  <c r="K178" i="2"/>
  <c r="L178" i="2"/>
  <c r="K179" i="2"/>
  <c r="L179" i="2"/>
  <c r="K180" i="2"/>
  <c r="O180" i="2" s="1"/>
  <c r="L180" i="2"/>
  <c r="K181" i="2"/>
  <c r="L181" i="2"/>
  <c r="K182" i="2"/>
  <c r="L182" i="2"/>
  <c r="K183" i="2"/>
  <c r="L183" i="2"/>
  <c r="K184" i="2"/>
  <c r="L184" i="2"/>
  <c r="K185" i="2"/>
  <c r="L185" i="2"/>
  <c r="K186" i="2"/>
  <c r="L186" i="2"/>
  <c r="K187" i="2"/>
  <c r="L187" i="2"/>
  <c r="K188" i="2"/>
  <c r="O188" i="2" s="1"/>
  <c r="L188" i="2"/>
  <c r="K189" i="2"/>
  <c r="L189" i="2"/>
  <c r="K190" i="2"/>
  <c r="L190" i="2"/>
  <c r="K191" i="2"/>
  <c r="L191" i="2"/>
  <c r="K192" i="2"/>
  <c r="O192" i="2" s="1"/>
  <c r="L192" i="2"/>
  <c r="K193" i="2"/>
  <c r="L193" i="2"/>
  <c r="K194" i="2"/>
  <c r="L194" i="2"/>
  <c r="K195" i="2"/>
  <c r="L195" i="2"/>
  <c r="K196" i="2"/>
  <c r="O196" i="2" s="1"/>
  <c r="L196" i="2"/>
  <c r="K197" i="2"/>
  <c r="L197" i="2"/>
  <c r="K198" i="2"/>
  <c r="L198" i="2"/>
  <c r="K199" i="2"/>
  <c r="L199" i="2"/>
  <c r="K200" i="2"/>
  <c r="L200" i="2"/>
  <c r="K201" i="2"/>
  <c r="L201" i="2"/>
  <c r="K202" i="2"/>
  <c r="L202" i="2"/>
  <c r="K203" i="2"/>
  <c r="L203" i="2"/>
  <c r="K204" i="2"/>
  <c r="O204" i="2" s="1"/>
  <c r="L204" i="2"/>
  <c r="K205" i="2"/>
  <c r="L205" i="2"/>
  <c r="K206" i="2"/>
  <c r="L206" i="2"/>
  <c r="K207" i="2"/>
  <c r="L207" i="2"/>
  <c r="K208" i="2"/>
  <c r="O208" i="2" s="1"/>
  <c r="L208" i="2"/>
  <c r="K209" i="2"/>
  <c r="L209" i="2"/>
  <c r="K210" i="2"/>
  <c r="L210" i="2"/>
  <c r="K211" i="2"/>
  <c r="L211" i="2"/>
  <c r="K212" i="2"/>
  <c r="O212" i="2" s="1"/>
  <c r="L212" i="2"/>
  <c r="K213" i="2"/>
  <c r="L213" i="2"/>
  <c r="K214" i="2"/>
  <c r="L214" i="2"/>
  <c r="K215" i="2"/>
  <c r="L215" i="2"/>
  <c r="K216" i="2"/>
  <c r="L216" i="2"/>
  <c r="K217" i="2"/>
  <c r="L217" i="2"/>
  <c r="K218" i="2"/>
  <c r="L218" i="2"/>
  <c r="K219" i="2"/>
  <c r="L219" i="2"/>
  <c r="K220" i="2"/>
  <c r="O220" i="2" s="1"/>
  <c r="L220" i="2"/>
  <c r="K221" i="2"/>
  <c r="L221" i="2"/>
  <c r="K222" i="2"/>
  <c r="L222" i="2"/>
  <c r="K223" i="2"/>
  <c r="L223" i="2"/>
  <c r="K224" i="2"/>
  <c r="O224" i="2" s="1"/>
  <c r="L224" i="2"/>
  <c r="K225" i="2"/>
  <c r="L225" i="2"/>
  <c r="K226" i="2"/>
  <c r="L226" i="2"/>
  <c r="K227" i="2"/>
  <c r="L227" i="2"/>
  <c r="K228" i="2"/>
  <c r="O228" i="2" s="1"/>
  <c r="L228" i="2"/>
  <c r="K229" i="2"/>
  <c r="L229" i="2"/>
  <c r="K230" i="2"/>
  <c r="L230" i="2"/>
  <c r="K231" i="2"/>
  <c r="L231" i="2"/>
  <c r="K232" i="2"/>
  <c r="L232" i="2"/>
  <c r="K233" i="2"/>
  <c r="L233" i="2"/>
  <c r="K234" i="2"/>
  <c r="L234" i="2"/>
  <c r="K235" i="2"/>
  <c r="L235" i="2"/>
  <c r="K236" i="2"/>
  <c r="O236" i="2" s="1"/>
  <c r="L236" i="2"/>
  <c r="K237" i="2"/>
  <c r="L237" i="2"/>
  <c r="K238" i="2"/>
  <c r="L238" i="2"/>
  <c r="K239" i="2"/>
  <c r="L239" i="2"/>
  <c r="K240" i="2"/>
  <c r="O240" i="2" s="1"/>
  <c r="L240" i="2"/>
  <c r="K241" i="2"/>
  <c r="L241" i="2"/>
  <c r="K242" i="2"/>
  <c r="L242" i="2"/>
  <c r="K243" i="2"/>
  <c r="L243" i="2"/>
  <c r="K244" i="2"/>
  <c r="O244" i="2" s="1"/>
  <c r="L244" i="2"/>
  <c r="K245" i="2"/>
  <c r="L245" i="2"/>
  <c r="K246" i="2"/>
  <c r="L246" i="2"/>
  <c r="K247" i="2"/>
  <c r="L247" i="2"/>
  <c r="K248" i="2"/>
  <c r="L248" i="2"/>
  <c r="K249" i="2"/>
  <c r="L249" i="2"/>
  <c r="K250" i="2"/>
  <c r="L250" i="2"/>
  <c r="K251" i="2"/>
  <c r="L251" i="2"/>
  <c r="K252" i="2"/>
  <c r="O252" i="2" s="1"/>
  <c r="L252" i="2"/>
  <c r="K253" i="2"/>
  <c r="L253" i="2"/>
  <c r="K254" i="2"/>
  <c r="L254" i="2"/>
  <c r="K255" i="2"/>
  <c r="L255" i="2"/>
  <c r="K256" i="2"/>
  <c r="O256" i="2" s="1"/>
  <c r="L256" i="2"/>
  <c r="K257" i="2"/>
  <c r="L257" i="2"/>
  <c r="K258" i="2"/>
  <c r="L258" i="2"/>
  <c r="K259" i="2"/>
  <c r="L259" i="2"/>
  <c r="K260" i="2"/>
  <c r="O260" i="2" s="1"/>
  <c r="L260" i="2"/>
  <c r="K261" i="2"/>
  <c r="L261" i="2"/>
  <c r="K262" i="2"/>
  <c r="L262" i="2"/>
  <c r="K263" i="2"/>
  <c r="L263" i="2"/>
  <c r="K264" i="2"/>
  <c r="L264" i="2"/>
  <c r="K265" i="2"/>
  <c r="L265" i="2"/>
  <c r="K266" i="2"/>
  <c r="L266" i="2"/>
  <c r="K267" i="2"/>
  <c r="L267" i="2"/>
  <c r="K268" i="2"/>
  <c r="O268" i="2" s="1"/>
  <c r="L268" i="2"/>
  <c r="K269" i="2"/>
  <c r="L269" i="2"/>
  <c r="K270" i="2"/>
  <c r="L270" i="2"/>
  <c r="K271" i="2"/>
  <c r="L271" i="2"/>
  <c r="K272" i="2"/>
  <c r="O272" i="2" s="1"/>
  <c r="L272" i="2"/>
  <c r="K273" i="2"/>
  <c r="L273" i="2"/>
  <c r="K274" i="2"/>
  <c r="L274" i="2"/>
  <c r="K275" i="2"/>
  <c r="L275" i="2"/>
  <c r="K276" i="2"/>
  <c r="O276" i="2" s="1"/>
  <c r="L276" i="2"/>
  <c r="K277" i="2"/>
  <c r="L277" i="2"/>
  <c r="K278" i="2"/>
  <c r="L278" i="2"/>
  <c r="K279" i="2"/>
  <c r="L279" i="2"/>
  <c r="K280" i="2"/>
  <c r="L280" i="2"/>
  <c r="K281" i="2"/>
  <c r="L281" i="2"/>
  <c r="K282" i="2"/>
  <c r="L282" i="2"/>
  <c r="K283" i="2"/>
  <c r="L283" i="2"/>
  <c r="K284" i="2"/>
  <c r="O284" i="2" s="1"/>
  <c r="L284" i="2"/>
  <c r="K285" i="2"/>
  <c r="L285" i="2"/>
  <c r="K286" i="2"/>
  <c r="L286" i="2"/>
  <c r="K287" i="2"/>
  <c r="L287" i="2"/>
  <c r="K288" i="2"/>
  <c r="O288" i="2" s="1"/>
  <c r="L288" i="2"/>
  <c r="K289" i="2"/>
  <c r="L289" i="2"/>
  <c r="K290" i="2"/>
  <c r="L290" i="2"/>
  <c r="K291" i="2"/>
  <c r="L291" i="2"/>
  <c r="K292" i="2"/>
  <c r="O292" i="2" s="1"/>
  <c r="L292" i="2"/>
  <c r="K293" i="2"/>
  <c r="L293" i="2"/>
  <c r="K294" i="2"/>
  <c r="L294" i="2"/>
  <c r="K295" i="2"/>
  <c r="L295" i="2"/>
  <c r="K296" i="2"/>
  <c r="L296" i="2"/>
  <c r="K297" i="2"/>
  <c r="L297" i="2"/>
  <c r="K298" i="2"/>
  <c r="L298" i="2"/>
  <c r="K299" i="2"/>
  <c r="L299" i="2"/>
  <c r="K300" i="2"/>
  <c r="O300" i="2" s="1"/>
  <c r="L300" i="2"/>
  <c r="K301" i="2"/>
  <c r="L301" i="2"/>
  <c r="K302" i="2"/>
  <c r="L302" i="2"/>
  <c r="K303" i="2"/>
  <c r="L303" i="2"/>
  <c r="K304" i="2"/>
  <c r="O304" i="2" s="1"/>
  <c r="L304" i="2"/>
  <c r="K305" i="2"/>
  <c r="L305" i="2"/>
  <c r="K306" i="2"/>
  <c r="L306" i="2"/>
  <c r="K307" i="2"/>
  <c r="L307" i="2"/>
  <c r="K308" i="2"/>
  <c r="O308" i="2" s="1"/>
  <c r="L308" i="2"/>
  <c r="K309" i="2"/>
  <c r="L309" i="2"/>
  <c r="K310" i="2"/>
  <c r="L310" i="2"/>
  <c r="K311" i="2"/>
  <c r="L311" i="2"/>
  <c r="K312" i="2"/>
  <c r="L312" i="2"/>
  <c r="K313" i="2"/>
  <c r="L313" i="2"/>
  <c r="K314" i="2"/>
  <c r="L314" i="2"/>
  <c r="K315" i="2"/>
  <c r="L315" i="2"/>
  <c r="K316" i="2"/>
  <c r="O316" i="2" s="1"/>
  <c r="L316" i="2"/>
  <c r="K317" i="2"/>
  <c r="L317" i="2"/>
  <c r="K318" i="2"/>
  <c r="L318" i="2"/>
  <c r="K319" i="2"/>
  <c r="L319" i="2"/>
  <c r="K320" i="2"/>
  <c r="O320" i="2" s="1"/>
  <c r="L320" i="2"/>
  <c r="K321" i="2"/>
  <c r="L321" i="2"/>
  <c r="K322" i="2"/>
  <c r="L322" i="2"/>
  <c r="K323" i="2"/>
  <c r="L323" i="2"/>
  <c r="K324" i="2"/>
  <c r="O324" i="2" s="1"/>
  <c r="L324" i="2"/>
  <c r="K325" i="2"/>
  <c r="L325" i="2"/>
  <c r="K326" i="2"/>
  <c r="L326" i="2"/>
  <c r="K327" i="2"/>
  <c r="L327" i="2"/>
  <c r="K328" i="2"/>
  <c r="L328" i="2"/>
  <c r="K329" i="2"/>
  <c r="L329" i="2"/>
  <c r="K330" i="2"/>
  <c r="L330" i="2"/>
  <c r="K331" i="2"/>
  <c r="L331" i="2"/>
  <c r="K332" i="2"/>
  <c r="O332" i="2" s="1"/>
  <c r="L332" i="2"/>
  <c r="K333" i="2"/>
  <c r="L333" i="2"/>
  <c r="K334" i="2"/>
  <c r="L334" i="2"/>
  <c r="K335" i="2"/>
  <c r="L335" i="2"/>
  <c r="K336" i="2"/>
  <c r="O336" i="2" s="1"/>
  <c r="L336" i="2"/>
  <c r="K337" i="2"/>
  <c r="L337" i="2"/>
  <c r="K338" i="2"/>
  <c r="L338" i="2"/>
  <c r="K339" i="2"/>
  <c r="L339" i="2"/>
  <c r="K340" i="2"/>
  <c r="O340" i="2" s="1"/>
  <c r="L340" i="2"/>
  <c r="K341" i="2"/>
  <c r="L341" i="2"/>
  <c r="K342" i="2"/>
  <c r="L342" i="2"/>
  <c r="K343" i="2"/>
  <c r="L343" i="2"/>
  <c r="K344" i="2"/>
  <c r="L344" i="2"/>
  <c r="K345" i="2"/>
  <c r="L345" i="2"/>
  <c r="K346" i="2"/>
  <c r="L346" i="2"/>
  <c r="K347" i="2"/>
  <c r="L347" i="2"/>
  <c r="K348" i="2"/>
  <c r="O348" i="2" s="1"/>
  <c r="L348" i="2"/>
  <c r="K349" i="2"/>
  <c r="L349" i="2"/>
  <c r="K350" i="2"/>
  <c r="L350" i="2"/>
  <c r="K351" i="2"/>
  <c r="L351" i="2"/>
  <c r="K352" i="2"/>
  <c r="O352" i="2" s="1"/>
  <c r="L352" i="2"/>
  <c r="K353" i="2"/>
  <c r="L353" i="2"/>
  <c r="K354" i="2"/>
  <c r="L354" i="2"/>
  <c r="K355" i="2"/>
  <c r="L355" i="2"/>
  <c r="K356" i="2"/>
  <c r="O356" i="2" s="1"/>
  <c r="L356" i="2"/>
  <c r="K357" i="2"/>
  <c r="L357" i="2"/>
  <c r="K358" i="2"/>
  <c r="L358" i="2"/>
  <c r="K359" i="2"/>
  <c r="L359" i="2"/>
  <c r="K360" i="2"/>
  <c r="L360" i="2"/>
  <c r="K361" i="2"/>
  <c r="L361" i="2"/>
  <c r="K362" i="2"/>
  <c r="L362" i="2"/>
  <c r="K363" i="2"/>
  <c r="L363" i="2"/>
  <c r="K364" i="2"/>
  <c r="O364" i="2" s="1"/>
  <c r="L364" i="2"/>
  <c r="K365" i="2"/>
  <c r="L365" i="2"/>
  <c r="K366" i="2"/>
  <c r="L366" i="2"/>
  <c r="K367" i="2"/>
  <c r="L367" i="2"/>
  <c r="K368" i="2"/>
  <c r="O368" i="2" s="1"/>
  <c r="L368" i="2"/>
  <c r="K369" i="2"/>
  <c r="L369" i="2"/>
  <c r="K370" i="2"/>
  <c r="L370" i="2"/>
  <c r="K371" i="2"/>
  <c r="L371" i="2"/>
  <c r="K372" i="2"/>
  <c r="O372" i="2" s="1"/>
  <c r="L372" i="2"/>
  <c r="K373" i="2"/>
  <c r="L373" i="2"/>
  <c r="K374" i="2"/>
  <c r="L374" i="2"/>
  <c r="K375" i="2"/>
  <c r="L375" i="2"/>
  <c r="K376" i="2"/>
  <c r="L376" i="2"/>
  <c r="K377" i="2"/>
  <c r="L377" i="2"/>
  <c r="K378" i="2"/>
  <c r="L378" i="2"/>
  <c r="K379" i="2"/>
  <c r="L379" i="2"/>
  <c r="K380" i="2"/>
  <c r="O380" i="2" s="1"/>
  <c r="L380" i="2"/>
  <c r="K381" i="2"/>
  <c r="L381" i="2"/>
  <c r="K382" i="2"/>
  <c r="L382" i="2"/>
  <c r="K383" i="2"/>
  <c r="L383" i="2"/>
  <c r="K384" i="2"/>
  <c r="O384" i="2" s="1"/>
  <c r="L384" i="2"/>
  <c r="K385" i="2"/>
  <c r="L385" i="2"/>
  <c r="K386" i="2"/>
  <c r="L386" i="2"/>
  <c r="K387" i="2"/>
  <c r="L387" i="2"/>
  <c r="K388" i="2"/>
  <c r="O388" i="2" s="1"/>
  <c r="L388" i="2"/>
  <c r="K389" i="2"/>
  <c r="L389" i="2"/>
  <c r="K390" i="2"/>
  <c r="L390" i="2"/>
  <c r="K391" i="2"/>
  <c r="L391" i="2"/>
  <c r="K392" i="2"/>
  <c r="L392" i="2"/>
  <c r="K393" i="2"/>
  <c r="L393" i="2"/>
  <c r="K394" i="2"/>
  <c r="L394" i="2"/>
  <c r="K395" i="2"/>
  <c r="L395" i="2"/>
  <c r="K396" i="2"/>
  <c r="O396" i="2" s="1"/>
  <c r="L396" i="2"/>
  <c r="K397" i="2"/>
  <c r="L397" i="2"/>
  <c r="K398" i="2"/>
  <c r="L398" i="2"/>
  <c r="K399" i="2"/>
  <c r="L399" i="2"/>
  <c r="K400" i="2"/>
  <c r="O400" i="2" s="1"/>
  <c r="L400" i="2"/>
  <c r="K401" i="2"/>
  <c r="L401" i="2"/>
  <c r="K402" i="2"/>
  <c r="L402" i="2"/>
  <c r="K403" i="2"/>
  <c r="L403" i="2"/>
  <c r="K404" i="2"/>
  <c r="O404" i="2" s="1"/>
  <c r="L404" i="2"/>
  <c r="K405" i="2"/>
  <c r="L405" i="2"/>
  <c r="K406" i="2"/>
  <c r="L406" i="2"/>
  <c r="K407" i="2"/>
  <c r="L407" i="2"/>
  <c r="K408" i="2"/>
  <c r="L408" i="2"/>
  <c r="K409" i="2"/>
  <c r="L409" i="2"/>
  <c r="K410" i="2"/>
  <c r="L410" i="2"/>
  <c r="K411" i="2"/>
  <c r="L411" i="2"/>
  <c r="K412" i="2"/>
  <c r="O412" i="2" s="1"/>
  <c r="L412" i="2"/>
  <c r="K413" i="2"/>
  <c r="L413" i="2"/>
  <c r="K414" i="2"/>
  <c r="L414" i="2"/>
  <c r="K415" i="2"/>
  <c r="L415" i="2"/>
  <c r="K416" i="2"/>
  <c r="O416" i="2" s="1"/>
  <c r="L416" i="2"/>
  <c r="K417" i="2"/>
  <c r="L417" i="2"/>
  <c r="K418" i="2"/>
  <c r="L418" i="2"/>
  <c r="K419" i="2"/>
  <c r="L419" i="2"/>
  <c r="K420" i="2"/>
  <c r="O420" i="2" s="1"/>
  <c r="L420" i="2"/>
  <c r="K421" i="2"/>
  <c r="L421" i="2"/>
  <c r="K422" i="2"/>
  <c r="L422" i="2"/>
  <c r="K423" i="2"/>
  <c r="L423" i="2"/>
  <c r="K424" i="2"/>
  <c r="L424" i="2"/>
  <c r="K425" i="2"/>
  <c r="L425" i="2"/>
  <c r="K426" i="2"/>
  <c r="L426" i="2"/>
  <c r="K427" i="2"/>
  <c r="L427" i="2"/>
  <c r="K428" i="2"/>
  <c r="O428" i="2" s="1"/>
  <c r="L428" i="2"/>
  <c r="K429" i="2"/>
  <c r="L429" i="2"/>
  <c r="K430" i="2"/>
  <c r="L430" i="2"/>
  <c r="K431" i="2"/>
  <c r="L431" i="2"/>
  <c r="K432" i="2"/>
  <c r="O432" i="2" s="1"/>
  <c r="L432" i="2"/>
  <c r="K433" i="2"/>
  <c r="L433" i="2"/>
  <c r="K434" i="2"/>
  <c r="L434" i="2"/>
  <c r="K435" i="2"/>
  <c r="L435" i="2"/>
  <c r="K436" i="2"/>
  <c r="O436" i="2" s="1"/>
  <c r="L436" i="2"/>
  <c r="K437" i="2"/>
  <c r="L437" i="2"/>
  <c r="K438" i="2"/>
  <c r="L438" i="2"/>
  <c r="K439" i="2"/>
  <c r="L439" i="2"/>
  <c r="K440" i="2"/>
  <c r="L440" i="2"/>
  <c r="K441" i="2"/>
  <c r="L441" i="2"/>
  <c r="K442" i="2"/>
  <c r="L442" i="2"/>
  <c r="K443" i="2"/>
  <c r="L443" i="2"/>
  <c r="K444" i="2"/>
  <c r="O444" i="2" s="1"/>
  <c r="L444" i="2"/>
  <c r="K445" i="2"/>
  <c r="L445" i="2"/>
  <c r="K446" i="2"/>
  <c r="L446" i="2"/>
  <c r="K447" i="2"/>
  <c r="L447" i="2"/>
  <c r="K448" i="2"/>
  <c r="O448" i="2" s="1"/>
  <c r="L448" i="2"/>
  <c r="K449" i="2"/>
  <c r="L449" i="2"/>
  <c r="K450" i="2"/>
  <c r="L450" i="2"/>
  <c r="K451" i="2"/>
  <c r="L451" i="2"/>
  <c r="K452" i="2"/>
  <c r="O452" i="2" s="1"/>
  <c r="L452" i="2"/>
  <c r="K453" i="2"/>
  <c r="L453" i="2"/>
  <c r="K454" i="2"/>
  <c r="L454" i="2"/>
  <c r="K455" i="2"/>
  <c r="L455" i="2"/>
  <c r="K456" i="2"/>
  <c r="L456" i="2"/>
  <c r="K457" i="2"/>
  <c r="L457" i="2"/>
  <c r="K458" i="2"/>
  <c r="L458" i="2"/>
  <c r="K459" i="2"/>
  <c r="L459" i="2"/>
  <c r="K460" i="2"/>
  <c r="O460" i="2" s="1"/>
  <c r="L460" i="2"/>
  <c r="K461" i="2"/>
  <c r="L461" i="2"/>
  <c r="K462" i="2"/>
  <c r="L462" i="2"/>
  <c r="K463" i="2"/>
  <c r="L463" i="2"/>
  <c r="K464" i="2"/>
  <c r="O464" i="2" s="1"/>
  <c r="L464" i="2"/>
  <c r="K465" i="2"/>
  <c r="L465" i="2"/>
  <c r="K466" i="2"/>
  <c r="L466" i="2"/>
  <c r="K467" i="2"/>
  <c r="L467" i="2"/>
  <c r="K468" i="2"/>
  <c r="O468" i="2" s="1"/>
  <c r="L468" i="2"/>
  <c r="K469" i="2"/>
  <c r="L469" i="2"/>
  <c r="K470" i="2"/>
  <c r="L470" i="2"/>
  <c r="K471" i="2"/>
  <c r="L471" i="2"/>
  <c r="K472" i="2"/>
  <c r="L472" i="2"/>
  <c r="K473" i="2"/>
  <c r="L473" i="2"/>
  <c r="K474" i="2"/>
  <c r="L474" i="2"/>
  <c r="K475" i="2"/>
  <c r="L475" i="2"/>
  <c r="K476" i="2"/>
  <c r="O476" i="2" s="1"/>
  <c r="L476" i="2"/>
  <c r="K477" i="2"/>
  <c r="L477" i="2"/>
  <c r="K478" i="2"/>
  <c r="L478" i="2"/>
  <c r="K479" i="2"/>
  <c r="L479" i="2"/>
  <c r="K480" i="2"/>
  <c r="O480" i="2" s="1"/>
  <c r="L480" i="2"/>
  <c r="K481" i="2"/>
  <c r="L481" i="2"/>
  <c r="K482" i="2"/>
  <c r="L482" i="2"/>
  <c r="K483" i="2"/>
  <c r="L483" i="2"/>
  <c r="K484" i="2"/>
  <c r="O484" i="2" s="1"/>
  <c r="L484" i="2"/>
  <c r="K485" i="2"/>
  <c r="L485" i="2"/>
  <c r="K486" i="2"/>
  <c r="L486" i="2"/>
  <c r="K487" i="2"/>
  <c r="L487" i="2"/>
  <c r="K488" i="2"/>
  <c r="L488" i="2"/>
  <c r="K489" i="2"/>
  <c r="L489" i="2"/>
  <c r="K490" i="2"/>
  <c r="L490" i="2"/>
  <c r="K491" i="2"/>
  <c r="L491" i="2"/>
  <c r="K492" i="2"/>
  <c r="O492" i="2" s="1"/>
  <c r="L492" i="2"/>
  <c r="K493" i="2"/>
  <c r="L493" i="2"/>
  <c r="K494" i="2"/>
  <c r="L494" i="2"/>
  <c r="K495" i="2"/>
  <c r="L495" i="2"/>
  <c r="K496" i="2"/>
  <c r="O496" i="2" s="1"/>
  <c r="L496" i="2"/>
  <c r="K497" i="2"/>
  <c r="L497" i="2"/>
  <c r="K498" i="2"/>
  <c r="L498" i="2"/>
  <c r="K499" i="2"/>
  <c r="L499" i="2"/>
  <c r="K500" i="2"/>
  <c r="O500" i="2" s="1"/>
  <c r="L500" i="2"/>
  <c r="K501" i="2"/>
  <c r="L501" i="2"/>
  <c r="K502" i="2"/>
  <c r="L502" i="2"/>
  <c r="K503" i="2"/>
  <c r="L503" i="2"/>
  <c r="K504" i="2"/>
  <c r="L504" i="2"/>
  <c r="K505" i="2"/>
  <c r="L505" i="2"/>
  <c r="K506" i="2"/>
  <c r="L506" i="2"/>
  <c r="K507" i="2"/>
  <c r="L507" i="2"/>
  <c r="K508" i="2"/>
  <c r="O508" i="2" s="1"/>
  <c r="L508" i="2"/>
  <c r="K509" i="2"/>
  <c r="L509" i="2"/>
  <c r="K510" i="2"/>
  <c r="L510" i="2"/>
  <c r="K511" i="2"/>
  <c r="L511" i="2"/>
  <c r="K512" i="2"/>
  <c r="O512" i="2" s="1"/>
  <c r="L512" i="2"/>
  <c r="K513" i="2"/>
  <c r="L513" i="2"/>
  <c r="K514" i="2"/>
  <c r="L514" i="2"/>
  <c r="K515" i="2"/>
  <c r="L515" i="2"/>
  <c r="K516" i="2"/>
  <c r="O516" i="2" s="1"/>
  <c r="L516" i="2"/>
  <c r="K517" i="2"/>
  <c r="L517" i="2"/>
  <c r="K518" i="2"/>
  <c r="L518" i="2"/>
  <c r="K519" i="2"/>
  <c r="L519" i="2"/>
  <c r="K520" i="2"/>
  <c r="L520" i="2"/>
  <c r="K521" i="2"/>
  <c r="L521" i="2"/>
  <c r="K522" i="2"/>
  <c r="L522" i="2"/>
  <c r="K523" i="2"/>
  <c r="L523" i="2"/>
  <c r="K524" i="2"/>
  <c r="O524" i="2" s="1"/>
  <c r="L524" i="2"/>
  <c r="K525" i="2"/>
  <c r="L525" i="2"/>
  <c r="K526" i="2"/>
  <c r="L526" i="2"/>
  <c r="K527" i="2"/>
  <c r="L527" i="2"/>
  <c r="K528" i="2"/>
  <c r="O528" i="2" s="1"/>
  <c r="L528" i="2"/>
  <c r="K529" i="2"/>
  <c r="L529" i="2"/>
  <c r="K530" i="2"/>
  <c r="L530" i="2"/>
  <c r="K531" i="2"/>
  <c r="L531" i="2"/>
  <c r="K532" i="2"/>
  <c r="O532" i="2" s="1"/>
  <c r="L532" i="2"/>
  <c r="K533" i="2"/>
  <c r="L533" i="2"/>
  <c r="K534" i="2"/>
  <c r="L534" i="2"/>
  <c r="K535" i="2"/>
  <c r="L535" i="2"/>
  <c r="K536" i="2"/>
  <c r="L536" i="2"/>
  <c r="K537" i="2"/>
  <c r="L537" i="2"/>
  <c r="K538" i="2"/>
  <c r="L538" i="2"/>
  <c r="K539" i="2"/>
  <c r="L539" i="2"/>
  <c r="K540" i="2"/>
  <c r="O540" i="2" s="1"/>
  <c r="L540" i="2"/>
  <c r="K541" i="2"/>
  <c r="L541" i="2"/>
  <c r="K542" i="2"/>
  <c r="L542" i="2"/>
  <c r="K543" i="2"/>
  <c r="L543" i="2"/>
  <c r="K544" i="2"/>
  <c r="O544" i="2" s="1"/>
  <c r="L544" i="2"/>
  <c r="K545" i="2"/>
  <c r="L545" i="2"/>
  <c r="K546" i="2"/>
  <c r="L546" i="2"/>
  <c r="K547" i="2"/>
  <c r="L547" i="2"/>
  <c r="K548" i="2"/>
  <c r="O548" i="2" s="1"/>
  <c r="L548" i="2"/>
  <c r="K549" i="2"/>
  <c r="L549" i="2"/>
  <c r="K550" i="2"/>
  <c r="L550" i="2"/>
  <c r="K551" i="2"/>
  <c r="L551" i="2"/>
  <c r="K552" i="2"/>
  <c r="L552" i="2"/>
  <c r="K553" i="2"/>
  <c r="L553" i="2"/>
  <c r="K554" i="2"/>
  <c r="L554" i="2"/>
  <c r="K555" i="2"/>
  <c r="L555" i="2"/>
  <c r="K556" i="2"/>
  <c r="O556" i="2" s="1"/>
  <c r="L556" i="2"/>
  <c r="K557" i="2"/>
  <c r="L557" i="2"/>
  <c r="K558" i="2"/>
  <c r="L558" i="2"/>
  <c r="K559" i="2"/>
  <c r="L559" i="2"/>
  <c r="K560" i="2"/>
  <c r="O560" i="2" s="1"/>
  <c r="L560" i="2"/>
  <c r="K561" i="2"/>
  <c r="L561" i="2"/>
  <c r="K562" i="2"/>
  <c r="L562" i="2"/>
  <c r="K563" i="2"/>
  <c r="L563" i="2"/>
  <c r="K564" i="2"/>
  <c r="O564" i="2" s="1"/>
  <c r="L564" i="2"/>
  <c r="K565" i="2"/>
  <c r="L565" i="2"/>
  <c r="K566" i="2"/>
  <c r="L566" i="2"/>
  <c r="K567" i="2"/>
  <c r="L567" i="2"/>
  <c r="K568" i="2"/>
  <c r="L568" i="2"/>
  <c r="K569" i="2"/>
  <c r="L569" i="2"/>
  <c r="K570" i="2"/>
  <c r="L570" i="2"/>
  <c r="K571" i="2"/>
  <c r="L571" i="2"/>
  <c r="K572" i="2"/>
  <c r="O572" i="2" s="1"/>
  <c r="L572" i="2"/>
  <c r="K573" i="2"/>
  <c r="L573" i="2"/>
  <c r="K574" i="2"/>
  <c r="L574" i="2"/>
  <c r="K575" i="2"/>
  <c r="L575" i="2"/>
  <c r="K576" i="2"/>
  <c r="O576" i="2" s="1"/>
  <c r="L576" i="2"/>
  <c r="K577" i="2"/>
  <c r="L577" i="2"/>
  <c r="K578" i="2"/>
  <c r="L578" i="2"/>
  <c r="K579" i="2"/>
  <c r="L579" i="2"/>
  <c r="K580" i="2"/>
  <c r="O580" i="2" s="1"/>
  <c r="L580" i="2"/>
  <c r="K581" i="2"/>
  <c r="L581" i="2"/>
  <c r="K582" i="2"/>
  <c r="L582" i="2"/>
  <c r="K583" i="2"/>
  <c r="L583" i="2"/>
  <c r="K584" i="2"/>
  <c r="L584" i="2"/>
  <c r="K585" i="2"/>
  <c r="L585" i="2"/>
  <c r="K586" i="2"/>
  <c r="L586" i="2"/>
  <c r="K587" i="2"/>
  <c r="L587" i="2"/>
  <c r="K588" i="2"/>
  <c r="O588" i="2" s="1"/>
  <c r="L588" i="2"/>
  <c r="K589" i="2"/>
  <c r="L589" i="2"/>
  <c r="K590" i="2"/>
  <c r="L590" i="2"/>
  <c r="K591" i="2"/>
  <c r="L591" i="2"/>
  <c r="K592" i="2"/>
  <c r="O592" i="2" s="1"/>
  <c r="L592" i="2"/>
  <c r="K593" i="2"/>
  <c r="L593" i="2"/>
  <c r="K594" i="2"/>
  <c r="L594" i="2"/>
  <c r="K595" i="2"/>
  <c r="L595" i="2"/>
  <c r="K596" i="2"/>
  <c r="O596" i="2" s="1"/>
  <c r="L596" i="2"/>
  <c r="K597" i="2"/>
  <c r="L597" i="2"/>
  <c r="K598" i="2"/>
  <c r="L598" i="2"/>
  <c r="K599" i="2"/>
  <c r="L599" i="2"/>
  <c r="K600" i="2"/>
  <c r="L600" i="2"/>
  <c r="K601" i="2"/>
  <c r="L601" i="2"/>
  <c r="K602" i="2"/>
  <c r="L602" i="2"/>
  <c r="K603" i="2"/>
  <c r="L603" i="2"/>
  <c r="K604" i="2"/>
  <c r="O604" i="2" s="1"/>
  <c r="L604" i="2"/>
  <c r="K605" i="2"/>
  <c r="L605" i="2"/>
  <c r="K606" i="2"/>
  <c r="L606" i="2"/>
  <c r="K607" i="2"/>
  <c r="L607" i="2"/>
  <c r="K608" i="2"/>
  <c r="O608" i="2" s="1"/>
  <c r="L608" i="2"/>
  <c r="K609" i="2"/>
  <c r="L609" i="2"/>
  <c r="K610" i="2"/>
  <c r="L610" i="2"/>
  <c r="K611" i="2"/>
  <c r="L611" i="2"/>
  <c r="K612" i="2"/>
  <c r="O612" i="2" s="1"/>
  <c r="L612" i="2"/>
  <c r="K613" i="2"/>
  <c r="L613" i="2"/>
  <c r="K614" i="2"/>
  <c r="L614" i="2"/>
  <c r="K615" i="2"/>
  <c r="L615" i="2"/>
  <c r="K616" i="2"/>
  <c r="L616" i="2"/>
  <c r="K617" i="2"/>
  <c r="L617" i="2"/>
  <c r="K618" i="2"/>
  <c r="L618" i="2"/>
  <c r="K619" i="2"/>
  <c r="L619" i="2"/>
  <c r="K620" i="2"/>
  <c r="O620" i="2" s="1"/>
  <c r="L620" i="2"/>
  <c r="K621" i="2"/>
  <c r="L621" i="2"/>
  <c r="K622" i="2"/>
  <c r="L622" i="2"/>
  <c r="K623" i="2"/>
  <c r="L623" i="2"/>
  <c r="K624" i="2"/>
  <c r="O624" i="2" s="1"/>
  <c r="L624" i="2"/>
  <c r="K625" i="2"/>
  <c r="L625" i="2"/>
  <c r="K626" i="2"/>
  <c r="L626" i="2"/>
  <c r="K627" i="2"/>
  <c r="L627" i="2"/>
  <c r="K628" i="2"/>
  <c r="O628" i="2" s="1"/>
  <c r="L628" i="2"/>
  <c r="K629" i="2"/>
  <c r="L629" i="2"/>
  <c r="K630" i="2"/>
  <c r="L630" i="2"/>
  <c r="K631" i="2"/>
  <c r="L631" i="2"/>
  <c r="K632" i="2"/>
  <c r="L632" i="2"/>
  <c r="K633" i="2"/>
  <c r="L633" i="2"/>
  <c r="K634" i="2"/>
  <c r="L634" i="2"/>
  <c r="K635" i="2"/>
  <c r="L635" i="2"/>
  <c r="K636" i="2"/>
  <c r="O636" i="2" s="1"/>
  <c r="L636" i="2"/>
  <c r="K637" i="2"/>
  <c r="L637" i="2"/>
  <c r="K638" i="2"/>
  <c r="L638" i="2"/>
  <c r="K639" i="2"/>
  <c r="L639" i="2"/>
  <c r="K640" i="2"/>
  <c r="O640" i="2" s="1"/>
  <c r="L640" i="2"/>
  <c r="K641" i="2"/>
  <c r="L641" i="2"/>
  <c r="K642" i="2"/>
  <c r="L642" i="2"/>
  <c r="K643" i="2"/>
  <c r="L643" i="2"/>
  <c r="K644" i="2"/>
  <c r="O644" i="2" s="1"/>
  <c r="L644" i="2"/>
  <c r="K645" i="2"/>
  <c r="L645" i="2"/>
  <c r="K646" i="2"/>
  <c r="L646" i="2"/>
  <c r="K647" i="2"/>
  <c r="L647" i="2"/>
  <c r="K648" i="2"/>
  <c r="L648" i="2"/>
  <c r="K649" i="2"/>
  <c r="L649" i="2"/>
  <c r="K650" i="2"/>
  <c r="L650" i="2"/>
  <c r="K651" i="2"/>
  <c r="L651" i="2"/>
  <c r="K652" i="2"/>
  <c r="O652" i="2" s="1"/>
  <c r="L652" i="2"/>
  <c r="K653" i="2"/>
  <c r="L653" i="2"/>
  <c r="K654" i="2"/>
  <c r="L654" i="2"/>
  <c r="K655" i="2"/>
  <c r="L655" i="2"/>
  <c r="K656" i="2"/>
  <c r="O656" i="2" s="1"/>
  <c r="L656" i="2"/>
  <c r="K657" i="2"/>
  <c r="L657" i="2"/>
  <c r="K658" i="2"/>
  <c r="L658" i="2"/>
  <c r="K659" i="2"/>
  <c r="L659" i="2"/>
  <c r="K660" i="2"/>
  <c r="O660" i="2" s="1"/>
  <c r="L660" i="2"/>
  <c r="K661" i="2"/>
  <c r="L661" i="2"/>
  <c r="K662" i="2"/>
  <c r="L662" i="2"/>
  <c r="K663" i="2"/>
  <c r="L663" i="2"/>
  <c r="K664" i="2"/>
  <c r="L664" i="2"/>
  <c r="K665" i="2"/>
  <c r="L665" i="2"/>
  <c r="K666" i="2"/>
  <c r="L666" i="2"/>
  <c r="K667" i="2"/>
  <c r="L667" i="2"/>
  <c r="K668" i="2"/>
  <c r="O668" i="2" s="1"/>
  <c r="L668" i="2"/>
  <c r="K669" i="2"/>
  <c r="L669" i="2"/>
  <c r="K670" i="2"/>
  <c r="L670" i="2"/>
  <c r="K671" i="2"/>
  <c r="L671" i="2"/>
  <c r="K672" i="2"/>
  <c r="O672" i="2" s="1"/>
  <c r="L672" i="2"/>
  <c r="K673" i="2"/>
  <c r="L673" i="2"/>
  <c r="K674" i="2"/>
  <c r="L674" i="2"/>
  <c r="K675" i="2"/>
  <c r="L675" i="2"/>
  <c r="K676" i="2"/>
  <c r="O676" i="2" s="1"/>
  <c r="L676" i="2"/>
  <c r="K677" i="2"/>
  <c r="L677" i="2"/>
  <c r="K678" i="2"/>
  <c r="L678" i="2"/>
  <c r="K679" i="2"/>
  <c r="L679" i="2"/>
  <c r="K680" i="2"/>
  <c r="L680" i="2"/>
  <c r="K681" i="2"/>
  <c r="L681" i="2"/>
  <c r="K682" i="2"/>
  <c r="L682" i="2"/>
  <c r="K683" i="2"/>
  <c r="L683" i="2"/>
  <c r="K684" i="2"/>
  <c r="O684" i="2" s="1"/>
  <c r="L684" i="2"/>
  <c r="K685" i="2"/>
  <c r="L685" i="2"/>
  <c r="K686" i="2"/>
  <c r="L686" i="2"/>
  <c r="K687" i="2"/>
  <c r="L687" i="2"/>
  <c r="K688" i="2"/>
  <c r="O688" i="2" s="1"/>
  <c r="L688" i="2"/>
  <c r="K689" i="2"/>
  <c r="L689" i="2"/>
  <c r="K690" i="2"/>
  <c r="L690" i="2"/>
  <c r="K691" i="2"/>
  <c r="L691" i="2"/>
  <c r="K692" i="2"/>
  <c r="O692" i="2" s="1"/>
  <c r="L692" i="2"/>
  <c r="K693" i="2"/>
  <c r="L693" i="2"/>
  <c r="K694" i="2"/>
  <c r="L694" i="2"/>
  <c r="K695" i="2"/>
  <c r="L695" i="2"/>
  <c r="K696" i="2"/>
  <c r="L696" i="2"/>
  <c r="K697" i="2"/>
  <c r="L697" i="2"/>
  <c r="K698" i="2"/>
  <c r="L698" i="2"/>
  <c r="K699" i="2"/>
  <c r="L699" i="2"/>
  <c r="K700" i="2"/>
  <c r="O700" i="2" s="1"/>
  <c r="L700" i="2"/>
  <c r="K701" i="2"/>
  <c r="L701" i="2"/>
  <c r="K702" i="2"/>
  <c r="L702" i="2"/>
  <c r="K703" i="2"/>
  <c r="L703" i="2"/>
  <c r="K704" i="2"/>
  <c r="O704" i="2" s="1"/>
  <c r="L704" i="2"/>
  <c r="K705" i="2"/>
  <c r="L705" i="2"/>
  <c r="K706" i="2"/>
  <c r="L706" i="2"/>
  <c r="K707" i="2"/>
  <c r="L707" i="2"/>
  <c r="K708" i="2"/>
  <c r="O708" i="2" s="1"/>
  <c r="L708" i="2"/>
  <c r="K709" i="2"/>
  <c r="L709" i="2"/>
  <c r="K710" i="2"/>
  <c r="L710" i="2"/>
  <c r="K711" i="2"/>
  <c r="L711" i="2"/>
  <c r="K712" i="2"/>
  <c r="L712" i="2"/>
  <c r="K713" i="2"/>
  <c r="L713" i="2"/>
  <c r="K714" i="2"/>
  <c r="L714" i="2"/>
  <c r="K715" i="2"/>
  <c r="L715" i="2"/>
  <c r="K716" i="2"/>
  <c r="O716" i="2" s="1"/>
  <c r="L716" i="2"/>
  <c r="K717" i="2"/>
  <c r="L717" i="2"/>
  <c r="K718" i="2"/>
  <c r="L718" i="2"/>
  <c r="K719" i="2"/>
  <c r="L719" i="2"/>
  <c r="K720" i="2"/>
  <c r="O720" i="2" s="1"/>
  <c r="L720" i="2"/>
  <c r="K721" i="2"/>
  <c r="L721" i="2"/>
  <c r="K722" i="2"/>
  <c r="L722" i="2"/>
  <c r="K723" i="2"/>
  <c r="L723" i="2"/>
  <c r="K724" i="2"/>
  <c r="O724" i="2" s="1"/>
  <c r="L724" i="2"/>
  <c r="K725" i="2"/>
  <c r="L725" i="2"/>
  <c r="K726" i="2"/>
  <c r="L726" i="2"/>
  <c r="K727" i="2"/>
  <c r="L727" i="2"/>
  <c r="K728" i="2"/>
  <c r="L728" i="2"/>
  <c r="K729" i="2"/>
  <c r="L729" i="2"/>
  <c r="K730" i="2"/>
  <c r="L730" i="2"/>
  <c r="K731" i="2"/>
  <c r="L731" i="2"/>
  <c r="K732" i="2"/>
  <c r="O732" i="2" s="1"/>
  <c r="L732" i="2"/>
  <c r="K733" i="2"/>
  <c r="L733" i="2"/>
  <c r="K734" i="2"/>
  <c r="L734" i="2"/>
  <c r="K735" i="2"/>
  <c r="L735" i="2"/>
  <c r="K736" i="2"/>
  <c r="O736" i="2" s="1"/>
  <c r="L736" i="2"/>
  <c r="K737" i="2"/>
  <c r="L737" i="2"/>
  <c r="K738" i="2"/>
  <c r="L738" i="2"/>
  <c r="K739" i="2"/>
  <c r="L739" i="2"/>
  <c r="K740" i="2"/>
  <c r="O740" i="2" s="1"/>
  <c r="L740" i="2"/>
  <c r="K741" i="2"/>
  <c r="L741" i="2"/>
  <c r="K742" i="2"/>
  <c r="L742" i="2"/>
  <c r="K743" i="2"/>
  <c r="L743" i="2"/>
  <c r="K744" i="2"/>
  <c r="L744" i="2"/>
  <c r="K745" i="2"/>
  <c r="L745" i="2"/>
  <c r="K746" i="2"/>
  <c r="L746" i="2"/>
  <c r="K747" i="2"/>
  <c r="L747" i="2"/>
  <c r="K748" i="2"/>
  <c r="O748" i="2" s="1"/>
  <c r="L748" i="2"/>
  <c r="K749" i="2"/>
  <c r="L749" i="2"/>
  <c r="K750" i="2"/>
  <c r="L750" i="2"/>
  <c r="K751" i="2"/>
  <c r="L751" i="2"/>
  <c r="K752" i="2"/>
  <c r="O752" i="2" s="1"/>
  <c r="L752" i="2"/>
  <c r="K753" i="2"/>
  <c r="L753" i="2"/>
  <c r="K754" i="2"/>
  <c r="L754" i="2"/>
  <c r="K755" i="2"/>
  <c r="L755" i="2"/>
  <c r="K756" i="2"/>
  <c r="O756" i="2" s="1"/>
  <c r="L756" i="2"/>
  <c r="K757" i="2"/>
  <c r="L757" i="2"/>
  <c r="K758" i="2"/>
  <c r="L758" i="2"/>
  <c r="K759" i="2"/>
  <c r="L759" i="2"/>
  <c r="K760" i="2"/>
  <c r="L760" i="2"/>
  <c r="K761" i="2"/>
  <c r="L761" i="2"/>
  <c r="K762" i="2"/>
  <c r="L762" i="2"/>
  <c r="K763" i="2"/>
  <c r="L763" i="2"/>
  <c r="K764" i="2"/>
  <c r="O764" i="2" s="1"/>
  <c r="L764" i="2"/>
  <c r="K765" i="2"/>
  <c r="L765" i="2"/>
  <c r="K766" i="2"/>
  <c r="L766" i="2"/>
  <c r="K767" i="2"/>
  <c r="L767" i="2"/>
  <c r="K768" i="2"/>
  <c r="O768" i="2" s="1"/>
  <c r="L768" i="2"/>
  <c r="K769" i="2"/>
  <c r="L769" i="2"/>
  <c r="K770" i="2"/>
  <c r="L770" i="2"/>
  <c r="K771" i="2"/>
  <c r="L771" i="2"/>
  <c r="K772" i="2"/>
  <c r="O772" i="2" s="1"/>
  <c r="L772" i="2"/>
  <c r="K773" i="2"/>
  <c r="L773" i="2"/>
  <c r="K774" i="2"/>
  <c r="L774" i="2"/>
  <c r="K775" i="2"/>
  <c r="L775" i="2"/>
  <c r="K776" i="2"/>
  <c r="L776" i="2"/>
  <c r="K777" i="2"/>
  <c r="L777" i="2"/>
  <c r="K778" i="2"/>
  <c r="L778" i="2"/>
  <c r="K779" i="2"/>
  <c r="L779" i="2"/>
  <c r="K780" i="2"/>
  <c r="O780" i="2" s="1"/>
  <c r="L780" i="2"/>
  <c r="K781" i="2"/>
  <c r="L781" i="2"/>
  <c r="K782" i="2"/>
  <c r="L782" i="2"/>
  <c r="K783" i="2"/>
  <c r="L783" i="2"/>
  <c r="K784" i="2"/>
  <c r="O784" i="2" s="1"/>
  <c r="L784" i="2"/>
  <c r="K785" i="2"/>
  <c r="L785" i="2"/>
  <c r="K786" i="2"/>
  <c r="L786" i="2"/>
  <c r="K787" i="2"/>
  <c r="L787" i="2"/>
  <c r="K788" i="2"/>
  <c r="O788" i="2" s="1"/>
  <c r="L788" i="2"/>
  <c r="K789" i="2"/>
  <c r="L789" i="2"/>
  <c r="K790" i="2"/>
  <c r="L790" i="2"/>
  <c r="K791" i="2"/>
  <c r="L791" i="2"/>
  <c r="K792" i="2"/>
  <c r="L792" i="2"/>
  <c r="K793" i="2"/>
  <c r="L793" i="2"/>
  <c r="K794" i="2"/>
  <c r="L794" i="2"/>
  <c r="K795" i="2"/>
  <c r="L795" i="2"/>
  <c r="K796" i="2"/>
  <c r="O796" i="2" s="1"/>
  <c r="L796" i="2"/>
  <c r="K797" i="2"/>
  <c r="L797" i="2"/>
  <c r="K798" i="2"/>
  <c r="L798" i="2"/>
  <c r="K799" i="2"/>
  <c r="L799" i="2"/>
  <c r="K800" i="2"/>
  <c r="O800" i="2" s="1"/>
  <c r="L800" i="2"/>
  <c r="K801" i="2"/>
  <c r="L801" i="2"/>
  <c r="K802" i="2"/>
  <c r="L802" i="2"/>
  <c r="K803" i="2"/>
  <c r="L803" i="2"/>
  <c r="K804" i="2"/>
  <c r="O804" i="2" s="1"/>
  <c r="L804" i="2"/>
  <c r="K805" i="2"/>
  <c r="L805" i="2"/>
  <c r="K806" i="2"/>
  <c r="L806" i="2"/>
  <c r="K807" i="2"/>
  <c r="L807" i="2"/>
  <c r="K808" i="2"/>
  <c r="L808" i="2"/>
  <c r="K809" i="2"/>
  <c r="L809" i="2"/>
  <c r="K810" i="2"/>
  <c r="L810" i="2"/>
  <c r="K811" i="2"/>
  <c r="L811" i="2"/>
  <c r="K812" i="2"/>
  <c r="O812" i="2" s="1"/>
  <c r="L812" i="2"/>
  <c r="K813" i="2"/>
  <c r="L813" i="2"/>
  <c r="K814" i="2"/>
  <c r="L814" i="2"/>
  <c r="K815" i="2"/>
  <c r="L815" i="2"/>
  <c r="K816" i="2"/>
  <c r="O816" i="2" s="1"/>
  <c r="L816" i="2"/>
  <c r="K817" i="2"/>
  <c r="L817" i="2"/>
  <c r="K818" i="2"/>
  <c r="L818" i="2"/>
  <c r="K819" i="2"/>
  <c r="L819" i="2"/>
  <c r="K820" i="2"/>
  <c r="O820" i="2" s="1"/>
  <c r="L820" i="2"/>
  <c r="K821" i="2"/>
  <c r="L821" i="2"/>
  <c r="K822" i="2"/>
  <c r="L822" i="2"/>
  <c r="K823" i="2"/>
  <c r="L823" i="2"/>
  <c r="K824" i="2"/>
  <c r="L824" i="2"/>
  <c r="K825" i="2"/>
  <c r="L825" i="2"/>
  <c r="K826" i="2"/>
  <c r="L826" i="2"/>
  <c r="K827" i="2"/>
  <c r="L827" i="2"/>
  <c r="K828" i="2"/>
  <c r="O828" i="2" s="1"/>
  <c r="L828" i="2"/>
  <c r="K829" i="2"/>
  <c r="L829" i="2"/>
  <c r="K830" i="2"/>
  <c r="L830" i="2"/>
  <c r="K831" i="2"/>
  <c r="L831" i="2"/>
  <c r="K832" i="2"/>
  <c r="O832" i="2" s="1"/>
  <c r="L832" i="2"/>
  <c r="K833" i="2"/>
  <c r="L833" i="2"/>
  <c r="K834" i="2"/>
  <c r="L834" i="2"/>
  <c r="K835" i="2"/>
  <c r="L835" i="2"/>
  <c r="K836" i="2"/>
  <c r="L836" i="2"/>
  <c r="K837" i="2"/>
  <c r="L837" i="2"/>
  <c r="K838" i="2"/>
  <c r="L838" i="2"/>
  <c r="K839" i="2"/>
  <c r="L839" i="2"/>
  <c r="K840" i="2"/>
  <c r="L840" i="2"/>
  <c r="K841" i="2"/>
  <c r="L841" i="2"/>
  <c r="K842" i="2"/>
  <c r="L842" i="2"/>
  <c r="K843" i="2"/>
  <c r="L843" i="2"/>
  <c r="K844" i="2"/>
  <c r="L844" i="2"/>
  <c r="K845" i="2"/>
  <c r="L845" i="2"/>
  <c r="K846" i="2"/>
  <c r="L846" i="2"/>
  <c r="K847" i="2"/>
  <c r="L847" i="2"/>
  <c r="K848" i="2"/>
  <c r="O848" i="2" s="1"/>
  <c r="L848" i="2"/>
  <c r="K849" i="2"/>
  <c r="L849" i="2"/>
  <c r="K850" i="2"/>
  <c r="L850" i="2"/>
  <c r="K851" i="2"/>
  <c r="L851" i="2"/>
  <c r="K852" i="2"/>
  <c r="O852" i="2" s="1"/>
  <c r="L852" i="2"/>
  <c r="K853" i="2"/>
  <c r="L853" i="2"/>
  <c r="K854" i="2"/>
  <c r="L854" i="2"/>
  <c r="K855" i="2"/>
  <c r="L855" i="2"/>
  <c r="K856" i="2"/>
  <c r="L856" i="2"/>
  <c r="K857" i="2"/>
  <c r="L857" i="2"/>
  <c r="K858" i="2"/>
  <c r="L858" i="2"/>
  <c r="K859" i="2"/>
  <c r="L859" i="2"/>
  <c r="K860" i="2"/>
  <c r="L860" i="2"/>
  <c r="K861" i="2"/>
  <c r="L861" i="2"/>
  <c r="K862" i="2"/>
  <c r="L862" i="2"/>
  <c r="K863" i="2"/>
  <c r="L863" i="2"/>
  <c r="K864" i="2"/>
  <c r="L864" i="2"/>
  <c r="K865" i="2"/>
  <c r="L865" i="2"/>
  <c r="K866" i="2"/>
  <c r="L866" i="2"/>
  <c r="K867" i="2"/>
  <c r="L867" i="2"/>
  <c r="K868" i="2"/>
  <c r="O868" i="2" s="1"/>
  <c r="L868" i="2"/>
  <c r="K869" i="2"/>
  <c r="L869" i="2"/>
  <c r="K870" i="2"/>
  <c r="L870" i="2"/>
  <c r="K871" i="2"/>
  <c r="L871" i="2"/>
  <c r="K872" i="2"/>
  <c r="L872" i="2"/>
  <c r="K873" i="2"/>
  <c r="L873" i="2"/>
  <c r="K874" i="2"/>
  <c r="L874" i="2"/>
  <c r="K875" i="2"/>
  <c r="L875" i="2"/>
  <c r="K876" i="2"/>
  <c r="L876" i="2"/>
  <c r="K877" i="2"/>
  <c r="L877" i="2"/>
  <c r="K878" i="2"/>
  <c r="L878" i="2"/>
  <c r="K879" i="2"/>
  <c r="L879" i="2"/>
  <c r="K880" i="2"/>
  <c r="L880" i="2"/>
  <c r="K881" i="2"/>
  <c r="L881" i="2"/>
  <c r="K882" i="2"/>
  <c r="L882" i="2"/>
  <c r="K883" i="2"/>
  <c r="L883" i="2"/>
  <c r="K884" i="2"/>
  <c r="O884" i="2" s="1"/>
  <c r="L884" i="2"/>
  <c r="K885" i="2"/>
  <c r="L885" i="2"/>
  <c r="K886" i="2"/>
  <c r="L886" i="2"/>
  <c r="K887" i="2"/>
  <c r="L887" i="2"/>
  <c r="K888" i="2"/>
  <c r="L888" i="2"/>
  <c r="K889" i="2"/>
  <c r="L889" i="2"/>
  <c r="K890" i="2"/>
  <c r="L890" i="2"/>
  <c r="K891" i="2"/>
  <c r="L891" i="2"/>
  <c r="K892" i="2"/>
  <c r="L892" i="2"/>
  <c r="K893" i="2"/>
  <c r="L893" i="2"/>
  <c r="K894" i="2"/>
  <c r="L894" i="2"/>
  <c r="K895" i="2"/>
  <c r="L895" i="2"/>
  <c r="K896" i="2"/>
  <c r="L896" i="2"/>
  <c r="K897" i="2"/>
  <c r="L897" i="2"/>
  <c r="K898" i="2"/>
  <c r="L898" i="2"/>
  <c r="K899" i="2"/>
  <c r="L899" i="2"/>
  <c r="K900" i="2"/>
  <c r="O900" i="2" s="1"/>
  <c r="L900" i="2"/>
  <c r="K901" i="2"/>
  <c r="L901" i="2"/>
  <c r="K902" i="2"/>
  <c r="L902" i="2"/>
  <c r="K903" i="2"/>
  <c r="L903" i="2"/>
  <c r="K904" i="2"/>
  <c r="L904" i="2"/>
  <c r="K905" i="2"/>
  <c r="L905" i="2"/>
  <c r="K906" i="2"/>
  <c r="L906" i="2"/>
  <c r="K907" i="2"/>
  <c r="L907" i="2"/>
  <c r="K908" i="2"/>
  <c r="L908" i="2"/>
  <c r="K909" i="2"/>
  <c r="L909" i="2"/>
  <c r="K910" i="2"/>
  <c r="L910" i="2"/>
  <c r="K911" i="2"/>
  <c r="L911" i="2"/>
  <c r="K912" i="2"/>
  <c r="O912" i="2" s="1"/>
  <c r="L912" i="2"/>
  <c r="K913" i="2"/>
  <c r="L913" i="2"/>
  <c r="K914" i="2"/>
  <c r="L914" i="2"/>
  <c r="K915" i="2"/>
  <c r="L915" i="2"/>
  <c r="K916" i="2"/>
  <c r="L916" i="2"/>
  <c r="K917" i="2"/>
  <c r="L917" i="2"/>
  <c r="K918" i="2"/>
  <c r="L918" i="2"/>
  <c r="K919" i="2"/>
  <c r="L919" i="2"/>
  <c r="K920" i="2"/>
  <c r="L920" i="2"/>
  <c r="K921" i="2"/>
  <c r="L921" i="2"/>
  <c r="K922" i="2"/>
  <c r="L922" i="2"/>
  <c r="K923" i="2"/>
  <c r="L923" i="2"/>
  <c r="K924" i="2"/>
  <c r="O924" i="2" s="1"/>
  <c r="L924" i="2"/>
  <c r="K925" i="2"/>
  <c r="L925" i="2"/>
  <c r="K926" i="2"/>
  <c r="L926" i="2"/>
  <c r="K927" i="2"/>
  <c r="L927" i="2"/>
  <c r="K928" i="2"/>
  <c r="L928" i="2"/>
  <c r="K929" i="2"/>
  <c r="L929" i="2"/>
  <c r="K930" i="2"/>
  <c r="L930" i="2"/>
  <c r="K931" i="2"/>
  <c r="L931" i="2"/>
  <c r="K932" i="2"/>
  <c r="L932" i="2"/>
  <c r="K933" i="2"/>
  <c r="L933" i="2"/>
  <c r="K934" i="2"/>
  <c r="L934" i="2"/>
  <c r="K935" i="2"/>
  <c r="L935" i="2"/>
  <c r="K936" i="2"/>
  <c r="L936" i="2"/>
  <c r="K937" i="2"/>
  <c r="L937" i="2"/>
  <c r="K938" i="2"/>
  <c r="L938" i="2"/>
  <c r="K939" i="2"/>
  <c r="L939" i="2"/>
  <c r="K940" i="2"/>
  <c r="O940" i="2" s="1"/>
  <c r="L940" i="2"/>
  <c r="K941" i="2"/>
  <c r="L941" i="2"/>
  <c r="K942" i="2"/>
  <c r="L942" i="2"/>
  <c r="K943" i="2"/>
  <c r="L943" i="2"/>
  <c r="K944" i="2"/>
  <c r="L944" i="2"/>
  <c r="K945" i="2"/>
  <c r="L945" i="2"/>
  <c r="K946" i="2"/>
  <c r="L946" i="2"/>
  <c r="K947" i="2"/>
  <c r="L947" i="2"/>
  <c r="K948" i="2"/>
  <c r="L948" i="2"/>
  <c r="K949" i="2"/>
  <c r="L949" i="2"/>
  <c r="K950" i="2"/>
  <c r="L950" i="2"/>
  <c r="K951" i="2"/>
  <c r="L951" i="2"/>
  <c r="K952" i="2"/>
  <c r="L952" i="2"/>
  <c r="K953" i="2"/>
  <c r="L953" i="2"/>
  <c r="K954" i="2"/>
  <c r="L954" i="2"/>
  <c r="K955" i="2"/>
  <c r="L955" i="2"/>
  <c r="K956" i="2"/>
  <c r="O956" i="2" s="1"/>
  <c r="L956" i="2"/>
  <c r="K957" i="2"/>
  <c r="L957" i="2"/>
  <c r="K958" i="2"/>
  <c r="L958" i="2"/>
  <c r="K959" i="2"/>
  <c r="L959" i="2"/>
  <c r="K960" i="2"/>
  <c r="L960" i="2"/>
  <c r="K961" i="2"/>
  <c r="L961" i="2"/>
  <c r="K962" i="2"/>
  <c r="O962" i="2" s="1"/>
  <c r="L962" i="2"/>
  <c r="K963" i="2"/>
  <c r="L963" i="2"/>
  <c r="K964" i="2"/>
  <c r="O964" i="2" s="1"/>
  <c r="L964" i="2"/>
  <c r="K965" i="2"/>
  <c r="L965" i="2"/>
  <c r="K966" i="2"/>
  <c r="L966" i="2"/>
  <c r="K967" i="2"/>
  <c r="L967" i="2"/>
  <c r="K968" i="2"/>
  <c r="L968" i="2"/>
  <c r="K969" i="2"/>
  <c r="L969" i="2"/>
  <c r="K970" i="2"/>
  <c r="O970" i="2" s="1"/>
  <c r="L970" i="2"/>
  <c r="K971" i="2"/>
  <c r="L971" i="2"/>
  <c r="K972" i="2"/>
  <c r="O972" i="2" s="1"/>
  <c r="L972" i="2"/>
  <c r="K973" i="2"/>
  <c r="L973" i="2"/>
  <c r="K974" i="2"/>
  <c r="L974" i="2"/>
  <c r="K975" i="2"/>
  <c r="L975" i="2"/>
  <c r="K976" i="2"/>
  <c r="L976" i="2"/>
  <c r="K977" i="2"/>
  <c r="L977" i="2"/>
  <c r="K978" i="2"/>
  <c r="O978" i="2" s="1"/>
  <c r="L978" i="2"/>
  <c r="K979" i="2"/>
  <c r="L979" i="2"/>
  <c r="K980" i="2"/>
  <c r="O980" i="2" s="1"/>
  <c r="L980" i="2"/>
  <c r="K981" i="2"/>
  <c r="L981" i="2"/>
  <c r="K982" i="2"/>
  <c r="L982" i="2"/>
  <c r="K983" i="2"/>
  <c r="L983" i="2"/>
  <c r="K984" i="2"/>
  <c r="L984" i="2"/>
  <c r="K985" i="2"/>
  <c r="L985" i="2"/>
  <c r="K986" i="2"/>
  <c r="O986" i="2" s="1"/>
  <c r="L986" i="2"/>
  <c r="K987" i="2"/>
  <c r="L987" i="2"/>
  <c r="K988" i="2"/>
  <c r="L988" i="2"/>
  <c r="K989" i="2"/>
  <c r="L989" i="2"/>
  <c r="K990" i="2"/>
  <c r="O990" i="2" s="1"/>
  <c r="L990" i="2"/>
  <c r="K991" i="2"/>
  <c r="L991" i="2"/>
  <c r="K992" i="2"/>
  <c r="L992" i="2"/>
  <c r="K993" i="2"/>
  <c r="L993" i="2"/>
  <c r="K994" i="2"/>
  <c r="O994" i="2" s="1"/>
  <c r="L994" i="2"/>
  <c r="K995" i="2"/>
  <c r="L995" i="2"/>
  <c r="K996" i="2"/>
  <c r="O996" i="2" s="1"/>
  <c r="L996" i="2"/>
  <c r="K997" i="2"/>
  <c r="L997" i="2"/>
  <c r="K998" i="2"/>
  <c r="L998" i="2"/>
  <c r="K999" i="2"/>
  <c r="L999" i="2"/>
  <c r="K1000" i="2"/>
  <c r="L1000" i="2"/>
  <c r="K1001" i="2"/>
  <c r="L1001" i="2"/>
  <c r="K1002" i="2"/>
  <c r="O1002" i="2" s="1"/>
  <c r="L1002" i="2"/>
  <c r="K1003" i="2"/>
  <c r="L1003" i="2"/>
  <c r="K1004" i="2"/>
  <c r="L1004" i="2"/>
  <c r="K1005" i="2"/>
  <c r="L1005" i="2"/>
  <c r="K1006" i="2"/>
  <c r="O1006" i="2" s="1"/>
  <c r="L1006" i="2"/>
  <c r="K1007" i="2"/>
  <c r="L1007" i="2"/>
  <c r="K1008" i="2"/>
  <c r="L1008" i="2"/>
  <c r="K1009" i="2"/>
  <c r="L1009" i="2"/>
  <c r="K1010" i="2"/>
  <c r="O1010" i="2" s="1"/>
  <c r="L1010" i="2"/>
  <c r="K1011" i="2"/>
  <c r="L1011" i="2"/>
  <c r="K1012" i="2"/>
  <c r="O1012" i="2" s="1"/>
  <c r="L1012" i="2"/>
  <c r="K1013" i="2"/>
  <c r="L1013" i="2"/>
  <c r="K1014" i="2"/>
  <c r="L1014" i="2"/>
  <c r="K1015" i="2"/>
  <c r="L1015" i="2"/>
  <c r="K1016" i="2"/>
  <c r="L1016" i="2"/>
  <c r="K1017" i="2"/>
  <c r="L1017" i="2"/>
  <c r="K1018" i="2"/>
  <c r="O1018" i="2" s="1"/>
  <c r="L1018" i="2"/>
  <c r="K1019" i="2"/>
  <c r="L1019" i="2"/>
  <c r="K1020" i="2"/>
  <c r="L1020" i="2"/>
  <c r="K1021" i="2"/>
  <c r="L1021" i="2"/>
  <c r="K1022" i="2"/>
  <c r="O1022" i="2" s="1"/>
  <c r="L1022" i="2"/>
  <c r="K1023" i="2"/>
  <c r="L1023" i="2"/>
  <c r="K1024" i="2"/>
  <c r="L1024" i="2"/>
  <c r="K1025" i="2"/>
  <c r="L1025" i="2"/>
  <c r="K1026" i="2"/>
  <c r="O1026" i="2" s="1"/>
  <c r="L1026" i="2"/>
  <c r="K1027" i="2"/>
  <c r="L1027" i="2"/>
  <c r="K1028" i="2"/>
  <c r="O1028" i="2" s="1"/>
  <c r="L1028" i="2"/>
  <c r="K1029" i="2"/>
  <c r="L1029" i="2"/>
  <c r="K1030" i="2"/>
  <c r="L1030" i="2"/>
  <c r="K1031" i="2"/>
  <c r="L1031" i="2"/>
  <c r="K1032" i="2"/>
  <c r="L1032" i="2"/>
  <c r="K1033" i="2"/>
  <c r="L1033" i="2"/>
  <c r="K1034" i="2"/>
  <c r="L1034" i="2"/>
  <c r="K1035" i="2"/>
  <c r="L1035" i="2"/>
  <c r="K1036" i="2"/>
  <c r="O1036" i="2" s="1"/>
  <c r="L1036" i="2"/>
  <c r="K1037" i="2"/>
  <c r="L1037" i="2"/>
  <c r="K1038" i="2"/>
  <c r="O1038" i="2" s="1"/>
  <c r="L1038" i="2"/>
  <c r="L7" i="2"/>
  <c r="O942" i="2" l="1"/>
  <c r="O926" i="2"/>
  <c r="O910" i="2"/>
  <c r="O906" i="2"/>
  <c r="O890" i="2"/>
  <c r="O874" i="2"/>
  <c r="O870" i="2"/>
  <c r="O854" i="2"/>
  <c r="O1030" i="2"/>
  <c r="O1014" i="2"/>
  <c r="O998" i="2"/>
  <c r="O982" i="2"/>
  <c r="O974" i="2"/>
  <c r="O966" i="2"/>
  <c r="O958" i="2"/>
  <c r="O948" i="2"/>
  <c r="O932" i="2"/>
  <c r="O916" i="2"/>
  <c r="O836" i="2"/>
  <c r="O938" i="2"/>
  <c r="O922" i="2"/>
  <c r="O918" i="2"/>
  <c r="O902" i="2"/>
  <c r="O886" i="2"/>
  <c r="O834" i="2"/>
  <c r="O1037" i="2"/>
  <c r="O1031" i="2"/>
  <c r="O1025" i="2"/>
  <c r="O1021" i="2"/>
  <c r="O1015" i="2"/>
  <c r="O1011" i="2"/>
  <c r="O1005" i="2"/>
  <c r="O1001" i="2"/>
  <c r="O995" i="2"/>
  <c r="O991" i="2"/>
  <c r="O985" i="2"/>
  <c r="O979" i="2"/>
  <c r="O973" i="2"/>
  <c r="O969" i="2"/>
  <c r="O965" i="2"/>
  <c r="O961" i="2"/>
  <c r="O955" i="2"/>
  <c r="O951" i="2"/>
  <c r="O945" i="2"/>
  <c r="O941" i="2"/>
  <c r="O937" i="2"/>
  <c r="O931" i="2"/>
  <c r="O927" i="2"/>
  <c r="O923" i="2"/>
  <c r="O919" i="2"/>
  <c r="O913" i="2"/>
  <c r="O907" i="2"/>
  <c r="O903" i="2"/>
  <c r="O897" i="2"/>
  <c r="O893" i="2"/>
  <c r="O889" i="2"/>
  <c r="O883" i="2"/>
  <c r="O879" i="2"/>
  <c r="O875" i="2"/>
  <c r="O869" i="2"/>
  <c r="O865" i="2"/>
  <c r="O859" i="2"/>
  <c r="O855" i="2"/>
  <c r="O849" i="2"/>
  <c r="O845" i="2"/>
  <c r="O843" i="2"/>
  <c r="O837" i="2"/>
  <c r="O833" i="2"/>
  <c r="O829" i="2"/>
  <c r="O825" i="2"/>
  <c r="O821" i="2"/>
  <c r="O817" i="2"/>
  <c r="O813" i="2"/>
  <c r="O807" i="2"/>
  <c r="O803" i="2"/>
  <c r="O799" i="2"/>
  <c r="O793" i="2"/>
  <c r="O787" i="2"/>
  <c r="O783" i="2"/>
  <c r="O777" i="2"/>
  <c r="O773" i="2"/>
  <c r="O767" i="2"/>
  <c r="O763" i="2"/>
  <c r="O759" i="2"/>
  <c r="O753" i="2"/>
  <c r="O749" i="2"/>
  <c r="O745" i="2"/>
  <c r="O741" i="2"/>
  <c r="O735" i="2"/>
  <c r="O731" i="2"/>
  <c r="O725" i="2"/>
  <c r="O721" i="2"/>
  <c r="O715" i="2"/>
  <c r="O711" i="2"/>
  <c r="O707" i="2"/>
  <c r="O701" i="2"/>
  <c r="O697" i="2"/>
  <c r="O693" i="2"/>
  <c r="O689" i="2"/>
  <c r="O683" i="2"/>
  <c r="O679" i="2"/>
  <c r="O675" i="2"/>
  <c r="O671" i="2"/>
  <c r="O669" i="2"/>
  <c r="O665" i="2"/>
  <c r="O663" i="2"/>
  <c r="O661" i="2"/>
  <c r="O659" i="2"/>
  <c r="O657" i="2"/>
  <c r="O655" i="2"/>
  <c r="O653" i="2"/>
  <c r="O651" i="2"/>
  <c r="O649" i="2"/>
  <c r="O647" i="2"/>
  <c r="O645" i="2"/>
  <c r="O643" i="2"/>
  <c r="O641" i="2"/>
  <c r="O637" i="2"/>
  <c r="O635" i="2"/>
  <c r="O633" i="2"/>
  <c r="O631" i="2"/>
  <c r="O629" i="2"/>
  <c r="O627" i="2"/>
  <c r="O625" i="2"/>
  <c r="O623" i="2"/>
  <c r="O621" i="2"/>
  <c r="O619" i="2"/>
  <c r="O617" i="2"/>
  <c r="O615" i="2"/>
  <c r="O613" i="2"/>
  <c r="O611" i="2"/>
  <c r="O609" i="2"/>
  <c r="O607" i="2"/>
  <c r="O605" i="2"/>
  <c r="O603" i="2"/>
  <c r="O601" i="2"/>
  <c r="O599" i="2"/>
  <c r="O597" i="2"/>
  <c r="O595" i="2"/>
  <c r="O593" i="2"/>
  <c r="O591" i="2"/>
  <c r="O589" i="2"/>
  <c r="O587" i="2"/>
  <c r="O585" i="2"/>
  <c r="O583" i="2"/>
  <c r="O581" i="2"/>
  <c r="O579" i="2"/>
  <c r="O577" i="2"/>
  <c r="O575" i="2"/>
  <c r="O573" i="2"/>
  <c r="O571" i="2"/>
  <c r="O569" i="2"/>
  <c r="O567" i="2"/>
  <c r="O565" i="2"/>
  <c r="O563" i="2"/>
  <c r="O561" i="2"/>
  <c r="O559" i="2"/>
  <c r="O557" i="2"/>
  <c r="O555" i="2"/>
  <c r="O553" i="2"/>
  <c r="O551" i="2"/>
  <c r="O549" i="2"/>
  <c r="O547" i="2"/>
  <c r="O545" i="2"/>
  <c r="O543" i="2"/>
  <c r="O541" i="2"/>
  <c r="O539" i="2"/>
  <c r="O537" i="2"/>
  <c r="O535" i="2"/>
  <c r="O533" i="2"/>
  <c r="O531" i="2"/>
  <c r="O529" i="2"/>
  <c r="O527" i="2"/>
  <c r="O525" i="2"/>
  <c r="O523" i="2"/>
  <c r="O521" i="2"/>
  <c r="O519" i="2"/>
  <c r="O517" i="2"/>
  <c r="O515" i="2"/>
  <c r="O513" i="2"/>
  <c r="O511" i="2"/>
  <c r="O509" i="2"/>
  <c r="O507" i="2"/>
  <c r="O505" i="2"/>
  <c r="O503" i="2"/>
  <c r="O501" i="2"/>
  <c r="O499" i="2"/>
  <c r="O497" i="2"/>
  <c r="O495" i="2"/>
  <c r="O493" i="2"/>
  <c r="O491" i="2"/>
  <c r="O489" i="2"/>
  <c r="O487" i="2"/>
  <c r="O485" i="2"/>
  <c r="O483" i="2"/>
  <c r="O481" i="2"/>
  <c r="O479" i="2"/>
  <c r="O477" i="2"/>
  <c r="O475" i="2"/>
  <c r="O473" i="2"/>
  <c r="O471" i="2"/>
  <c r="O469" i="2"/>
  <c r="O467" i="2"/>
  <c r="O465" i="2"/>
  <c r="O463" i="2"/>
  <c r="O461" i="2"/>
  <c r="O459" i="2"/>
  <c r="O457" i="2"/>
  <c r="O455" i="2"/>
  <c r="O453" i="2"/>
  <c r="O451" i="2"/>
  <c r="O449" i="2"/>
  <c r="O447" i="2"/>
  <c r="O445" i="2"/>
  <c r="O443" i="2"/>
  <c r="O441" i="2"/>
  <c r="O439" i="2"/>
  <c r="O437" i="2"/>
  <c r="O435" i="2"/>
  <c r="O433" i="2"/>
  <c r="O431" i="2"/>
  <c r="O429" i="2"/>
  <c r="O427" i="2"/>
  <c r="O425" i="2"/>
  <c r="O423" i="2"/>
  <c r="O421" i="2"/>
  <c r="O419" i="2"/>
  <c r="O417" i="2"/>
  <c r="O415" i="2"/>
  <c r="O413" i="2"/>
  <c r="O411" i="2"/>
  <c r="O409" i="2"/>
  <c r="O407" i="2"/>
  <c r="O405" i="2"/>
  <c r="O403" i="2"/>
  <c r="O401" i="2"/>
  <c r="O399" i="2"/>
  <c r="O397" i="2"/>
  <c r="O395" i="2"/>
  <c r="O393" i="2"/>
  <c r="O391" i="2"/>
  <c r="O389" i="2"/>
  <c r="O387" i="2"/>
  <c r="O385" i="2"/>
  <c r="O383" i="2"/>
  <c r="O381" i="2"/>
  <c r="O379" i="2"/>
  <c r="O377" i="2"/>
  <c r="O375" i="2"/>
  <c r="O373" i="2"/>
  <c r="O371" i="2"/>
  <c r="O369" i="2"/>
  <c r="O367" i="2"/>
  <c r="O365" i="2"/>
  <c r="O363" i="2"/>
  <c r="O361" i="2"/>
  <c r="O359" i="2"/>
  <c r="O357" i="2"/>
  <c r="O355" i="2"/>
  <c r="O353" i="2"/>
  <c r="O351" i="2"/>
  <c r="O349" i="2"/>
  <c r="O347" i="2"/>
  <c r="O345" i="2"/>
  <c r="O343" i="2"/>
  <c r="O341" i="2"/>
  <c r="O339" i="2"/>
  <c r="O337" i="2"/>
  <c r="O335" i="2"/>
  <c r="O333" i="2"/>
  <c r="O1039" i="2"/>
  <c r="O1020" i="2"/>
  <c r="O1004" i="2"/>
  <c r="O988" i="2"/>
  <c r="O944" i="2"/>
  <c r="O928" i="2"/>
  <c r="O896" i="2"/>
  <c r="O880" i="2"/>
  <c r="O864" i="2"/>
  <c r="O950" i="2"/>
  <c r="O946" i="2"/>
  <c r="O930" i="2"/>
  <c r="O914" i="2"/>
  <c r="O898" i="2"/>
  <c r="O894" i="2"/>
  <c r="O878" i="2"/>
  <c r="O862" i="2"/>
  <c r="O858" i="2"/>
  <c r="O842" i="2"/>
  <c r="O830" i="2"/>
  <c r="O1035" i="2"/>
  <c r="O1033" i="2"/>
  <c r="O1029" i="2"/>
  <c r="O1027" i="2"/>
  <c r="O1023" i="2"/>
  <c r="O1019" i="2"/>
  <c r="O1017" i="2"/>
  <c r="O1013" i="2"/>
  <c r="O1009" i="2"/>
  <c r="O1007" i="2"/>
  <c r="O1003" i="2"/>
  <c r="O999" i="2"/>
  <c r="O997" i="2"/>
  <c r="O993" i="2"/>
  <c r="O989" i="2"/>
  <c r="O987" i="2"/>
  <c r="O983" i="2"/>
  <c r="O981" i="2"/>
  <c r="O977" i="2"/>
  <c r="O975" i="2"/>
  <c r="O971" i="2"/>
  <c r="O967" i="2"/>
  <c r="O963" i="2"/>
  <c r="O959" i="2"/>
  <c r="O957" i="2"/>
  <c r="O953" i="2"/>
  <c r="O949" i="2"/>
  <c r="O947" i="2"/>
  <c r="O943" i="2"/>
  <c r="O939" i="2"/>
  <c r="O935" i="2"/>
  <c r="O933" i="2"/>
  <c r="O929" i="2"/>
  <c r="O925" i="2"/>
  <c r="O921" i="2"/>
  <c r="O917" i="2"/>
  <c r="O915" i="2"/>
  <c r="O911" i="2"/>
  <c r="O909" i="2"/>
  <c r="O905" i="2"/>
  <c r="O901" i="2"/>
  <c r="O899" i="2"/>
  <c r="O895" i="2"/>
  <c r="O891" i="2"/>
  <c r="O887" i="2"/>
  <c r="O885" i="2"/>
  <c r="O881" i="2"/>
  <c r="O877" i="2"/>
  <c r="O873" i="2"/>
  <c r="O871" i="2"/>
  <c r="O867" i="2"/>
  <c r="O863" i="2"/>
  <c r="O861" i="2"/>
  <c r="O857" i="2"/>
  <c r="O853" i="2"/>
  <c r="O851" i="2"/>
  <c r="O847" i="2"/>
  <c r="O841" i="2"/>
  <c r="O839" i="2"/>
  <c r="O835" i="2"/>
  <c r="O831" i="2"/>
  <c r="O827" i="2"/>
  <c r="O823" i="2"/>
  <c r="O819" i="2"/>
  <c r="O815" i="2"/>
  <c r="O811" i="2"/>
  <c r="O809" i="2"/>
  <c r="O805" i="2"/>
  <c r="O801" i="2"/>
  <c r="O797" i="2"/>
  <c r="O795" i="2"/>
  <c r="O791" i="2"/>
  <c r="O789" i="2"/>
  <c r="O785" i="2"/>
  <c r="O781" i="2"/>
  <c r="O779" i="2"/>
  <c r="O775" i="2"/>
  <c r="O771" i="2"/>
  <c r="O769" i="2"/>
  <c r="O765" i="2"/>
  <c r="O761" i="2"/>
  <c r="O757" i="2"/>
  <c r="O755" i="2"/>
  <c r="O751" i="2"/>
  <c r="O747" i="2"/>
  <c r="O743" i="2"/>
  <c r="O739" i="2"/>
  <c r="O737" i="2"/>
  <c r="O733" i="2"/>
  <c r="O729" i="2"/>
  <c r="O727" i="2"/>
  <c r="O723" i="2"/>
  <c r="O719" i="2"/>
  <c r="O717" i="2"/>
  <c r="O713" i="2"/>
  <c r="O709" i="2"/>
  <c r="O705" i="2"/>
  <c r="O703" i="2"/>
  <c r="O699" i="2"/>
  <c r="O695" i="2"/>
  <c r="O691" i="2"/>
  <c r="O687" i="2"/>
  <c r="O685" i="2"/>
  <c r="O681" i="2"/>
  <c r="O677" i="2"/>
  <c r="O673" i="2"/>
  <c r="O667" i="2"/>
  <c r="O639" i="2"/>
  <c r="O1034" i="2"/>
  <c r="O954" i="2"/>
  <c r="O908" i="2"/>
  <c r="O892" i="2"/>
  <c r="O876" i="2"/>
  <c r="O860" i="2"/>
  <c r="O844" i="2"/>
  <c r="O934" i="2"/>
  <c r="O882" i="2"/>
  <c r="O866" i="2"/>
  <c r="O850" i="2"/>
  <c r="O846" i="2"/>
  <c r="O838" i="2"/>
  <c r="O826" i="2"/>
  <c r="O822" i="2"/>
  <c r="O818" i="2"/>
  <c r="O814" i="2"/>
  <c r="O810" i="2"/>
  <c r="O806" i="2"/>
  <c r="O802" i="2"/>
  <c r="O798" i="2"/>
  <c r="O794" i="2"/>
  <c r="O790" i="2"/>
  <c r="O786" i="2"/>
  <c r="O782" i="2"/>
  <c r="O778" i="2"/>
  <c r="O774" i="2"/>
  <c r="O770" i="2"/>
  <c r="O766" i="2"/>
  <c r="O762" i="2"/>
  <c r="O758" i="2"/>
  <c r="O754" i="2"/>
  <c r="O750" i="2"/>
  <c r="O746" i="2"/>
  <c r="O742" i="2"/>
  <c r="O738" i="2"/>
  <c r="O734" i="2"/>
  <c r="O730" i="2"/>
  <c r="O726" i="2"/>
  <c r="O722" i="2"/>
  <c r="O718" i="2"/>
  <c r="O714" i="2"/>
  <c r="O710" i="2"/>
  <c r="O706" i="2"/>
  <c r="O702" i="2"/>
  <c r="O698" i="2"/>
  <c r="O694" i="2"/>
  <c r="O690" i="2"/>
  <c r="O686" i="2"/>
  <c r="O682" i="2"/>
  <c r="O678" i="2"/>
  <c r="O674" i="2"/>
  <c r="O670" i="2"/>
  <c r="O666" i="2"/>
  <c r="O662" i="2"/>
  <c r="O658" i="2"/>
  <c r="O654" i="2"/>
  <c r="O650" i="2"/>
  <c r="O646" i="2"/>
  <c r="O642" i="2"/>
  <c r="O638" i="2"/>
  <c r="O634" i="2"/>
  <c r="O630" i="2"/>
  <c r="O626" i="2"/>
  <c r="O622" i="2"/>
  <c r="O618" i="2"/>
  <c r="O614" i="2"/>
  <c r="O610" i="2"/>
  <c r="O606" i="2"/>
  <c r="O602" i="2"/>
  <c r="O598" i="2"/>
  <c r="O594" i="2"/>
  <c r="O590" i="2"/>
  <c r="O586" i="2"/>
  <c r="O582" i="2"/>
  <c r="O578" i="2"/>
  <c r="O574" i="2"/>
  <c r="O570" i="2"/>
  <c r="O566" i="2"/>
  <c r="O562" i="2"/>
  <c r="O558" i="2"/>
  <c r="O554" i="2"/>
  <c r="O550" i="2"/>
  <c r="O546" i="2"/>
  <c r="O542" i="2"/>
  <c r="O538" i="2"/>
  <c r="O534" i="2"/>
  <c r="O530" i="2"/>
  <c r="O526" i="2"/>
  <c r="O522" i="2"/>
  <c r="O518" i="2"/>
  <c r="O514" i="2"/>
  <c r="O510" i="2"/>
  <c r="O506" i="2"/>
  <c r="O502" i="2"/>
  <c r="O498" i="2"/>
  <c r="O494" i="2"/>
  <c r="O490" i="2"/>
  <c r="O486" i="2"/>
  <c r="O482" i="2"/>
  <c r="O478" i="2"/>
  <c r="O474" i="2"/>
  <c r="O470" i="2"/>
  <c r="O466" i="2"/>
  <c r="O462" i="2"/>
  <c r="O458" i="2"/>
  <c r="O454" i="2"/>
  <c r="O450" i="2"/>
  <c r="O446" i="2"/>
  <c r="O442" i="2"/>
  <c r="O438" i="2"/>
  <c r="O434" i="2"/>
  <c r="O430" i="2"/>
  <c r="O426" i="2"/>
  <c r="O422" i="2"/>
  <c r="O418" i="2"/>
  <c r="O414" i="2"/>
  <c r="O410" i="2"/>
  <c r="O406" i="2"/>
  <c r="O402" i="2"/>
  <c r="O398" i="2"/>
  <c r="O394" i="2"/>
  <c r="O390" i="2"/>
  <c r="O386" i="2"/>
  <c r="O382" i="2"/>
  <c r="O378" i="2"/>
  <c r="O374" i="2"/>
  <c r="O370" i="2"/>
  <c r="O366" i="2"/>
  <c r="O362" i="2"/>
  <c r="O358" i="2"/>
  <c r="O354" i="2"/>
  <c r="O350" i="2"/>
  <c r="O346" i="2"/>
  <c r="O342" i="2"/>
  <c r="O338" i="2"/>
  <c r="O334" i="2"/>
  <c r="O330" i="2"/>
  <c r="O326" i="2"/>
  <c r="O322" i="2"/>
  <c r="O318" i="2"/>
  <c r="O314" i="2"/>
  <c r="O310" i="2"/>
  <c r="O306" i="2"/>
  <c r="O302" i="2"/>
  <c r="O298" i="2"/>
  <c r="O294" i="2"/>
  <c r="O290" i="2"/>
  <c r="O286" i="2"/>
  <c r="O282" i="2"/>
  <c r="O278" i="2"/>
  <c r="O274" i="2"/>
  <c r="O270" i="2"/>
  <c r="O266" i="2"/>
  <c r="O262" i="2"/>
  <c r="O258" i="2"/>
  <c r="O254" i="2"/>
  <c r="O250" i="2"/>
  <c r="O246" i="2"/>
  <c r="O242" i="2"/>
  <c r="O238" i="2"/>
  <c r="O234" i="2"/>
  <c r="O230" i="2"/>
  <c r="O226" i="2"/>
  <c r="O222" i="2"/>
  <c r="O218" i="2"/>
  <c r="O214" i="2"/>
  <c r="O210" i="2"/>
  <c r="O206" i="2"/>
  <c r="O202" i="2"/>
  <c r="O198" i="2"/>
  <c r="O194" i="2"/>
  <c r="O190" i="2"/>
  <c r="O186" i="2"/>
  <c r="O182" i="2"/>
  <c r="O178" i="2"/>
  <c r="O174" i="2"/>
  <c r="O170" i="2"/>
  <c r="O166" i="2"/>
  <c r="O162" i="2"/>
  <c r="O158" i="2"/>
  <c r="O154" i="2"/>
  <c r="O150" i="2"/>
  <c r="O146" i="2"/>
  <c r="O142" i="2"/>
  <c r="O138" i="2"/>
  <c r="O134" i="2"/>
  <c r="O130" i="2"/>
  <c r="O126" i="2"/>
  <c r="O1032" i="2"/>
  <c r="O1024" i="2"/>
  <c r="O1016" i="2"/>
  <c r="O1008" i="2"/>
  <c r="O1000" i="2"/>
  <c r="O992" i="2"/>
  <c r="O984" i="2"/>
  <c r="O976" i="2"/>
  <c r="O968" i="2"/>
  <c r="O960" i="2"/>
  <c r="O952" i="2"/>
  <c r="O936" i="2"/>
  <c r="O920" i="2"/>
  <c r="O904" i="2"/>
  <c r="O888" i="2"/>
  <c r="O872" i="2"/>
  <c r="O856" i="2"/>
  <c r="O840" i="2"/>
  <c r="O824" i="2"/>
  <c r="O808" i="2"/>
  <c r="O792" i="2"/>
  <c r="O776" i="2"/>
  <c r="O760" i="2"/>
  <c r="O744" i="2"/>
  <c r="O728" i="2"/>
  <c r="O712" i="2"/>
  <c r="O696" i="2"/>
  <c r="O680" i="2"/>
  <c r="O664" i="2"/>
  <c r="O648" i="2"/>
  <c r="O632" i="2"/>
  <c r="O616" i="2"/>
  <c r="O600" i="2"/>
  <c r="O584" i="2"/>
  <c r="O568" i="2"/>
  <c r="O552" i="2"/>
  <c r="O536" i="2"/>
  <c r="O520" i="2"/>
  <c r="O504" i="2"/>
  <c r="O488" i="2"/>
  <c r="O472" i="2"/>
  <c r="O456" i="2"/>
  <c r="O440" i="2"/>
  <c r="O424" i="2"/>
  <c r="O408" i="2"/>
  <c r="O392" i="2"/>
  <c r="O376" i="2"/>
  <c r="O360" i="2"/>
  <c r="O344" i="2"/>
  <c r="O328" i="2"/>
  <c r="O312" i="2"/>
  <c r="O296" i="2"/>
  <c r="O280" i="2"/>
  <c r="O264" i="2"/>
  <c r="O248" i="2"/>
  <c r="O232" i="2"/>
  <c r="O216" i="2"/>
  <c r="O200" i="2"/>
  <c r="O184" i="2"/>
  <c r="O168" i="2"/>
  <c r="O152" i="2"/>
  <c r="O136" i="2"/>
  <c r="O122" i="2"/>
  <c r="O118" i="2"/>
  <c r="O114" i="2"/>
  <c r="O110" i="2"/>
  <c r="O106" i="2"/>
  <c r="O102" i="2"/>
  <c r="O98" i="2"/>
  <c r="O94" i="2"/>
  <c r="O90" i="2"/>
  <c r="O86" i="2"/>
  <c r="O82" i="2"/>
  <c r="O78" i="2"/>
  <c r="O74" i="2"/>
  <c r="O70" i="2"/>
  <c r="O66" i="2"/>
  <c r="O62" i="2"/>
  <c r="O58" i="2"/>
  <c r="O54" i="2"/>
  <c r="O50" i="2"/>
  <c r="O46" i="2"/>
  <c r="O42" i="2"/>
  <c r="O38" i="2"/>
  <c r="O34" i="2"/>
  <c r="O30" i="2"/>
  <c r="O26" i="2"/>
  <c r="O22" i="2"/>
  <c r="O18" i="2"/>
  <c r="O14" i="2"/>
  <c r="O10" i="2"/>
  <c r="O331" i="2"/>
  <c r="O329" i="2"/>
  <c r="O327" i="2"/>
  <c r="O325" i="2"/>
  <c r="O323" i="2"/>
  <c r="O321" i="2"/>
  <c r="O319" i="2"/>
  <c r="O317" i="2"/>
  <c r="O315" i="2"/>
  <c r="O313" i="2"/>
  <c r="O311" i="2"/>
  <c r="O309" i="2"/>
  <c r="O307" i="2"/>
  <c r="O305" i="2"/>
  <c r="O303" i="2"/>
  <c r="O301" i="2"/>
  <c r="O299" i="2"/>
  <c r="O297" i="2"/>
  <c r="O295" i="2"/>
  <c r="O293" i="2"/>
  <c r="O291" i="2"/>
  <c r="O289" i="2"/>
  <c r="O287" i="2"/>
  <c r="O285" i="2"/>
  <c r="O283" i="2"/>
  <c r="O281" i="2"/>
  <c r="O279" i="2"/>
  <c r="O277" i="2"/>
  <c r="O275" i="2"/>
  <c r="O273" i="2"/>
  <c r="O271" i="2"/>
  <c r="O269" i="2"/>
  <c r="O267" i="2"/>
  <c r="O265" i="2"/>
  <c r="O263" i="2"/>
  <c r="O261" i="2"/>
  <c r="O259" i="2"/>
  <c r="O257" i="2"/>
  <c r="O255" i="2"/>
  <c r="O253" i="2"/>
  <c r="O251" i="2"/>
  <c r="O249" i="2"/>
  <c r="O247" i="2"/>
  <c r="O245" i="2"/>
  <c r="O243" i="2"/>
  <c r="O241" i="2"/>
  <c r="O239" i="2"/>
  <c r="O237" i="2"/>
  <c r="O235" i="2"/>
  <c r="O233" i="2"/>
  <c r="O231" i="2"/>
  <c r="O229" i="2"/>
  <c r="O227" i="2"/>
  <c r="O225" i="2"/>
  <c r="O223" i="2"/>
  <c r="O221" i="2"/>
  <c r="O219" i="2"/>
  <c r="O217" i="2"/>
  <c r="O215" i="2"/>
  <c r="O213" i="2"/>
  <c r="O211" i="2"/>
  <c r="O209" i="2"/>
  <c r="O207" i="2"/>
  <c r="O205" i="2"/>
  <c r="O203" i="2"/>
  <c r="O201" i="2"/>
  <c r="O199" i="2"/>
  <c r="O197" i="2"/>
  <c r="O195" i="2"/>
  <c r="O193" i="2"/>
  <c r="O191" i="2"/>
  <c r="O189" i="2"/>
  <c r="O187" i="2"/>
  <c r="O185" i="2"/>
  <c r="O183" i="2"/>
  <c r="O181" i="2"/>
  <c r="O179" i="2"/>
  <c r="O177" i="2"/>
  <c r="O175" i="2"/>
  <c r="O173" i="2"/>
  <c r="O171" i="2"/>
  <c r="O169" i="2"/>
  <c r="O167" i="2"/>
  <c r="O165" i="2"/>
  <c r="O163" i="2"/>
  <c r="O161" i="2"/>
  <c r="O159" i="2"/>
  <c r="O157" i="2"/>
  <c r="O155" i="2"/>
  <c r="O153" i="2"/>
  <c r="O151" i="2"/>
  <c r="O149" i="2"/>
  <c r="O147" i="2"/>
  <c r="O145" i="2"/>
  <c r="O143" i="2"/>
  <c r="O141" i="2"/>
  <c r="O139" i="2"/>
  <c r="O137" i="2"/>
  <c r="O135" i="2"/>
  <c r="O133" i="2"/>
  <c r="O131" i="2"/>
  <c r="O129" i="2"/>
  <c r="O127" i="2"/>
  <c r="O125" i="2"/>
  <c r="O123" i="2"/>
  <c r="O121" i="2"/>
  <c r="O119" i="2"/>
  <c r="O117" i="2"/>
  <c r="O115" i="2"/>
  <c r="O113" i="2"/>
  <c r="O111" i="2"/>
  <c r="O109" i="2"/>
  <c r="O107" i="2"/>
  <c r="O105" i="2"/>
  <c r="O103" i="2"/>
  <c r="O101" i="2"/>
  <c r="O99" i="2"/>
  <c r="O97" i="2"/>
  <c r="O95" i="2"/>
  <c r="O93" i="2"/>
  <c r="O91" i="2"/>
  <c r="O89" i="2"/>
  <c r="O87" i="2"/>
  <c r="O85" i="2"/>
  <c r="O83" i="2"/>
  <c r="O81" i="2"/>
  <c r="O79" i="2"/>
  <c r="O77" i="2"/>
  <c r="O75" i="2"/>
  <c r="O73" i="2"/>
  <c r="O71" i="2"/>
  <c r="O69" i="2"/>
  <c r="O67" i="2"/>
  <c r="O65" i="2"/>
  <c r="O63" i="2"/>
  <c r="O61" i="2"/>
  <c r="O59" i="2"/>
  <c r="O57" i="2"/>
  <c r="O55" i="2"/>
  <c r="O53" i="2"/>
  <c r="O51" i="2"/>
  <c r="O49" i="2"/>
  <c r="O47" i="2"/>
  <c r="O45" i="2"/>
  <c r="O43" i="2"/>
  <c r="O41" i="2"/>
  <c r="O39" i="2"/>
  <c r="O37" i="2"/>
  <c r="O35" i="2"/>
  <c r="O33" i="2"/>
  <c r="O31" i="2"/>
  <c r="O29" i="2"/>
  <c r="O27" i="2"/>
  <c r="O25" i="2"/>
  <c r="O23" i="2"/>
  <c r="O21" i="2"/>
  <c r="O19" i="2"/>
  <c r="O17" i="2"/>
  <c r="O15" i="2"/>
  <c r="O13" i="2"/>
  <c r="O11" i="2"/>
  <c r="O9" i="2"/>
  <c r="K3" i="3"/>
  <c r="M3" i="3"/>
  <c r="N2147" i="3"/>
  <c r="P2147" i="3" s="1"/>
  <c r="Q2147" i="3" s="1"/>
  <c r="N2160" i="3"/>
  <c r="P2160" i="3" s="1"/>
  <c r="Q2160" i="3" s="1"/>
  <c r="N2161" i="3"/>
  <c r="P2161" i="3" s="1"/>
  <c r="Q2161" i="3" s="1"/>
  <c r="N2171" i="3"/>
  <c r="P2171" i="3" s="1"/>
  <c r="Q2171" i="3" s="1"/>
  <c r="N2182" i="3"/>
  <c r="P2182" i="3" s="1"/>
  <c r="Q2182" i="3" s="1"/>
  <c r="N2183" i="3"/>
  <c r="P2183" i="3" s="1"/>
  <c r="Q2183" i="3" s="1"/>
  <c r="N2144" i="3"/>
  <c r="P2144" i="3" s="1"/>
  <c r="Q2144" i="3" s="1"/>
  <c r="N2145" i="3"/>
  <c r="P2145" i="3" s="1"/>
  <c r="Q2145" i="3" s="1"/>
  <c r="N2156" i="3"/>
  <c r="P2156" i="3" s="1"/>
  <c r="Q2156" i="3" s="1"/>
  <c r="N2157" i="3"/>
  <c r="P2157" i="3" s="1"/>
  <c r="Q2157" i="3" s="1"/>
  <c r="N2168" i="3"/>
  <c r="P2168" i="3" s="1"/>
  <c r="Q2168" i="3" s="1"/>
  <c r="N2169" i="3"/>
  <c r="P2169" i="3" s="1"/>
  <c r="Q2169" i="3" s="1"/>
  <c r="N2179" i="3"/>
  <c r="P2179" i="3" s="1"/>
  <c r="Q2179" i="3" s="1"/>
  <c r="N2152" i="3"/>
  <c r="P2152" i="3" s="1"/>
  <c r="Q2152" i="3" s="1"/>
  <c r="N2153" i="3"/>
  <c r="P2153" i="3" s="1"/>
  <c r="Q2153" i="3" s="1"/>
  <c r="N2176" i="3"/>
  <c r="P2176" i="3" s="1"/>
  <c r="Q2176" i="3" s="1"/>
  <c r="N2177" i="3"/>
  <c r="P2177" i="3" s="1"/>
  <c r="Q2177" i="3" s="1"/>
  <c r="N2412" i="3"/>
  <c r="P2412" i="3" s="1"/>
  <c r="Q2412" i="3" s="1"/>
  <c r="N2413" i="3"/>
  <c r="P2413" i="3" s="1"/>
  <c r="Q2413" i="3" s="1"/>
  <c r="N2424" i="3"/>
  <c r="P2424" i="3" s="1"/>
  <c r="Q2424" i="3" s="1"/>
  <c r="N2425" i="3"/>
  <c r="P2425" i="3" s="1"/>
  <c r="Q2425" i="3" s="1"/>
  <c r="N2436" i="3"/>
  <c r="P2436" i="3" s="1"/>
  <c r="Q2436" i="3" s="1"/>
  <c r="N2437" i="3"/>
  <c r="P2437" i="3" s="1"/>
  <c r="Q2437" i="3" s="1"/>
  <c r="N2444" i="3"/>
  <c r="P2444" i="3" s="1"/>
  <c r="Q2444" i="3" s="1"/>
  <c r="N2445" i="3"/>
  <c r="P2445" i="3" s="1"/>
  <c r="Q2445" i="3" s="1"/>
  <c r="N2447" i="3"/>
  <c r="P2447" i="3" s="1"/>
  <c r="Q2447" i="3" s="1"/>
  <c r="N2531" i="3"/>
  <c r="P2531" i="3" s="1"/>
  <c r="Q2531" i="3" s="1"/>
  <c r="N2532" i="3"/>
  <c r="P2532" i="3" s="1"/>
  <c r="Q2532" i="3" s="1"/>
  <c r="N2544" i="3"/>
  <c r="P2544" i="3" s="1"/>
  <c r="Q2544" i="3" s="1"/>
  <c r="N2545" i="3"/>
  <c r="P2545" i="3" s="1"/>
  <c r="Q2545" i="3" s="1"/>
  <c r="N2139" i="3"/>
  <c r="P2139" i="3" s="1"/>
  <c r="Q2139" i="3" s="1"/>
  <c r="N2208" i="3"/>
  <c r="P2208" i="3" s="1"/>
  <c r="Q2208" i="3" s="1"/>
  <c r="N2209" i="3"/>
  <c r="P2209" i="3" s="1"/>
  <c r="Q2209" i="3" s="1"/>
  <c r="N2211" i="3"/>
  <c r="P2211" i="3" s="1"/>
  <c r="Q2211" i="3" s="1"/>
  <c r="N2266" i="3"/>
  <c r="P2266" i="3" s="1"/>
  <c r="Q2266" i="3" s="1"/>
  <c r="N2267" i="3"/>
  <c r="P2267" i="3" s="1"/>
  <c r="Q2267" i="3" s="1"/>
  <c r="N2278" i="3"/>
  <c r="P2278" i="3" s="1"/>
  <c r="Q2278" i="3" s="1"/>
  <c r="N2279" i="3"/>
  <c r="P2279" i="3" s="1"/>
  <c r="Q2279" i="3" s="1"/>
  <c r="N2352" i="3"/>
  <c r="P2352" i="3" s="1"/>
  <c r="Q2352" i="3" s="1"/>
  <c r="N2353" i="3"/>
  <c r="P2353" i="3" s="1"/>
  <c r="Q2353" i="3" s="1"/>
  <c r="N2355" i="3"/>
  <c r="P2355" i="3" s="1"/>
  <c r="Q2355" i="3" s="1"/>
  <c r="N2394" i="3"/>
  <c r="P2394" i="3" s="1"/>
  <c r="Q2394" i="3" s="1"/>
  <c r="N2395" i="3"/>
  <c r="P2395" i="3" s="1"/>
  <c r="Q2395" i="3" s="1"/>
  <c r="N2406" i="3"/>
  <c r="P2406" i="3" s="1"/>
  <c r="Q2406" i="3" s="1"/>
  <c r="N2407" i="3"/>
  <c r="P2407" i="3" s="1"/>
  <c r="Q2407" i="3" s="1"/>
  <c r="N2512" i="3"/>
  <c r="P2512" i="3" s="1"/>
  <c r="Q2512" i="3" s="1"/>
  <c r="N2513" i="3"/>
  <c r="P2513" i="3" s="1"/>
  <c r="Q2513" i="3" s="1"/>
  <c r="N2546" i="3"/>
  <c r="P2546" i="3" s="1"/>
  <c r="Q2546" i="3" s="1"/>
  <c r="N2547" i="3"/>
  <c r="P2547" i="3" s="1"/>
  <c r="Q2547" i="3" s="1"/>
  <c r="N2548" i="3"/>
  <c r="P2548" i="3" s="1"/>
  <c r="Q2548" i="3" s="1"/>
  <c r="N2549" i="3"/>
  <c r="P2549" i="3" s="1"/>
  <c r="Q2549" i="3" s="1"/>
  <c r="N2551" i="3"/>
  <c r="P2551" i="3" s="1"/>
  <c r="Q2551" i="3" s="1"/>
  <c r="N2552" i="3"/>
  <c r="P2552" i="3" s="1"/>
  <c r="Q2552" i="3" s="1"/>
  <c r="N2553" i="3"/>
  <c r="P2553" i="3" s="1"/>
  <c r="Q2553" i="3" s="1"/>
  <c r="N2595" i="3"/>
  <c r="P2595" i="3" s="1"/>
  <c r="Q2595" i="3" s="1"/>
  <c r="N2220" i="3"/>
  <c r="P2220" i="3" s="1"/>
  <c r="Q2220" i="3" s="1"/>
  <c r="N2221" i="3"/>
  <c r="P2221" i="3" s="1"/>
  <c r="Q2221" i="3" s="1"/>
  <c r="N2223" i="3"/>
  <c r="P2223" i="3" s="1"/>
  <c r="Q2223" i="3" s="1"/>
  <c r="N2256" i="3"/>
  <c r="P2256" i="3" s="1"/>
  <c r="Q2256" i="3" s="1"/>
  <c r="N2257" i="3"/>
  <c r="P2257" i="3" s="1"/>
  <c r="Q2257" i="3" s="1"/>
  <c r="N2259" i="3"/>
  <c r="P2259" i="3" s="1"/>
  <c r="Q2259" i="3" s="1"/>
  <c r="N2298" i="3"/>
  <c r="P2298" i="3" s="1"/>
  <c r="Q2298" i="3" s="1"/>
  <c r="N2299" i="3"/>
  <c r="P2299" i="3" s="1"/>
  <c r="Q2299" i="3" s="1"/>
  <c r="N2310" i="3"/>
  <c r="P2310" i="3" s="1"/>
  <c r="Q2310" i="3" s="1"/>
  <c r="N2311" i="3"/>
  <c r="P2311" i="3" s="1"/>
  <c r="Q2311" i="3" s="1"/>
  <c r="N2384" i="3"/>
  <c r="P2384" i="3" s="1"/>
  <c r="Q2384" i="3" s="1"/>
  <c r="N2385" i="3"/>
  <c r="P2385" i="3" s="1"/>
  <c r="Q2385" i="3" s="1"/>
  <c r="N2387" i="3"/>
  <c r="P2387" i="3" s="1"/>
  <c r="Q2387" i="3" s="1"/>
  <c r="N2408" i="3"/>
  <c r="P2408" i="3" s="1"/>
  <c r="Q2408" i="3" s="1"/>
  <c r="N2409" i="3"/>
  <c r="P2409" i="3" s="1"/>
  <c r="Q2409" i="3" s="1"/>
  <c r="N2416" i="3"/>
  <c r="P2416" i="3" s="1"/>
  <c r="Q2416" i="3" s="1"/>
  <c r="N2417" i="3"/>
  <c r="P2417" i="3" s="1"/>
  <c r="Q2417" i="3" s="1"/>
  <c r="N2419" i="3"/>
  <c r="P2419" i="3" s="1"/>
  <c r="Q2419" i="3" s="1"/>
  <c r="N2497" i="3"/>
  <c r="P2497" i="3" s="1"/>
  <c r="Q2497" i="3" s="1"/>
  <c r="N2498" i="3"/>
  <c r="P2498" i="3" s="1"/>
  <c r="Q2498" i="3" s="1"/>
  <c r="N2514" i="3"/>
  <c r="P2514" i="3" s="1"/>
  <c r="Q2514" i="3" s="1"/>
  <c r="N2515" i="3"/>
  <c r="P2515" i="3" s="1"/>
  <c r="Q2515" i="3" s="1"/>
  <c r="N2516" i="3"/>
  <c r="P2516" i="3" s="1"/>
  <c r="Q2516" i="3" s="1"/>
  <c r="N2517" i="3"/>
  <c r="P2517" i="3" s="1"/>
  <c r="Q2517" i="3" s="1"/>
  <c r="N2519" i="3"/>
  <c r="P2519" i="3" s="1"/>
  <c r="Q2519" i="3" s="1"/>
  <c r="N2520" i="3"/>
  <c r="P2520" i="3" s="1"/>
  <c r="Q2520" i="3" s="1"/>
  <c r="N2521" i="3"/>
  <c r="P2521" i="3" s="1"/>
  <c r="Q2521" i="3" s="1"/>
  <c r="N2554" i="3"/>
  <c r="P2554" i="3" s="1"/>
  <c r="Q2554" i="3" s="1"/>
  <c r="N2555" i="3"/>
  <c r="P2555" i="3" s="1"/>
  <c r="Q2555" i="3" s="1"/>
  <c r="N2556" i="3"/>
  <c r="P2556" i="3" s="1"/>
  <c r="Q2556" i="3" s="1"/>
  <c r="N2557" i="3"/>
  <c r="P2557" i="3" s="1"/>
  <c r="Q2557" i="3" s="1"/>
  <c r="N2576" i="3"/>
  <c r="P2576" i="3" s="1"/>
  <c r="Q2576" i="3" s="1"/>
  <c r="N2577" i="3"/>
  <c r="P2577" i="3" s="1"/>
  <c r="Q2577" i="3" s="1"/>
  <c r="N2597" i="3"/>
  <c r="P2597" i="3" s="1"/>
  <c r="Q2597" i="3" s="1"/>
  <c r="N2599" i="3"/>
  <c r="P2599" i="3" s="1"/>
  <c r="Q2599" i="3" s="1"/>
  <c r="N2601" i="3"/>
  <c r="P2601" i="3" s="1"/>
  <c r="Q2601" i="3" s="1"/>
  <c r="N2602" i="3"/>
  <c r="P2602" i="3" s="1"/>
  <c r="Q2602" i="3" s="1"/>
  <c r="N2610" i="3"/>
  <c r="P2610" i="3" s="1"/>
  <c r="Q2610" i="3" s="1"/>
  <c r="N2611" i="3"/>
  <c r="P2611" i="3" s="1"/>
  <c r="Q2611" i="3" s="1"/>
  <c r="N2612" i="3"/>
  <c r="P2612" i="3" s="1"/>
  <c r="Q2612" i="3" s="1"/>
  <c r="N2613" i="3"/>
  <c r="P2613" i="3" s="1"/>
  <c r="Q2613" i="3" s="1"/>
  <c r="N2615" i="3"/>
  <c r="P2615" i="3" s="1"/>
  <c r="Q2615" i="3" s="1"/>
  <c r="N2616" i="3"/>
  <c r="P2616" i="3" s="1"/>
  <c r="Q2616" i="3" s="1"/>
  <c r="N2617" i="3"/>
  <c r="P2617" i="3" s="1"/>
  <c r="Q2617" i="3" s="1"/>
  <c r="N2639" i="3"/>
  <c r="P2639" i="3" s="1"/>
  <c r="Q2639" i="3" s="1"/>
  <c r="N2642" i="3"/>
  <c r="P2642" i="3" s="1"/>
  <c r="Q2642" i="3" s="1"/>
  <c r="N2643" i="3"/>
  <c r="P2643" i="3" s="1"/>
  <c r="Q2643" i="3" s="1"/>
  <c r="N2644" i="3"/>
  <c r="P2644" i="3" s="1"/>
  <c r="Q2644" i="3" s="1"/>
  <c r="N2645" i="3"/>
  <c r="P2645" i="3" s="1"/>
  <c r="Q2645" i="3" s="1"/>
  <c r="N2654" i="3"/>
  <c r="P2654" i="3" s="1"/>
  <c r="Q2654" i="3" s="1"/>
  <c r="N2662" i="3"/>
  <c r="P2662" i="3" s="1"/>
  <c r="Q2662" i="3" s="1"/>
  <c r="N2666" i="3"/>
  <c r="P2666" i="3" s="1"/>
  <c r="Q2666" i="3" s="1"/>
  <c r="N2670" i="3"/>
  <c r="P2670" i="3" s="1"/>
  <c r="Q2670" i="3" s="1"/>
  <c r="N2694" i="3"/>
  <c r="P2694" i="3" s="1"/>
  <c r="Q2694" i="3" s="1"/>
  <c r="N2698" i="3"/>
  <c r="P2698" i="3" s="1"/>
  <c r="Q2698" i="3" s="1"/>
  <c r="N2706" i="3"/>
  <c r="P2706" i="3" s="1"/>
  <c r="Q2706" i="3" s="1"/>
  <c r="N2714" i="3"/>
  <c r="P2714" i="3" s="1"/>
  <c r="Q2714" i="3" s="1"/>
  <c r="N2718" i="3"/>
  <c r="P2718" i="3" s="1"/>
  <c r="Q2718" i="3" s="1"/>
  <c r="N2746" i="3"/>
  <c r="P2746" i="3" s="1"/>
  <c r="Q2746" i="3" s="1"/>
  <c r="N2750" i="3"/>
  <c r="P2750" i="3" s="1"/>
  <c r="Q2750" i="3" s="1"/>
  <c r="N2782" i="3"/>
  <c r="P2782" i="3" s="1"/>
  <c r="Q2782" i="3" s="1"/>
  <c r="N2790" i="3"/>
  <c r="P2790" i="3" s="1"/>
  <c r="Q2790" i="3" s="1"/>
  <c r="N2163" i="3"/>
  <c r="P2163" i="3" s="1"/>
  <c r="Q2163" i="3" s="1"/>
  <c r="N2186" i="3"/>
  <c r="P2186" i="3" s="1"/>
  <c r="Q2186" i="3" s="1"/>
  <c r="N2187" i="3"/>
  <c r="P2187" i="3" s="1"/>
  <c r="Q2187" i="3" s="1"/>
  <c r="N2198" i="3"/>
  <c r="P2198" i="3" s="1"/>
  <c r="Q2198" i="3" s="1"/>
  <c r="N2199" i="3"/>
  <c r="P2199" i="3" s="1"/>
  <c r="Q2199" i="3" s="1"/>
  <c r="N2288" i="3"/>
  <c r="P2288" i="3" s="1"/>
  <c r="Q2288" i="3" s="1"/>
  <c r="N2289" i="3"/>
  <c r="P2289" i="3" s="1"/>
  <c r="Q2289" i="3" s="1"/>
  <c r="N2291" i="3"/>
  <c r="P2291" i="3" s="1"/>
  <c r="Q2291" i="3" s="1"/>
  <c r="N2330" i="3"/>
  <c r="P2330" i="3" s="1"/>
  <c r="Q2330" i="3" s="1"/>
  <c r="N2331" i="3"/>
  <c r="P2331" i="3" s="1"/>
  <c r="Q2331" i="3" s="1"/>
  <c r="N2342" i="3"/>
  <c r="P2342" i="3" s="1"/>
  <c r="Q2342" i="3" s="1"/>
  <c r="N2343" i="3"/>
  <c r="P2343" i="3" s="1"/>
  <c r="Q2343" i="3" s="1"/>
  <c r="N2438" i="3"/>
  <c r="P2438" i="3" s="1"/>
  <c r="Q2438" i="3" s="1"/>
  <c r="N2439" i="3"/>
  <c r="P2439" i="3" s="1"/>
  <c r="Q2439" i="3" s="1"/>
  <c r="N2469" i="3"/>
  <c r="P2469" i="3" s="1"/>
  <c r="Q2469" i="3" s="1"/>
  <c r="N2471" i="3"/>
  <c r="P2471" i="3" s="1"/>
  <c r="Q2471" i="3" s="1"/>
  <c r="N2473" i="3"/>
  <c r="P2473" i="3" s="1"/>
  <c r="Q2473" i="3" s="1"/>
  <c r="N2474" i="3"/>
  <c r="P2474" i="3" s="1"/>
  <c r="Q2474" i="3" s="1"/>
  <c r="N2603" i="3"/>
  <c r="P2603" i="3" s="1"/>
  <c r="Q2603" i="3" s="1"/>
  <c r="N2604" i="3"/>
  <c r="P2604" i="3" s="1"/>
  <c r="Q2604" i="3" s="1"/>
  <c r="N2618" i="3"/>
  <c r="P2618" i="3" s="1"/>
  <c r="Q2618" i="3" s="1"/>
  <c r="N2619" i="3"/>
  <c r="P2619" i="3" s="1"/>
  <c r="Q2619" i="3" s="1"/>
  <c r="N2620" i="3"/>
  <c r="P2620" i="3" s="1"/>
  <c r="Q2620" i="3" s="1"/>
  <c r="N2621" i="3"/>
  <c r="P2621" i="3" s="1"/>
  <c r="Q2621" i="3" s="1"/>
  <c r="N2647" i="3"/>
  <c r="P2647" i="3" s="1"/>
  <c r="Q2647" i="3" s="1"/>
  <c r="N2674" i="3"/>
  <c r="P2674" i="3" s="1"/>
  <c r="Q2674" i="3" s="1"/>
  <c r="N2678" i="3"/>
  <c r="P2678" i="3" s="1"/>
  <c r="Q2678" i="3" s="1"/>
  <c r="N2702" i="3"/>
  <c r="P2702" i="3" s="1"/>
  <c r="Q2702" i="3" s="1"/>
  <c r="N2710" i="3"/>
  <c r="P2710" i="3" s="1"/>
  <c r="Q2710" i="3" s="1"/>
  <c r="N2232" i="3"/>
  <c r="P2232" i="3" s="1"/>
  <c r="Q2232" i="3" s="1"/>
  <c r="N2233" i="3"/>
  <c r="P2233" i="3" s="1"/>
  <c r="Q2233" i="3" s="1"/>
  <c r="N2244" i="3"/>
  <c r="P2244" i="3" s="1"/>
  <c r="Q2244" i="3" s="1"/>
  <c r="N2245" i="3"/>
  <c r="P2245" i="3" s="1"/>
  <c r="Q2245" i="3" s="1"/>
  <c r="N2246" i="3"/>
  <c r="P2246" i="3" s="1"/>
  <c r="Q2246" i="3" s="1"/>
  <c r="N2247" i="3"/>
  <c r="P2247" i="3" s="1"/>
  <c r="Q2247" i="3" s="1"/>
  <c r="N2320" i="3"/>
  <c r="P2320" i="3" s="1"/>
  <c r="Q2320" i="3" s="1"/>
  <c r="N2321" i="3"/>
  <c r="P2321" i="3" s="1"/>
  <c r="Q2321" i="3" s="1"/>
  <c r="N2323" i="3"/>
  <c r="P2323" i="3" s="1"/>
  <c r="Q2323" i="3" s="1"/>
  <c r="N2362" i="3"/>
  <c r="P2362" i="3" s="1"/>
  <c r="Q2362" i="3" s="1"/>
  <c r="N2363" i="3"/>
  <c r="P2363" i="3" s="1"/>
  <c r="Q2363" i="3" s="1"/>
  <c r="N2374" i="3"/>
  <c r="P2374" i="3" s="1"/>
  <c r="Q2374" i="3" s="1"/>
  <c r="N2375" i="3"/>
  <c r="P2375" i="3" s="1"/>
  <c r="Q2375" i="3" s="1"/>
  <c r="N2426" i="3"/>
  <c r="P2426" i="3" s="1"/>
  <c r="Q2426" i="3" s="1"/>
  <c r="N2427" i="3"/>
  <c r="P2427" i="3" s="1"/>
  <c r="Q2427" i="3" s="1"/>
  <c r="N2505" i="3"/>
  <c r="P2505" i="3" s="1"/>
  <c r="Q2505" i="3" s="1"/>
  <c r="N2506" i="3"/>
  <c r="P2506" i="3" s="1"/>
  <c r="Q2506" i="3" s="1"/>
  <c r="N2533" i="3"/>
  <c r="P2533" i="3" s="1"/>
  <c r="Q2533" i="3" s="1"/>
  <c r="N2535" i="3"/>
  <c r="P2535" i="3" s="1"/>
  <c r="Q2535" i="3" s="1"/>
  <c r="N2537" i="3"/>
  <c r="P2537" i="3" s="1"/>
  <c r="Q2537" i="3" s="1"/>
  <c r="N2538" i="3"/>
  <c r="P2538" i="3" s="1"/>
  <c r="Q2538" i="3" s="1"/>
  <c r="N2571" i="3"/>
  <c r="P2571" i="3" s="1"/>
  <c r="Q2571" i="3" s="1"/>
  <c r="N2572" i="3"/>
  <c r="P2572" i="3" s="1"/>
  <c r="Q2572" i="3" s="1"/>
  <c r="N2625" i="3"/>
  <c r="P2625" i="3" s="1"/>
  <c r="Q2625" i="3" s="1"/>
  <c r="N2626" i="3"/>
  <c r="P2626" i="3" s="1"/>
  <c r="Q2626" i="3" s="1"/>
  <c r="N2627" i="3"/>
  <c r="P2627" i="3" s="1"/>
  <c r="Q2627" i="3" s="1"/>
  <c r="N2628" i="3"/>
  <c r="P2628" i="3" s="1"/>
  <c r="Q2628" i="3" s="1"/>
  <c r="N2629" i="3"/>
  <c r="P2629" i="3" s="1"/>
  <c r="Q2629" i="3" s="1"/>
  <c r="N2682" i="3"/>
  <c r="P2682" i="3" s="1"/>
  <c r="Q2682" i="3" s="1"/>
  <c r="N2766" i="3"/>
  <c r="P2766" i="3" s="1"/>
  <c r="Q2766" i="3" s="1"/>
  <c r="N2786" i="3"/>
  <c r="P2786" i="3" s="1"/>
  <c r="Q2786" i="3" s="1"/>
  <c r="N2802" i="3"/>
  <c r="P2802" i="3" s="1"/>
  <c r="Q2802" i="3" s="1"/>
  <c r="N2806" i="3"/>
  <c r="P2806" i="3" s="1"/>
  <c r="Q2806" i="3" s="1"/>
  <c r="N2810" i="3"/>
  <c r="P2810" i="3" s="1"/>
  <c r="Q2810" i="3" s="1"/>
  <c r="N2814" i="3"/>
  <c r="P2814" i="3" s="1"/>
  <c r="Q2814" i="3" s="1"/>
  <c r="N2562" i="3"/>
  <c r="P2562" i="3" s="1"/>
  <c r="Q2562" i="3" s="1"/>
  <c r="N2605" i="3"/>
  <c r="P2605" i="3" s="1"/>
  <c r="Q2605" i="3" s="1"/>
  <c r="N2431" i="3"/>
  <c r="P2431" i="3" s="1"/>
  <c r="Q2431" i="3" s="1"/>
  <c r="N2448" i="3"/>
  <c r="P2448" i="3" s="1"/>
  <c r="Q2448" i="3" s="1"/>
  <c r="N2449" i="3"/>
  <c r="P2449" i="3" s="1"/>
  <c r="Q2449" i="3" s="1"/>
  <c r="N2451" i="3"/>
  <c r="P2451" i="3" s="1"/>
  <c r="Q2451" i="3" s="1"/>
  <c r="N2452" i="3"/>
  <c r="P2452" i="3" s="1"/>
  <c r="Q2452" i="3" s="1"/>
  <c r="N2453" i="3"/>
  <c r="P2453" i="3" s="1"/>
  <c r="Q2453" i="3" s="1"/>
  <c r="N2455" i="3"/>
  <c r="P2455" i="3" s="1"/>
  <c r="Q2455" i="3" s="1"/>
  <c r="N2475" i="3"/>
  <c r="P2475" i="3" s="1"/>
  <c r="Q2475" i="3" s="1"/>
  <c r="N2476" i="3"/>
  <c r="P2476" i="3" s="1"/>
  <c r="Q2476" i="3" s="1"/>
  <c r="N2482" i="3"/>
  <c r="P2482" i="3" s="1"/>
  <c r="Q2482" i="3" s="1"/>
  <c r="N2483" i="3"/>
  <c r="P2483" i="3" s="1"/>
  <c r="Q2483" i="3" s="1"/>
  <c r="N2484" i="3"/>
  <c r="P2484" i="3" s="1"/>
  <c r="Q2484" i="3" s="1"/>
  <c r="N2485" i="3"/>
  <c r="P2485" i="3" s="1"/>
  <c r="Q2485" i="3" s="1"/>
  <c r="N2487" i="3"/>
  <c r="P2487" i="3" s="1"/>
  <c r="Q2487" i="3" s="1"/>
  <c r="N2586" i="3"/>
  <c r="P2586" i="3" s="1"/>
  <c r="Q2586" i="3" s="1"/>
  <c r="N2587" i="3"/>
  <c r="P2587" i="3" s="1"/>
  <c r="Q2587" i="3" s="1"/>
  <c r="N2588" i="3"/>
  <c r="P2588" i="3" s="1"/>
  <c r="Q2588" i="3" s="1"/>
  <c r="N2589" i="3"/>
  <c r="P2589" i="3" s="1"/>
  <c r="Q2589" i="3" s="1"/>
  <c r="N2623" i="3"/>
  <c r="P2623" i="3" s="1"/>
  <c r="Q2623" i="3" s="1"/>
  <c r="N2633" i="3"/>
  <c r="P2633" i="3" s="1"/>
  <c r="Q2633" i="3" s="1"/>
  <c r="N2686" i="3"/>
  <c r="P2686" i="3" s="1"/>
  <c r="Q2686" i="3" s="1"/>
  <c r="N2774" i="3"/>
  <c r="P2774" i="3" s="1"/>
  <c r="Q2774" i="3" s="1"/>
  <c r="N2778" i="3"/>
  <c r="P2778" i="3" s="1"/>
  <c r="Q2778" i="3" s="1"/>
  <c r="N2794" i="3"/>
  <c r="P2794" i="3" s="1"/>
  <c r="Q2794" i="3" s="1"/>
  <c r="N2846" i="3"/>
  <c r="P2846" i="3" s="1"/>
  <c r="Q2846" i="3" s="1"/>
  <c r="N2854" i="3"/>
  <c r="P2854" i="3" s="1"/>
  <c r="Q2854" i="3" s="1"/>
  <c r="N2862" i="3"/>
  <c r="P2862" i="3" s="1"/>
  <c r="Q2862" i="3" s="1"/>
  <c r="N2866" i="3"/>
  <c r="P2866" i="3" s="1"/>
  <c r="Q2866" i="3" s="1"/>
  <c r="N2870" i="3"/>
  <c r="P2870" i="3" s="1"/>
  <c r="Q2870" i="3" s="1"/>
  <c r="N2874" i="3"/>
  <c r="P2874" i="3" s="1"/>
  <c r="Q2874" i="3" s="1"/>
  <c r="N2878" i="3"/>
  <c r="P2878" i="3" s="1"/>
  <c r="Q2878" i="3" s="1"/>
  <c r="N2882" i="3"/>
  <c r="P2882" i="3" s="1"/>
  <c r="Q2882" i="3" s="1"/>
  <c r="N2561" i="3"/>
  <c r="P2561" i="3" s="1"/>
  <c r="Q2561" i="3" s="1"/>
  <c r="N2818" i="3"/>
  <c r="P2818" i="3" s="1"/>
  <c r="Q2818" i="3" s="1"/>
  <c r="N2826" i="3"/>
  <c r="P2826" i="3" s="1"/>
  <c r="Q2826" i="3" s="1"/>
  <c r="N2830" i="3"/>
  <c r="P2830" i="3" s="1"/>
  <c r="Q2830" i="3" s="1"/>
  <c r="N2440" i="3"/>
  <c r="P2440" i="3" s="1"/>
  <c r="Q2440" i="3" s="1"/>
  <c r="N2441" i="3"/>
  <c r="P2441" i="3" s="1"/>
  <c r="Q2441" i="3" s="1"/>
  <c r="N2607" i="3"/>
  <c r="P2607" i="3" s="1"/>
  <c r="Q2607" i="3" s="1"/>
  <c r="N2762" i="3"/>
  <c r="P2762" i="3" s="1"/>
  <c r="Q2762" i="3" s="1"/>
  <c r="N2770" i="3"/>
  <c r="P2770" i="3" s="1"/>
  <c r="Q2770" i="3" s="1"/>
  <c r="N2886" i="3"/>
  <c r="P2886" i="3" s="1"/>
  <c r="Q2886" i="3" s="1"/>
  <c r="N2834" i="3"/>
  <c r="P2834" i="3" s="1"/>
  <c r="Q2834" i="3" s="1"/>
  <c r="N2816" i="3"/>
  <c r="P2816" i="3" s="1"/>
  <c r="Q2816" i="3" s="1"/>
  <c r="N2767" i="3"/>
  <c r="P2767" i="3" s="1"/>
  <c r="Q2767" i="3" s="1"/>
  <c r="N2560" i="3"/>
  <c r="P2560" i="3" s="1"/>
  <c r="Q2560" i="3" s="1"/>
  <c r="N2428" i="3"/>
  <c r="P2428" i="3" s="1"/>
  <c r="Q2428" i="3" s="1"/>
  <c r="N2827" i="3"/>
  <c r="P2827" i="3" s="1"/>
  <c r="Q2827" i="3" s="1"/>
  <c r="N2636" i="3"/>
  <c r="P2636" i="3" s="1"/>
  <c r="Q2636" i="3" s="1"/>
  <c r="N2606" i="3"/>
  <c r="P2606" i="3" s="1"/>
  <c r="Q2606" i="3" s="1"/>
  <c r="N2824" i="3"/>
  <c r="P2824" i="3" s="1"/>
  <c r="Q2824" i="3" s="1"/>
  <c r="N2768" i="3"/>
  <c r="P2768" i="3" s="1"/>
  <c r="Q2768" i="3" s="1"/>
  <c r="N2877" i="3"/>
  <c r="P2877" i="3" s="1"/>
  <c r="Q2877" i="3" s="1"/>
  <c r="N2872" i="3"/>
  <c r="P2872" i="3" s="1"/>
  <c r="Q2872" i="3" s="1"/>
  <c r="N2865" i="3"/>
  <c r="P2865" i="3" s="1"/>
  <c r="Q2865" i="3" s="1"/>
  <c r="N2860" i="3"/>
  <c r="P2860" i="3" s="1"/>
  <c r="Q2860" i="3" s="1"/>
  <c r="N2845" i="3"/>
  <c r="P2845" i="3" s="1"/>
  <c r="Q2845" i="3" s="1"/>
  <c r="N2773" i="3"/>
  <c r="P2773" i="3" s="1"/>
  <c r="Q2773" i="3" s="1"/>
  <c r="N2764" i="3"/>
  <c r="P2764" i="3" s="1"/>
  <c r="Q2764" i="3" s="1"/>
  <c r="N2738" i="3"/>
  <c r="P2738" i="3" s="1"/>
  <c r="Q2738" i="3" s="1"/>
  <c r="N2730" i="3"/>
  <c r="P2730" i="3" s="1"/>
  <c r="Q2730" i="3" s="1"/>
  <c r="N2680" i="3"/>
  <c r="P2680" i="3" s="1"/>
  <c r="Q2680" i="3" s="1"/>
  <c r="N2641" i="3"/>
  <c r="P2641" i="3" s="1"/>
  <c r="Q2641" i="3" s="1"/>
  <c r="N2486" i="3"/>
  <c r="P2486" i="3" s="1"/>
  <c r="Q2486" i="3" s="1"/>
  <c r="N2825" i="3"/>
  <c r="P2825" i="3" s="1"/>
  <c r="Q2825" i="3" s="1"/>
  <c r="N2421" i="3"/>
  <c r="P2421" i="3" s="1"/>
  <c r="Q2421" i="3" s="1"/>
  <c r="N2871" i="3"/>
  <c r="P2871" i="3" s="1"/>
  <c r="Q2871" i="3" s="1"/>
  <c r="N2855" i="3"/>
  <c r="P2855" i="3" s="1"/>
  <c r="Q2855" i="3" s="1"/>
  <c r="N2848" i="3"/>
  <c r="P2848" i="3" s="1"/>
  <c r="Q2848" i="3" s="1"/>
  <c r="N2841" i="3"/>
  <c r="P2841" i="3" s="1"/>
  <c r="Q2841" i="3" s="1"/>
  <c r="N2836" i="3"/>
  <c r="P2836" i="3" s="1"/>
  <c r="Q2836" i="3" s="1"/>
  <c r="N2813" i="3"/>
  <c r="P2813" i="3" s="1"/>
  <c r="Q2813" i="3" s="1"/>
  <c r="N2808" i="3"/>
  <c r="P2808" i="3" s="1"/>
  <c r="Q2808" i="3" s="1"/>
  <c r="N2784" i="3"/>
  <c r="P2784" i="3" s="1"/>
  <c r="Q2784" i="3" s="1"/>
  <c r="N2755" i="3"/>
  <c r="P2755" i="3" s="1"/>
  <c r="Q2755" i="3" s="1"/>
  <c r="N2565" i="3"/>
  <c r="P2565" i="3" s="1"/>
  <c r="Q2565" i="3" s="1"/>
  <c r="N2534" i="3"/>
  <c r="P2534" i="3" s="1"/>
  <c r="Q2534" i="3" s="1"/>
  <c r="N2523" i="3"/>
  <c r="P2523" i="3" s="1"/>
  <c r="Q2523" i="3" s="1"/>
  <c r="N2500" i="3"/>
  <c r="P2500" i="3" s="1"/>
  <c r="Q2500" i="3" s="1"/>
  <c r="N2396" i="3"/>
  <c r="P2396" i="3" s="1"/>
  <c r="Q2396" i="3" s="1"/>
  <c r="N2360" i="3"/>
  <c r="P2360" i="3" s="1"/>
  <c r="Q2360" i="3" s="1"/>
  <c r="N2351" i="3"/>
  <c r="P2351" i="3" s="1"/>
  <c r="Q2351" i="3" s="1"/>
  <c r="N2339" i="3"/>
  <c r="P2339" i="3" s="1"/>
  <c r="Q2339" i="3" s="1"/>
  <c r="N2327" i="3"/>
  <c r="P2327" i="3" s="1"/>
  <c r="Q2327" i="3" s="1"/>
  <c r="N2294" i="3"/>
  <c r="P2294" i="3" s="1"/>
  <c r="Q2294" i="3" s="1"/>
  <c r="N2268" i="3"/>
  <c r="P2268" i="3" s="1"/>
  <c r="Q2268" i="3" s="1"/>
  <c r="N2237" i="3"/>
  <c r="P2237" i="3" s="1"/>
  <c r="Q2237" i="3" s="1"/>
  <c r="N2225" i="3"/>
  <c r="P2225" i="3" s="1"/>
  <c r="Q2225" i="3" s="1"/>
  <c r="N2207" i="3"/>
  <c r="P2207" i="3" s="1"/>
  <c r="Q2207" i="3" s="1"/>
  <c r="N2195" i="3"/>
  <c r="P2195" i="3" s="1"/>
  <c r="Q2195" i="3" s="1"/>
  <c r="N2763" i="3"/>
  <c r="P2763" i="3" s="1"/>
  <c r="Q2763" i="3" s="1"/>
  <c r="N2676" i="3"/>
  <c r="P2676" i="3" s="1"/>
  <c r="Q2676" i="3" s="1"/>
  <c r="N2585" i="3"/>
  <c r="P2585" i="3" s="1"/>
  <c r="Q2585" i="3" s="1"/>
  <c r="N2501" i="3"/>
  <c r="P2501" i="3" s="1"/>
  <c r="Q2501" i="3" s="1"/>
  <c r="N2491" i="3"/>
  <c r="P2491" i="3" s="1"/>
  <c r="Q2491" i="3" s="1"/>
  <c r="N2472" i="3"/>
  <c r="P2472" i="3" s="1"/>
  <c r="Q2472" i="3" s="1"/>
  <c r="N2442" i="3"/>
  <c r="P2442" i="3" s="1"/>
  <c r="Q2442" i="3" s="1"/>
  <c r="N2432" i="3"/>
  <c r="P2432" i="3" s="1"/>
  <c r="Q2432" i="3" s="1"/>
  <c r="N2397" i="3"/>
  <c r="P2397" i="3" s="1"/>
  <c r="Q2397" i="3" s="1"/>
  <c r="N2376" i="3"/>
  <c r="P2376" i="3" s="1"/>
  <c r="Q2376" i="3" s="1"/>
  <c r="N2361" i="3"/>
  <c r="P2361" i="3" s="1"/>
  <c r="Q2361" i="3" s="1"/>
  <c r="N2324" i="3"/>
  <c r="P2324" i="3" s="1"/>
  <c r="Q2324" i="3" s="1"/>
  <c r="N2285" i="3"/>
  <c r="P2285" i="3" s="1"/>
  <c r="Q2285" i="3" s="1"/>
  <c r="N2269" i="3"/>
  <c r="P2269" i="3" s="1"/>
  <c r="Q2269" i="3" s="1"/>
  <c r="N2248" i="3"/>
  <c r="P2248" i="3" s="1"/>
  <c r="Q2248" i="3" s="1"/>
  <c r="N2231" i="3"/>
  <c r="P2231" i="3" s="1"/>
  <c r="Q2231" i="3" s="1"/>
  <c r="N2184" i="3"/>
  <c r="P2184" i="3" s="1"/>
  <c r="Q2184" i="3" s="1"/>
  <c r="N2788" i="3"/>
  <c r="P2788" i="3" s="1"/>
  <c r="Q2788" i="3" s="1"/>
  <c r="N2781" i="3"/>
  <c r="P2781" i="3" s="1"/>
  <c r="Q2781" i="3" s="1"/>
  <c r="N2775" i="3"/>
  <c r="P2775" i="3" s="1"/>
  <c r="Q2775" i="3" s="1"/>
  <c r="N2749" i="3"/>
  <c r="P2749" i="3" s="1"/>
  <c r="Q2749" i="3" s="1"/>
  <c r="N2744" i="3"/>
  <c r="P2744" i="3" s="1"/>
  <c r="Q2744" i="3" s="1"/>
  <c r="N2703" i="3"/>
  <c r="P2703" i="3" s="1"/>
  <c r="Q2703" i="3" s="1"/>
  <c r="N2696" i="3"/>
  <c r="P2696" i="3" s="1"/>
  <c r="Q2696" i="3" s="1"/>
  <c r="N2669" i="3"/>
  <c r="P2669" i="3" s="1"/>
  <c r="Q2669" i="3" s="1"/>
  <c r="N2664" i="3"/>
  <c r="P2664" i="3" s="1"/>
  <c r="Q2664" i="3" s="1"/>
  <c r="N2525" i="3"/>
  <c r="P2525" i="3" s="1"/>
  <c r="Q2525" i="3" s="1"/>
  <c r="N2496" i="3"/>
  <c r="P2496" i="3" s="1"/>
  <c r="Q2496" i="3" s="1"/>
  <c r="N2443" i="3"/>
  <c r="P2443" i="3" s="1"/>
  <c r="Q2443" i="3" s="1"/>
  <c r="N2422" i="3"/>
  <c r="P2422" i="3" s="1"/>
  <c r="Q2422" i="3" s="1"/>
  <c r="N2381" i="3"/>
  <c r="P2381" i="3" s="1"/>
  <c r="Q2381" i="3" s="1"/>
  <c r="N2365" i="3"/>
  <c r="P2365" i="3" s="1"/>
  <c r="Q2365" i="3" s="1"/>
  <c r="N2348" i="3"/>
  <c r="P2348" i="3" s="1"/>
  <c r="Q2348" i="3" s="1"/>
  <c r="N2341" i="3"/>
  <c r="P2341" i="3" s="1"/>
  <c r="Q2341" i="3" s="1"/>
  <c r="N2325" i="3"/>
  <c r="P2325" i="3" s="1"/>
  <c r="Q2325" i="3" s="1"/>
  <c r="N2315" i="3"/>
  <c r="P2315" i="3" s="1"/>
  <c r="Q2315" i="3" s="1"/>
  <c r="N2282" i="3"/>
  <c r="P2282" i="3" s="1"/>
  <c r="Q2282" i="3" s="1"/>
  <c r="N2253" i="3"/>
  <c r="P2253" i="3" s="1"/>
  <c r="Q2253" i="3" s="1"/>
  <c r="N2204" i="3"/>
  <c r="P2204" i="3" s="1"/>
  <c r="Q2204" i="3" s="1"/>
  <c r="N2193" i="3"/>
  <c r="P2193" i="3" s="1"/>
  <c r="Q2193" i="3" s="1"/>
  <c r="N2797" i="3"/>
  <c r="P2797" i="3" s="1"/>
  <c r="Q2797" i="3" s="1"/>
  <c r="N2791" i="3"/>
  <c r="P2791" i="3" s="1"/>
  <c r="Q2791" i="3" s="1"/>
  <c r="N2753" i="3"/>
  <c r="P2753" i="3" s="1"/>
  <c r="Q2753" i="3" s="1"/>
  <c r="N2747" i="3"/>
  <c r="P2747" i="3" s="1"/>
  <c r="Q2747" i="3" s="1"/>
  <c r="N2740" i="3"/>
  <c r="P2740" i="3" s="1"/>
  <c r="Q2740" i="3" s="1"/>
  <c r="N2729" i="3"/>
  <c r="P2729" i="3" s="1"/>
  <c r="Q2729" i="3" s="1"/>
  <c r="N2724" i="3"/>
  <c r="P2724" i="3" s="1"/>
  <c r="Q2724" i="3" s="1"/>
  <c r="N2719" i="3"/>
  <c r="P2719" i="3" s="1"/>
  <c r="Q2719" i="3" s="1"/>
  <c r="N2691" i="3"/>
  <c r="P2691" i="3" s="1"/>
  <c r="Q2691" i="3" s="1"/>
  <c r="N2657" i="3"/>
  <c r="P2657" i="3" s="1"/>
  <c r="Q2657" i="3" s="1"/>
  <c r="N2651" i="3"/>
  <c r="P2651" i="3" s="1"/>
  <c r="Q2651" i="3" s="1"/>
  <c r="N2638" i="3"/>
  <c r="P2638" i="3" s="1"/>
  <c r="Q2638" i="3" s="1"/>
  <c r="N2578" i="3"/>
  <c r="P2578" i="3" s="1"/>
  <c r="Q2578" i="3" s="1"/>
  <c r="N2530" i="3"/>
  <c r="P2530" i="3" s="1"/>
  <c r="Q2530" i="3" s="1"/>
  <c r="N2479" i="3"/>
  <c r="P2479" i="3" s="1"/>
  <c r="Q2479" i="3" s="1"/>
  <c r="N2410" i="3"/>
  <c r="P2410" i="3" s="1"/>
  <c r="Q2410" i="3" s="1"/>
  <c r="N2388" i="3"/>
  <c r="P2388" i="3" s="1"/>
  <c r="Q2388" i="3" s="1"/>
  <c r="N2300" i="3"/>
  <c r="P2300" i="3" s="1"/>
  <c r="Q2300" i="3" s="1"/>
  <c r="N2276" i="3"/>
  <c r="P2276" i="3" s="1"/>
  <c r="Q2276" i="3" s="1"/>
  <c r="N2272" i="3"/>
  <c r="P2272" i="3" s="1"/>
  <c r="Q2272" i="3" s="1"/>
  <c r="N2250" i="3"/>
  <c r="P2250" i="3" s="1"/>
  <c r="Q2250" i="3" s="1"/>
  <c r="N2240" i="3"/>
  <c r="P2240" i="3" s="1"/>
  <c r="Q2240" i="3" s="1"/>
  <c r="N2236" i="3"/>
  <c r="P2236" i="3" s="1"/>
  <c r="Q2236" i="3" s="1"/>
  <c r="N2219" i="3"/>
  <c r="P2219" i="3" s="1"/>
  <c r="Q2219" i="3" s="1"/>
  <c r="N2189" i="3"/>
  <c r="P2189" i="3" s="1"/>
  <c r="Q2189" i="3" s="1"/>
  <c r="N2838" i="3"/>
  <c r="P2838" i="3" s="1"/>
  <c r="Q2838" i="3" s="1"/>
  <c r="N2858" i="3"/>
  <c r="P2858" i="3" s="1"/>
  <c r="Q2858" i="3" s="1"/>
  <c r="N2798" i="3"/>
  <c r="P2798" i="3" s="1"/>
  <c r="Q2798" i="3" s="1"/>
  <c r="N2511" i="3"/>
  <c r="P2511" i="3" s="1"/>
  <c r="Q2511" i="3" s="1"/>
  <c r="N2769" i="3"/>
  <c r="P2769" i="3" s="1"/>
  <c r="Q2769" i="3" s="1"/>
  <c r="N2631" i="3"/>
  <c r="P2631" i="3" s="1"/>
  <c r="Q2631" i="3" s="1"/>
  <c r="N2563" i="3"/>
  <c r="P2563" i="3" s="1"/>
  <c r="Q2563" i="3" s="1"/>
  <c r="N2490" i="3"/>
  <c r="P2490" i="3" s="1"/>
  <c r="Q2490" i="3" s="1"/>
  <c r="N2458" i="3"/>
  <c r="P2458" i="3" s="1"/>
  <c r="Q2458" i="3" s="1"/>
  <c r="N2839" i="3"/>
  <c r="P2839" i="3" s="1"/>
  <c r="Q2839" i="3" s="1"/>
  <c r="N2815" i="3"/>
  <c r="P2815" i="3" s="1"/>
  <c r="Q2815" i="3" s="1"/>
  <c r="N2881" i="3"/>
  <c r="P2881" i="3" s="1"/>
  <c r="Q2881" i="3" s="1"/>
  <c r="N2876" i="3"/>
  <c r="P2876" i="3" s="1"/>
  <c r="Q2876" i="3" s="1"/>
  <c r="N2869" i="3"/>
  <c r="P2869" i="3" s="1"/>
  <c r="Q2869" i="3" s="1"/>
  <c r="N2864" i="3"/>
  <c r="P2864" i="3" s="1"/>
  <c r="Q2864" i="3" s="1"/>
  <c r="N2844" i="3"/>
  <c r="P2844" i="3" s="1"/>
  <c r="Q2844" i="3" s="1"/>
  <c r="N2772" i="3"/>
  <c r="P2772" i="3" s="1"/>
  <c r="Q2772" i="3" s="1"/>
  <c r="N2758" i="3"/>
  <c r="P2758" i="3" s="1"/>
  <c r="Q2758" i="3" s="1"/>
  <c r="N2742" i="3"/>
  <c r="P2742" i="3" s="1"/>
  <c r="Q2742" i="3" s="1"/>
  <c r="N2722" i="3"/>
  <c r="P2722" i="3" s="1"/>
  <c r="Q2722" i="3" s="1"/>
  <c r="N2690" i="3"/>
  <c r="P2690" i="3" s="1"/>
  <c r="Q2690" i="3" s="1"/>
  <c r="N2637" i="3"/>
  <c r="P2637" i="3" s="1"/>
  <c r="Q2637" i="3" s="1"/>
  <c r="N2564" i="3"/>
  <c r="P2564" i="3" s="1"/>
  <c r="Q2564" i="3" s="1"/>
  <c r="N2480" i="3"/>
  <c r="P2480" i="3" s="1"/>
  <c r="Q2480" i="3" s="1"/>
  <c r="N2539" i="3"/>
  <c r="P2539" i="3" s="1"/>
  <c r="Q2539" i="3" s="1"/>
  <c r="N2885" i="3"/>
  <c r="P2885" i="3" s="1"/>
  <c r="Q2885" i="3" s="1"/>
  <c r="N2879" i="3"/>
  <c r="P2879" i="3" s="1"/>
  <c r="Q2879" i="3" s="1"/>
  <c r="N2859" i="3"/>
  <c r="P2859" i="3" s="1"/>
  <c r="Q2859" i="3" s="1"/>
  <c r="N2847" i="3"/>
  <c r="P2847" i="3" s="1"/>
  <c r="Q2847" i="3" s="1"/>
  <c r="N2840" i="3"/>
  <c r="P2840" i="3" s="1"/>
  <c r="Q2840" i="3" s="1"/>
  <c r="N2835" i="3"/>
  <c r="P2835" i="3" s="1"/>
  <c r="Q2835" i="3" s="1"/>
  <c r="N2821" i="3"/>
  <c r="P2821" i="3" s="1"/>
  <c r="Q2821" i="3" s="1"/>
  <c r="N2812" i="3"/>
  <c r="P2812" i="3" s="1"/>
  <c r="Q2812" i="3" s="1"/>
  <c r="N2807" i="3"/>
  <c r="P2807" i="3" s="1"/>
  <c r="Q2807" i="3" s="1"/>
  <c r="N2801" i="3"/>
  <c r="P2801" i="3" s="1"/>
  <c r="Q2801" i="3" s="1"/>
  <c r="N2765" i="3"/>
  <c r="P2765" i="3" s="1"/>
  <c r="Q2765" i="3" s="1"/>
  <c r="N2735" i="3"/>
  <c r="P2735" i="3" s="1"/>
  <c r="Q2735" i="3" s="1"/>
  <c r="N2609" i="3"/>
  <c r="P2609" i="3" s="1"/>
  <c r="Q2609" i="3" s="1"/>
  <c r="N2594" i="3"/>
  <c r="P2594" i="3" s="1"/>
  <c r="Q2594" i="3" s="1"/>
  <c r="N2559" i="3"/>
  <c r="P2559" i="3" s="1"/>
  <c r="Q2559" i="3" s="1"/>
  <c r="N2488" i="3"/>
  <c r="P2488" i="3" s="1"/>
  <c r="Q2488" i="3" s="1"/>
  <c r="N2456" i="3"/>
  <c r="P2456" i="3" s="1"/>
  <c r="Q2456" i="3" s="1"/>
  <c r="N2411" i="3"/>
  <c r="P2411" i="3" s="1"/>
  <c r="Q2411" i="3" s="1"/>
  <c r="N2393" i="3"/>
  <c r="P2393" i="3" s="1"/>
  <c r="Q2393" i="3" s="1"/>
  <c r="N2335" i="3"/>
  <c r="P2335" i="3" s="1"/>
  <c r="Q2335" i="3" s="1"/>
  <c r="N2280" i="3"/>
  <c r="P2280" i="3" s="1"/>
  <c r="Q2280" i="3" s="1"/>
  <c r="N2265" i="3"/>
  <c r="P2265" i="3" s="1"/>
  <c r="Q2265" i="3" s="1"/>
  <c r="N2230" i="3"/>
  <c r="P2230" i="3" s="1"/>
  <c r="Q2230" i="3" s="1"/>
  <c r="N2191" i="3"/>
  <c r="P2191" i="3" s="1"/>
  <c r="Q2191" i="3" s="1"/>
  <c r="N2675" i="3"/>
  <c r="P2675" i="3" s="1"/>
  <c r="Q2675" i="3" s="1"/>
  <c r="N2570" i="3"/>
  <c r="P2570" i="3" s="1"/>
  <c r="Q2570" i="3" s="1"/>
  <c r="N2481" i="3"/>
  <c r="P2481" i="3" s="1"/>
  <c r="Q2481" i="3" s="1"/>
  <c r="N2470" i="3"/>
  <c r="P2470" i="3" s="1"/>
  <c r="Q2470" i="3" s="1"/>
  <c r="N2463" i="3"/>
  <c r="P2463" i="3" s="1"/>
  <c r="Q2463" i="3" s="1"/>
  <c r="N2380" i="3"/>
  <c r="P2380" i="3" s="1"/>
  <c r="Q2380" i="3" s="1"/>
  <c r="N2373" i="3"/>
  <c r="P2373" i="3" s="1"/>
  <c r="Q2373" i="3" s="1"/>
  <c r="N2357" i="3"/>
  <c r="P2357" i="3" s="1"/>
  <c r="Q2357" i="3" s="1"/>
  <c r="N2347" i="3"/>
  <c r="P2347" i="3" s="1"/>
  <c r="Q2347" i="3" s="1"/>
  <c r="N2328" i="3"/>
  <c r="P2328" i="3" s="1"/>
  <c r="Q2328" i="3" s="1"/>
  <c r="N2319" i="3"/>
  <c r="P2319" i="3" s="1"/>
  <c r="Q2319" i="3" s="1"/>
  <c r="N2307" i="3"/>
  <c r="P2307" i="3" s="1"/>
  <c r="Q2307" i="3" s="1"/>
  <c r="N2295" i="3"/>
  <c r="P2295" i="3" s="1"/>
  <c r="Q2295" i="3" s="1"/>
  <c r="N2281" i="3"/>
  <c r="P2281" i="3" s="1"/>
  <c r="Q2281" i="3" s="1"/>
  <c r="N2252" i="3"/>
  <c r="P2252" i="3" s="1"/>
  <c r="Q2252" i="3" s="1"/>
  <c r="N2243" i="3"/>
  <c r="P2243" i="3" s="1"/>
  <c r="Q2243" i="3" s="1"/>
  <c r="N2203" i="3"/>
  <c r="P2203" i="3" s="1"/>
  <c r="Q2203" i="3" s="1"/>
  <c r="N2787" i="3"/>
  <c r="P2787" i="3" s="1"/>
  <c r="Q2787" i="3" s="1"/>
  <c r="N2780" i="3"/>
  <c r="P2780" i="3" s="1"/>
  <c r="Q2780" i="3" s="1"/>
  <c r="N2748" i="3"/>
  <c r="P2748" i="3" s="1"/>
  <c r="Q2748" i="3" s="1"/>
  <c r="N2822" i="3"/>
  <c r="P2822" i="3" s="1"/>
  <c r="Q2822" i="3" s="1"/>
  <c r="N2850" i="3"/>
  <c r="P2850" i="3" s="1"/>
  <c r="Q2850" i="3" s="1"/>
  <c r="N2823" i="3"/>
  <c r="P2823" i="3" s="1"/>
  <c r="Q2823" i="3" s="1"/>
  <c r="N2684" i="3"/>
  <c r="P2684" i="3" s="1"/>
  <c r="Q2684" i="3" s="1"/>
  <c r="N2596" i="3"/>
  <c r="P2596" i="3" s="1"/>
  <c r="Q2596" i="3" s="1"/>
  <c r="N2579" i="3"/>
  <c r="P2579" i="3" s="1"/>
  <c r="Q2579" i="3" s="1"/>
  <c r="N2540" i="3"/>
  <c r="P2540" i="3" s="1"/>
  <c r="Q2540" i="3" s="1"/>
  <c r="N2466" i="3"/>
  <c r="P2466" i="3" s="1"/>
  <c r="Q2466" i="3" s="1"/>
  <c r="N2831" i="3"/>
  <c r="P2831" i="3" s="1"/>
  <c r="Q2831" i="3" s="1"/>
  <c r="N2683" i="3"/>
  <c r="P2683" i="3" s="1"/>
  <c r="Q2683" i="3" s="1"/>
  <c r="N2573" i="3"/>
  <c r="P2573" i="3" s="1"/>
  <c r="Q2573" i="3" s="1"/>
  <c r="N2880" i="3"/>
  <c r="P2880" i="3" s="1"/>
  <c r="Q2880" i="3" s="1"/>
  <c r="N2875" i="3"/>
  <c r="P2875" i="3" s="1"/>
  <c r="Q2875" i="3" s="1"/>
  <c r="N2868" i="3"/>
  <c r="P2868" i="3" s="1"/>
  <c r="Q2868" i="3" s="1"/>
  <c r="N2853" i="3"/>
  <c r="P2853" i="3" s="1"/>
  <c r="Q2853" i="3" s="1"/>
  <c r="N2793" i="3"/>
  <c r="P2793" i="3" s="1"/>
  <c r="Q2793" i="3" s="1"/>
  <c r="N2777" i="3"/>
  <c r="P2777" i="3" s="1"/>
  <c r="Q2777" i="3" s="1"/>
  <c r="N2771" i="3"/>
  <c r="P2771" i="3" s="1"/>
  <c r="Q2771" i="3" s="1"/>
  <c r="N2734" i="3"/>
  <c r="P2734" i="3" s="1"/>
  <c r="Q2734" i="3" s="1"/>
  <c r="N2726" i="3"/>
  <c r="P2726" i="3" s="1"/>
  <c r="Q2726" i="3" s="1"/>
  <c r="N2632" i="3"/>
  <c r="P2632" i="3" s="1"/>
  <c r="Q2632" i="3" s="1"/>
  <c r="N2608" i="3"/>
  <c r="P2608" i="3" s="1"/>
  <c r="Q2608" i="3" s="1"/>
  <c r="N2541" i="3"/>
  <c r="P2541" i="3" s="1"/>
  <c r="Q2541" i="3" s="1"/>
  <c r="N2435" i="3"/>
  <c r="P2435" i="3" s="1"/>
  <c r="Q2435" i="3" s="1"/>
  <c r="N2817" i="3"/>
  <c r="P2817" i="3" s="1"/>
  <c r="Q2817" i="3" s="1"/>
  <c r="N2760" i="3"/>
  <c r="P2760" i="3" s="1"/>
  <c r="Q2760" i="3" s="1"/>
  <c r="N2635" i="3"/>
  <c r="P2635" i="3" s="1"/>
  <c r="Q2635" i="3" s="1"/>
  <c r="N2884" i="3"/>
  <c r="P2884" i="3" s="1"/>
  <c r="Q2884" i="3" s="1"/>
  <c r="N2857" i="3"/>
  <c r="P2857" i="3" s="1"/>
  <c r="Q2857" i="3" s="1"/>
  <c r="N2851" i="3"/>
  <c r="P2851" i="3" s="1"/>
  <c r="Q2851" i="3" s="1"/>
  <c r="N2833" i="3"/>
  <c r="P2833" i="3" s="1"/>
  <c r="Q2833" i="3" s="1"/>
  <c r="N2820" i="3"/>
  <c r="P2820" i="3" s="1"/>
  <c r="Q2820" i="3" s="1"/>
  <c r="N2805" i="3"/>
  <c r="P2805" i="3" s="1"/>
  <c r="Q2805" i="3" s="1"/>
  <c r="N2800" i="3"/>
  <c r="P2800" i="3" s="1"/>
  <c r="Q2800" i="3" s="1"/>
  <c r="N2731" i="3"/>
  <c r="P2731" i="3" s="1"/>
  <c r="Q2731" i="3" s="1"/>
  <c r="N2687" i="3"/>
  <c r="P2687" i="3" s="1"/>
  <c r="Q2687" i="3" s="1"/>
  <c r="N2658" i="3"/>
  <c r="P2658" i="3" s="1"/>
  <c r="Q2658" i="3" s="1"/>
  <c r="N2650" i="3"/>
  <c r="P2650" i="3" s="1"/>
  <c r="Q2650" i="3" s="1"/>
  <c r="N2634" i="3"/>
  <c r="P2634" i="3" s="1"/>
  <c r="Q2634" i="3" s="1"/>
  <c r="N2504" i="3"/>
  <c r="P2504" i="3" s="1"/>
  <c r="Q2504" i="3" s="1"/>
  <c r="N2405" i="3"/>
  <c r="P2405" i="3" s="1"/>
  <c r="Q2405" i="3" s="1"/>
  <c r="N2389" i="3"/>
  <c r="P2389" i="3" s="1"/>
  <c r="Q2389" i="3" s="1"/>
  <c r="N2379" i="3"/>
  <c r="P2379" i="3" s="1"/>
  <c r="Q2379" i="3" s="1"/>
  <c r="N2346" i="3"/>
  <c r="P2346" i="3" s="1"/>
  <c r="Q2346" i="3" s="1"/>
  <c r="N2317" i="3"/>
  <c r="P2317" i="3" s="1"/>
  <c r="Q2317" i="3" s="1"/>
  <c r="N2301" i="3"/>
  <c r="P2301" i="3" s="1"/>
  <c r="Q2301" i="3" s="1"/>
  <c r="N2284" i="3"/>
  <c r="P2284" i="3" s="1"/>
  <c r="Q2284" i="3" s="1"/>
  <c r="N2277" i="3"/>
  <c r="P2277" i="3" s="1"/>
  <c r="Q2277" i="3" s="1"/>
  <c r="N2261" i="3"/>
  <c r="P2261" i="3" s="1"/>
  <c r="Q2261" i="3" s="1"/>
  <c r="N2251" i="3"/>
  <c r="P2251" i="3" s="1"/>
  <c r="Q2251" i="3" s="1"/>
  <c r="N2216" i="3"/>
  <c r="P2216" i="3" s="1"/>
  <c r="Q2216" i="3" s="1"/>
  <c r="N2202" i="3"/>
  <c r="P2202" i="3" s="1"/>
  <c r="Q2202" i="3" s="1"/>
  <c r="N2148" i="3"/>
  <c r="P2148" i="3" s="1"/>
  <c r="Q2148" i="3" s="1"/>
  <c r="N2709" i="3"/>
  <c r="P2709" i="3" s="1"/>
  <c r="Q2709" i="3" s="1"/>
  <c r="N2701" i="3"/>
  <c r="P2701" i="3" s="1"/>
  <c r="Q2701" i="3" s="1"/>
  <c r="N2679" i="3"/>
  <c r="P2679" i="3" s="1"/>
  <c r="Q2679" i="3" s="1"/>
  <c r="N2673" i="3"/>
  <c r="P2673" i="3" s="1"/>
  <c r="Q2673" i="3" s="1"/>
  <c r="N2622" i="3"/>
  <c r="P2622" i="3" s="1"/>
  <c r="Q2622" i="3" s="1"/>
  <c r="N2580" i="3"/>
  <c r="P2580" i="3" s="1"/>
  <c r="Q2580" i="3" s="1"/>
  <c r="N2524" i="3"/>
  <c r="P2524" i="3" s="1"/>
  <c r="Q2524" i="3" s="1"/>
  <c r="N2507" i="3"/>
  <c r="P2507" i="3" s="1"/>
  <c r="Q2507" i="3" s="1"/>
  <c r="N2477" i="3"/>
  <c r="P2477" i="3" s="1"/>
  <c r="Q2477" i="3" s="1"/>
  <c r="N2467" i="3"/>
  <c r="P2467" i="3" s="1"/>
  <c r="Q2467" i="3" s="1"/>
  <c r="N2459" i="3"/>
  <c r="P2459" i="3" s="1"/>
  <c r="Q2459" i="3" s="1"/>
  <c r="N2390" i="3"/>
  <c r="P2390" i="3" s="1"/>
  <c r="Q2390" i="3" s="1"/>
  <c r="N2369" i="3"/>
  <c r="P2369" i="3" s="1"/>
  <c r="Q2369" i="3" s="1"/>
  <c r="N2303" i="3"/>
  <c r="P2303" i="3" s="1"/>
  <c r="Q2303" i="3" s="1"/>
  <c r="N2262" i="3"/>
  <c r="P2262" i="3" s="1"/>
  <c r="Q2262" i="3" s="1"/>
  <c r="N2227" i="3"/>
  <c r="P2227" i="3" s="1"/>
  <c r="Q2227" i="3" s="1"/>
  <c r="N2217" i="3"/>
  <c r="P2217" i="3" s="1"/>
  <c r="Q2217" i="3" s="1"/>
  <c r="N2196" i="3"/>
  <c r="P2196" i="3" s="1"/>
  <c r="Q2196" i="3" s="1"/>
  <c r="N2779" i="3"/>
  <c r="P2779" i="3" s="1"/>
  <c r="Q2779" i="3" s="1"/>
  <c r="N2717" i="3"/>
  <c r="P2717" i="3" s="1"/>
  <c r="Q2717" i="3" s="1"/>
  <c r="N2712" i="3"/>
  <c r="P2712" i="3" s="1"/>
  <c r="Q2712" i="3" s="1"/>
  <c r="N2705" i="3"/>
  <c r="P2705" i="3" s="1"/>
  <c r="Q2705" i="3" s="1"/>
  <c r="N2699" i="3"/>
  <c r="P2699" i="3" s="1"/>
  <c r="Q2699" i="3" s="1"/>
  <c r="N2693" i="3"/>
  <c r="P2693" i="3" s="1"/>
  <c r="Q2693" i="3" s="1"/>
  <c r="N2667" i="3"/>
  <c r="P2667" i="3" s="1"/>
  <c r="Q2667" i="3" s="1"/>
  <c r="N2661" i="3"/>
  <c r="P2661" i="3" s="1"/>
  <c r="Q2661" i="3" s="1"/>
  <c r="N2652" i="3"/>
  <c r="P2652" i="3" s="1"/>
  <c r="Q2652" i="3" s="1"/>
  <c r="N2648" i="3"/>
  <c r="P2648" i="3" s="1"/>
  <c r="Q2648" i="3" s="1"/>
  <c r="N2600" i="3"/>
  <c r="P2600" i="3" s="1"/>
  <c r="Q2600" i="3" s="1"/>
  <c r="N2508" i="3"/>
  <c r="P2508" i="3" s="1"/>
  <c r="Q2508" i="3" s="1"/>
  <c r="N2492" i="3"/>
  <c r="P2492" i="3" s="1"/>
  <c r="Q2492" i="3" s="1"/>
  <c r="N2399" i="3"/>
  <c r="P2399" i="3" s="1"/>
  <c r="Q2399" i="3" s="1"/>
  <c r="N2358" i="3"/>
  <c r="P2358" i="3" s="1"/>
  <c r="Q2358" i="3" s="1"/>
  <c r="N2332" i="3"/>
  <c r="P2332" i="3" s="1"/>
  <c r="Q2332" i="3" s="1"/>
  <c r="N2296" i="3"/>
  <c r="P2296" i="3" s="1"/>
  <c r="Q2296" i="3" s="1"/>
  <c r="N2287" i="3"/>
  <c r="P2287" i="3" s="1"/>
  <c r="Q2287" i="3" s="1"/>
  <c r="N2275" i="3"/>
  <c r="P2275" i="3" s="1"/>
  <c r="Q2275" i="3" s="1"/>
  <c r="N2263" i="3"/>
  <c r="P2263" i="3" s="1"/>
  <c r="Q2263" i="3" s="1"/>
  <c r="N2235" i="3"/>
  <c r="P2235" i="3" s="1"/>
  <c r="Q2235" i="3" s="1"/>
  <c r="N2222" i="3"/>
  <c r="P2222" i="3" s="1"/>
  <c r="Q2222" i="3" s="1"/>
  <c r="N2214" i="3"/>
  <c r="P2214" i="3" s="1"/>
  <c r="Q2214" i="3" s="1"/>
  <c r="N2181" i="3"/>
  <c r="P2181" i="3" s="1"/>
  <c r="Q2181" i="3" s="1"/>
  <c r="N2172" i="3"/>
  <c r="P2172" i="3" s="1"/>
  <c r="Q2172" i="3" s="1"/>
  <c r="N2811" i="3"/>
  <c r="P2811" i="3" s="1"/>
  <c r="Q2811" i="3" s="1"/>
  <c r="N2795" i="3"/>
  <c r="P2795" i="3" s="1"/>
  <c r="Q2795" i="3" s="1"/>
  <c r="N2756" i="3"/>
  <c r="P2756" i="3" s="1"/>
  <c r="Q2756" i="3" s="1"/>
  <c r="N2751" i="3"/>
  <c r="P2751" i="3" s="1"/>
  <c r="Q2751" i="3" s="1"/>
  <c r="N2743" i="3"/>
  <c r="P2743" i="3" s="1"/>
  <c r="Q2743" i="3" s="1"/>
  <c r="N2737" i="3"/>
  <c r="P2737" i="3" s="1"/>
  <c r="Q2737" i="3" s="1"/>
  <c r="N2732" i="3"/>
  <c r="P2732" i="3" s="1"/>
  <c r="Q2732" i="3" s="1"/>
  <c r="N2727" i="3"/>
  <c r="P2727" i="3" s="1"/>
  <c r="Q2727" i="3" s="1"/>
  <c r="N2721" i="3"/>
  <c r="P2721" i="3" s="1"/>
  <c r="Q2721" i="3" s="1"/>
  <c r="N2715" i="3"/>
  <c r="P2715" i="3" s="1"/>
  <c r="Q2715" i="3" s="1"/>
  <c r="N2688" i="3"/>
  <c r="P2688" i="3" s="1"/>
  <c r="Q2688" i="3" s="1"/>
  <c r="N2655" i="3"/>
  <c r="P2655" i="3" s="1"/>
  <c r="Q2655" i="3" s="1"/>
  <c r="N2593" i="3"/>
  <c r="P2593" i="3" s="1"/>
  <c r="Q2593" i="3" s="1"/>
  <c r="N2550" i="3"/>
  <c r="P2550" i="3" s="1"/>
  <c r="Q2550" i="3" s="1"/>
  <c r="N2509" i="3"/>
  <c r="P2509" i="3" s="1"/>
  <c r="Q2509" i="3" s="1"/>
  <c r="N2415" i="3"/>
  <c r="P2415" i="3" s="1"/>
  <c r="Q2415" i="3" s="1"/>
  <c r="N2367" i="3"/>
  <c r="P2367" i="3" s="1"/>
  <c r="Q2367" i="3" s="1"/>
  <c r="N2345" i="3"/>
  <c r="P2345" i="3" s="1"/>
  <c r="Q2345" i="3" s="1"/>
  <c r="N2316" i="3"/>
  <c r="P2316" i="3" s="1"/>
  <c r="Q2316" i="3" s="1"/>
  <c r="N2309" i="3"/>
  <c r="P2309" i="3" s="1"/>
  <c r="Q2309" i="3" s="1"/>
  <c r="N2293" i="3"/>
  <c r="P2293" i="3" s="1"/>
  <c r="Q2293" i="3" s="1"/>
  <c r="N2283" i="3"/>
  <c r="P2283" i="3" s="1"/>
  <c r="Q2283" i="3" s="1"/>
  <c r="N2264" i="3"/>
  <c r="P2264" i="3" s="1"/>
  <c r="Q2264" i="3" s="1"/>
  <c r="N2255" i="3"/>
  <c r="P2255" i="3" s="1"/>
  <c r="Q2255" i="3" s="1"/>
  <c r="N2229" i="3"/>
  <c r="P2229" i="3" s="1"/>
  <c r="Q2229" i="3" s="1"/>
  <c r="N2201" i="3"/>
  <c r="P2201" i="3" s="1"/>
  <c r="Q2201" i="3" s="1"/>
  <c r="N2819" i="3"/>
  <c r="P2819" i="3" s="1"/>
  <c r="Q2819" i="3" s="1"/>
  <c r="N2575" i="3"/>
  <c r="P2575" i="3" s="1"/>
  <c r="Q2575" i="3" s="1"/>
  <c r="N2429" i="3"/>
  <c r="P2429" i="3" s="1"/>
  <c r="Q2429" i="3" s="1"/>
  <c r="N2792" i="3"/>
  <c r="P2792" i="3" s="1"/>
  <c r="Q2792" i="3" s="1"/>
  <c r="N2776" i="3"/>
  <c r="P2776" i="3" s="1"/>
  <c r="Q2776" i="3" s="1"/>
  <c r="N2685" i="3"/>
  <c r="P2685" i="3" s="1"/>
  <c r="Q2685" i="3" s="1"/>
  <c r="N2584" i="3"/>
  <c r="P2584" i="3" s="1"/>
  <c r="Q2584" i="3" s="1"/>
  <c r="N2454" i="3"/>
  <c r="P2454" i="3" s="1"/>
  <c r="Q2454" i="3" s="1"/>
  <c r="N2457" i="3"/>
  <c r="P2457" i="3" s="1"/>
  <c r="Q2457" i="3" s="1"/>
  <c r="N2843" i="3"/>
  <c r="P2843" i="3" s="1"/>
  <c r="Q2843" i="3" s="1"/>
  <c r="N2809" i="3"/>
  <c r="P2809" i="3" s="1"/>
  <c r="Q2809" i="3" s="1"/>
  <c r="N2527" i="3"/>
  <c r="P2527" i="3" s="1"/>
  <c r="Q2527" i="3" s="1"/>
  <c r="N2420" i="3"/>
  <c r="P2420" i="3" s="1"/>
  <c r="Q2420" i="3" s="1"/>
  <c r="N2313" i="3"/>
  <c r="P2313" i="3" s="1"/>
  <c r="Q2313" i="3" s="1"/>
  <c r="N2212" i="3"/>
  <c r="P2212" i="3" s="1"/>
  <c r="Q2212" i="3" s="1"/>
  <c r="N2708" i="3"/>
  <c r="P2708" i="3" s="1"/>
  <c r="Q2708" i="3" s="1"/>
  <c r="N2495" i="3"/>
  <c r="P2495" i="3" s="1"/>
  <c r="Q2495" i="3" s="1"/>
  <c r="N2364" i="3"/>
  <c r="P2364" i="3" s="1"/>
  <c r="Q2364" i="3" s="1"/>
  <c r="N2336" i="3"/>
  <c r="P2336" i="3" s="1"/>
  <c r="Q2336" i="3" s="1"/>
  <c r="N2783" i="3"/>
  <c r="P2783" i="3" s="1"/>
  <c r="Q2783" i="3" s="1"/>
  <c r="N2745" i="3"/>
  <c r="P2745" i="3" s="1"/>
  <c r="Q2745" i="3" s="1"/>
  <c r="N2716" i="3"/>
  <c r="P2716" i="3" s="1"/>
  <c r="Q2716" i="3" s="1"/>
  <c r="N2707" i="3"/>
  <c r="P2707" i="3" s="1"/>
  <c r="Q2707" i="3" s="1"/>
  <c r="N2695" i="3"/>
  <c r="P2695" i="3" s="1"/>
  <c r="Q2695" i="3" s="1"/>
  <c r="N2668" i="3"/>
  <c r="P2668" i="3" s="1"/>
  <c r="Q2668" i="3" s="1"/>
  <c r="N2653" i="3"/>
  <c r="P2653" i="3" s="1"/>
  <c r="Q2653" i="3" s="1"/>
  <c r="N2581" i="3"/>
  <c r="P2581" i="3" s="1"/>
  <c r="Q2581" i="3" s="1"/>
  <c r="N2468" i="3"/>
  <c r="P2468" i="3" s="1"/>
  <c r="Q2468" i="3" s="1"/>
  <c r="N2433" i="3"/>
  <c r="P2433" i="3" s="1"/>
  <c r="Q2433" i="3" s="1"/>
  <c r="N2403" i="3"/>
  <c r="P2403" i="3" s="1"/>
  <c r="Q2403" i="3" s="1"/>
  <c r="N2377" i="3"/>
  <c r="P2377" i="3" s="1"/>
  <c r="Q2377" i="3" s="1"/>
  <c r="N2188" i="3"/>
  <c r="P2188" i="3" s="1"/>
  <c r="Q2188" i="3" s="1"/>
  <c r="N2796" i="3"/>
  <c r="P2796" i="3" s="1"/>
  <c r="Q2796" i="3" s="1"/>
  <c r="N2736" i="3"/>
  <c r="P2736" i="3" s="1"/>
  <c r="Q2736" i="3" s="1"/>
  <c r="N2728" i="3"/>
  <c r="P2728" i="3" s="1"/>
  <c r="Q2728" i="3" s="1"/>
  <c r="N2574" i="3"/>
  <c r="P2574" i="3" s="1"/>
  <c r="Q2574" i="3" s="1"/>
  <c r="N2558" i="3"/>
  <c r="P2558" i="3" s="1"/>
  <c r="Q2558" i="3" s="1"/>
  <c r="N2522" i="3"/>
  <c r="P2522" i="3" s="1"/>
  <c r="Q2522" i="3" s="1"/>
  <c r="N2499" i="3"/>
  <c r="P2499" i="3" s="1"/>
  <c r="Q2499" i="3" s="1"/>
  <c r="N2423" i="3"/>
  <c r="P2423" i="3" s="1"/>
  <c r="Q2423" i="3" s="1"/>
  <c r="N2371" i="3"/>
  <c r="P2371" i="3" s="1"/>
  <c r="Q2371" i="3" s="1"/>
  <c r="N2349" i="3"/>
  <c r="P2349" i="3" s="1"/>
  <c r="Q2349" i="3" s="1"/>
  <c r="N2297" i="3"/>
  <c r="P2297" i="3" s="1"/>
  <c r="Q2297" i="3" s="1"/>
  <c r="N2260" i="3"/>
  <c r="P2260" i="3" s="1"/>
  <c r="Q2260" i="3" s="1"/>
  <c r="N2215" i="3"/>
  <c r="P2215" i="3" s="1"/>
  <c r="Q2215" i="3" s="1"/>
  <c r="N2164" i="3"/>
  <c r="P2164" i="3" s="1"/>
  <c r="Q2164" i="3" s="1"/>
  <c r="N2592" i="3"/>
  <c r="P2592" i="3" s="1"/>
  <c r="Q2592" i="3" s="1"/>
  <c r="N2526" i="3"/>
  <c r="P2526" i="3" s="1"/>
  <c r="Q2526" i="3" s="1"/>
  <c r="N2402" i="3"/>
  <c r="P2402" i="3" s="1"/>
  <c r="Q2402" i="3" s="1"/>
  <c r="N2151" i="3"/>
  <c r="P2151" i="3" s="1"/>
  <c r="Q2151" i="3" s="1"/>
  <c r="N2398" i="3"/>
  <c r="P2398" i="3" s="1"/>
  <c r="Q2398" i="3" s="1"/>
  <c r="N2146" i="3"/>
  <c r="P2146" i="3" s="1"/>
  <c r="Q2146" i="3" s="1"/>
  <c r="N2166" i="3"/>
  <c r="P2166" i="3" s="1"/>
  <c r="Q2166" i="3" s="1"/>
  <c r="N2334" i="3"/>
  <c r="P2334" i="3" s="1"/>
  <c r="Q2334" i="3" s="1"/>
  <c r="N2158" i="3"/>
  <c r="P2158" i="3" s="1"/>
  <c r="Q2158" i="3" s="1"/>
  <c r="N2170" i="3"/>
  <c r="P2170" i="3" s="1"/>
  <c r="Q2170" i="3" s="1"/>
  <c r="N2155" i="3"/>
  <c r="P2155" i="3" s="1"/>
  <c r="Q2155" i="3" s="1"/>
  <c r="N2258" i="3"/>
  <c r="P2258" i="3" s="1"/>
  <c r="Q2258" i="3" s="1"/>
  <c r="N2302" i="3"/>
  <c r="P2302" i="3" s="1"/>
  <c r="Q2302" i="3" s="1"/>
  <c r="N2206" i="3"/>
  <c r="P2206" i="3" s="1"/>
  <c r="Q2206" i="3" s="1"/>
  <c r="N2178" i="3"/>
  <c r="P2178" i="3" s="1"/>
  <c r="Q2178" i="3" s="1"/>
  <c r="N2761" i="3"/>
  <c r="P2761" i="3" s="1"/>
  <c r="Q2761" i="3" s="1"/>
  <c r="N2861" i="3"/>
  <c r="P2861" i="3" s="1"/>
  <c r="Q2861" i="3" s="1"/>
  <c r="N2430" i="3"/>
  <c r="P2430" i="3" s="1"/>
  <c r="Q2430" i="3" s="1"/>
  <c r="N2863" i="3"/>
  <c r="P2863" i="3" s="1"/>
  <c r="Q2863" i="3" s="1"/>
  <c r="N2804" i="3"/>
  <c r="P2804" i="3" s="1"/>
  <c r="Q2804" i="3" s="1"/>
  <c r="N2785" i="3"/>
  <c r="P2785" i="3" s="1"/>
  <c r="Q2785" i="3" s="1"/>
  <c r="N2723" i="3"/>
  <c r="P2723" i="3" s="1"/>
  <c r="Q2723" i="3" s="1"/>
  <c r="N2569" i="3"/>
  <c r="P2569" i="3" s="1"/>
  <c r="Q2569" i="3" s="1"/>
  <c r="N2372" i="3"/>
  <c r="P2372" i="3" s="1"/>
  <c r="Q2372" i="3" s="1"/>
  <c r="N2356" i="3"/>
  <c r="P2356" i="3" s="1"/>
  <c r="Q2356" i="3" s="1"/>
  <c r="N2241" i="3"/>
  <c r="P2241" i="3" s="1"/>
  <c r="Q2241" i="3" s="1"/>
  <c r="N2700" i="3"/>
  <c r="P2700" i="3" s="1"/>
  <c r="Q2700" i="3" s="1"/>
  <c r="N2677" i="3"/>
  <c r="P2677" i="3" s="1"/>
  <c r="Q2677" i="3" s="1"/>
  <c r="N2213" i="3"/>
  <c r="P2213" i="3" s="1"/>
  <c r="Q2213" i="3" s="1"/>
  <c r="N2704" i="3"/>
  <c r="P2704" i="3" s="1"/>
  <c r="Q2704" i="3" s="1"/>
  <c r="N2692" i="3"/>
  <c r="P2692" i="3" s="1"/>
  <c r="Q2692" i="3" s="1"/>
  <c r="N2665" i="3"/>
  <c r="P2665" i="3" s="1"/>
  <c r="Q2665" i="3" s="1"/>
  <c r="N2598" i="3"/>
  <c r="P2598" i="3" s="1"/>
  <c r="Q2598" i="3" s="1"/>
  <c r="N2529" i="3"/>
  <c r="P2529" i="3" s="1"/>
  <c r="Q2529" i="3" s="1"/>
  <c r="N2460" i="3"/>
  <c r="P2460" i="3" s="1"/>
  <c r="Q2460" i="3" s="1"/>
  <c r="N2344" i="3"/>
  <c r="P2344" i="3" s="1"/>
  <c r="Q2344" i="3" s="1"/>
  <c r="N2304" i="3"/>
  <c r="P2304" i="3" s="1"/>
  <c r="Q2304" i="3" s="1"/>
  <c r="N2249" i="3"/>
  <c r="P2249" i="3" s="1"/>
  <c r="Q2249" i="3" s="1"/>
  <c r="N2228" i="3"/>
  <c r="P2228" i="3" s="1"/>
  <c r="Q2228" i="3" s="1"/>
  <c r="N2757" i="3"/>
  <c r="P2757" i="3" s="1"/>
  <c r="Q2757" i="3" s="1"/>
  <c r="N2725" i="3"/>
  <c r="P2725" i="3" s="1"/>
  <c r="Q2725" i="3" s="1"/>
  <c r="N2663" i="3"/>
  <c r="P2663" i="3" s="1"/>
  <c r="Q2663" i="3" s="1"/>
  <c r="N2649" i="3"/>
  <c r="P2649" i="3" s="1"/>
  <c r="Q2649" i="3" s="1"/>
  <c r="N2493" i="3"/>
  <c r="P2493" i="3" s="1"/>
  <c r="Q2493" i="3" s="1"/>
  <c r="N2461" i="3"/>
  <c r="P2461" i="3" s="1"/>
  <c r="Q2461" i="3" s="1"/>
  <c r="N2510" i="3"/>
  <c r="P2510" i="3" s="1"/>
  <c r="Q2510" i="3" s="1"/>
  <c r="N2382" i="3"/>
  <c r="P2382" i="3" s="1"/>
  <c r="Q2382" i="3" s="1"/>
  <c r="N2590" i="3"/>
  <c r="P2590" i="3" s="1"/>
  <c r="Q2590" i="3" s="1"/>
  <c r="N2542" i="3"/>
  <c r="P2542" i="3" s="1"/>
  <c r="Q2542" i="3" s="1"/>
  <c r="N2478" i="3"/>
  <c r="P2478" i="3" s="1"/>
  <c r="Q2478" i="3" s="1"/>
  <c r="N2366" i="3"/>
  <c r="P2366" i="3" s="1"/>
  <c r="Q2366" i="3" s="1"/>
  <c r="N2226" i="3"/>
  <c r="P2226" i="3" s="1"/>
  <c r="Q2226" i="3" s="1"/>
  <c r="N2167" i="3"/>
  <c r="P2167" i="3" s="1"/>
  <c r="Q2167" i="3" s="1"/>
  <c r="N2143" i="3"/>
  <c r="P2143" i="3" s="1"/>
  <c r="Q2143" i="3" s="1"/>
  <c r="N2150" i="3"/>
  <c r="P2150" i="3" s="1"/>
  <c r="Q2150" i="3" s="1"/>
  <c r="N2306" i="3"/>
  <c r="P2306" i="3" s="1"/>
  <c r="Q2306" i="3" s="1"/>
  <c r="N2194" i="3"/>
  <c r="P2194" i="3" s="1"/>
  <c r="Q2194" i="3" s="1"/>
  <c r="N2414" i="3"/>
  <c r="P2414" i="3" s="1"/>
  <c r="Q2414" i="3" s="1"/>
  <c r="N2190" i="3"/>
  <c r="P2190" i="3" s="1"/>
  <c r="Q2190" i="3" s="1"/>
  <c r="N2162" i="3"/>
  <c r="P2162" i="3" s="1"/>
  <c r="Q2162" i="3" s="1"/>
  <c r="N2418" i="3"/>
  <c r="P2418" i="3" s="1"/>
  <c r="Q2418" i="3" s="1"/>
  <c r="N2338" i="3"/>
  <c r="P2338" i="3" s="1"/>
  <c r="Q2338" i="3" s="1"/>
  <c r="N2274" i="3"/>
  <c r="P2274" i="3" s="1"/>
  <c r="Q2274" i="3" s="1"/>
  <c r="N2630" i="3"/>
  <c r="P2630" i="3" s="1"/>
  <c r="Q2630" i="3" s="1"/>
  <c r="N2867" i="3"/>
  <c r="P2867" i="3" s="1"/>
  <c r="Q2867" i="3" s="1"/>
  <c r="N2849" i="3"/>
  <c r="P2849" i="3" s="1"/>
  <c r="Q2849" i="3" s="1"/>
  <c r="N2401" i="3"/>
  <c r="P2401" i="3" s="1"/>
  <c r="Q2401" i="3" s="1"/>
  <c r="N2273" i="3"/>
  <c r="P2273" i="3" s="1"/>
  <c r="Q2273" i="3" s="1"/>
  <c r="N2789" i="3"/>
  <c r="P2789" i="3" s="1"/>
  <c r="Q2789" i="3" s="1"/>
  <c r="N2671" i="3"/>
  <c r="P2671" i="3" s="1"/>
  <c r="Q2671" i="3" s="1"/>
  <c r="N2646" i="3"/>
  <c r="P2646" i="3" s="1"/>
  <c r="Q2646" i="3" s="1"/>
  <c r="N2591" i="3"/>
  <c r="P2591" i="3" s="1"/>
  <c r="Q2591" i="3" s="1"/>
  <c r="N2543" i="3"/>
  <c r="P2543" i="3" s="1"/>
  <c r="Q2543" i="3" s="1"/>
  <c r="N2159" i="3"/>
  <c r="P2159" i="3" s="1"/>
  <c r="Q2159" i="3" s="1"/>
  <c r="N2640" i="3"/>
  <c r="P2640" i="3" s="1"/>
  <c r="Q2640" i="3" s="1"/>
  <c r="N2404" i="3"/>
  <c r="P2404" i="3" s="1"/>
  <c r="Q2404" i="3" s="1"/>
  <c r="N2392" i="3"/>
  <c r="P2392" i="3" s="1"/>
  <c r="Q2392" i="3" s="1"/>
  <c r="N2378" i="3"/>
  <c r="P2378" i="3" s="1"/>
  <c r="Q2378" i="3" s="1"/>
  <c r="N2326" i="3"/>
  <c r="P2326" i="3" s="1"/>
  <c r="Q2326" i="3" s="1"/>
  <c r="N2305" i="3"/>
  <c r="P2305" i="3" s="1"/>
  <c r="Q2305" i="3" s="1"/>
  <c r="N2224" i="3"/>
  <c r="P2224" i="3" s="1"/>
  <c r="Q2224" i="3" s="1"/>
  <c r="N2197" i="3"/>
  <c r="P2197" i="3" s="1"/>
  <c r="Q2197" i="3" s="1"/>
  <c r="N2185" i="3"/>
  <c r="P2185" i="3" s="1"/>
  <c r="Q2185" i="3" s="1"/>
  <c r="N2173" i="3"/>
  <c r="P2173" i="3" s="1"/>
  <c r="Q2173" i="3" s="1"/>
  <c r="N2140" i="3"/>
  <c r="P2140" i="3" s="1"/>
  <c r="Q2140" i="3" s="1"/>
  <c r="N2566" i="3"/>
  <c r="P2566" i="3" s="1"/>
  <c r="Q2566" i="3" s="1"/>
  <c r="N2528" i="3"/>
  <c r="P2528" i="3" s="1"/>
  <c r="Q2528" i="3" s="1"/>
  <c r="N2462" i="3"/>
  <c r="P2462" i="3" s="1"/>
  <c r="Q2462" i="3" s="1"/>
  <c r="N2370" i="3"/>
  <c r="P2370" i="3" s="1"/>
  <c r="Q2370" i="3" s="1"/>
  <c r="N2175" i="3"/>
  <c r="P2175" i="3" s="1"/>
  <c r="Q2175" i="3" s="1"/>
  <c r="N2141" i="3"/>
  <c r="P2141" i="3" s="1"/>
  <c r="Q2141" i="3" s="1"/>
  <c r="N2138" i="3"/>
  <c r="P2138" i="3" s="1"/>
  <c r="Q2138" i="3" s="1"/>
  <c r="N2242" i="3"/>
  <c r="P2242" i="3" s="1"/>
  <c r="Q2242" i="3" s="1"/>
  <c r="N2842" i="3"/>
  <c r="P2842" i="3" s="1"/>
  <c r="Q2842" i="3" s="1"/>
  <c r="N2828" i="3"/>
  <c r="P2828" i="3" s="1"/>
  <c r="Q2828" i="3" s="1"/>
  <c r="N2873" i="3"/>
  <c r="P2873" i="3" s="1"/>
  <c r="Q2873" i="3" s="1"/>
  <c r="N2852" i="3"/>
  <c r="P2852" i="3" s="1"/>
  <c r="Q2852" i="3" s="1"/>
  <c r="N2754" i="3"/>
  <c r="P2754" i="3" s="1"/>
  <c r="Q2754" i="3" s="1"/>
  <c r="N2856" i="3"/>
  <c r="P2856" i="3" s="1"/>
  <c r="Q2856" i="3" s="1"/>
  <c r="N2837" i="3"/>
  <c r="P2837" i="3" s="1"/>
  <c r="Q2837" i="3" s="1"/>
  <c r="N2759" i="3"/>
  <c r="P2759" i="3" s="1"/>
  <c r="Q2759" i="3" s="1"/>
  <c r="N2536" i="3"/>
  <c r="P2536" i="3" s="1"/>
  <c r="Q2536" i="3" s="1"/>
  <c r="N2672" i="3"/>
  <c r="P2672" i="3" s="1"/>
  <c r="Q2672" i="3" s="1"/>
  <c r="N2340" i="3"/>
  <c r="P2340" i="3" s="1"/>
  <c r="Q2340" i="3" s="1"/>
  <c r="N2192" i="3"/>
  <c r="P2192" i="3" s="1"/>
  <c r="Q2192" i="3" s="1"/>
  <c r="N2713" i="3"/>
  <c r="P2713" i="3" s="1"/>
  <c r="Q2713" i="3" s="1"/>
  <c r="N2614" i="3"/>
  <c r="P2614" i="3" s="1"/>
  <c r="Q2614" i="3" s="1"/>
  <c r="N2567" i="3"/>
  <c r="P2567" i="3" s="1"/>
  <c r="Q2567" i="3" s="1"/>
  <c r="N2518" i="3"/>
  <c r="P2518" i="3" s="1"/>
  <c r="Q2518" i="3" s="1"/>
  <c r="N2391" i="3"/>
  <c r="P2391" i="3" s="1"/>
  <c r="Q2391" i="3" s="1"/>
  <c r="N2337" i="3"/>
  <c r="P2337" i="3" s="1"/>
  <c r="Q2337" i="3" s="1"/>
  <c r="N2308" i="3"/>
  <c r="P2308" i="3" s="1"/>
  <c r="Q2308" i="3" s="1"/>
  <c r="N2271" i="3"/>
  <c r="P2271" i="3" s="1"/>
  <c r="Q2271" i="3" s="1"/>
  <c r="N2218" i="3"/>
  <c r="P2218" i="3" s="1"/>
  <c r="Q2218" i="3" s="1"/>
  <c r="N2803" i="3"/>
  <c r="P2803" i="3" s="1"/>
  <c r="Q2803" i="3" s="1"/>
  <c r="N2741" i="3"/>
  <c r="P2741" i="3" s="1"/>
  <c r="Q2741" i="3" s="1"/>
  <c r="N2733" i="3"/>
  <c r="P2733" i="3" s="1"/>
  <c r="Q2733" i="3" s="1"/>
  <c r="N2659" i="3"/>
  <c r="P2659" i="3" s="1"/>
  <c r="Q2659" i="3" s="1"/>
  <c r="N2400" i="3"/>
  <c r="P2400" i="3" s="1"/>
  <c r="Q2400" i="3" s="1"/>
  <c r="N2383" i="3"/>
  <c r="P2383" i="3" s="1"/>
  <c r="Q2383" i="3" s="1"/>
  <c r="N2359" i="3"/>
  <c r="P2359" i="3" s="1"/>
  <c r="Q2359" i="3" s="1"/>
  <c r="N2333" i="3"/>
  <c r="P2333" i="3" s="1"/>
  <c r="Q2333" i="3" s="1"/>
  <c r="N2312" i="3"/>
  <c r="P2312" i="3" s="1"/>
  <c r="Q2312" i="3" s="1"/>
  <c r="N2205" i="3"/>
  <c r="P2205" i="3" s="1"/>
  <c r="Q2205" i="3" s="1"/>
  <c r="N2318" i="3"/>
  <c r="P2318" i="3" s="1"/>
  <c r="Q2318" i="3" s="1"/>
  <c r="N2149" i="3"/>
  <c r="P2149" i="3" s="1"/>
  <c r="Q2149" i="3" s="1"/>
  <c r="N2582" i="3"/>
  <c r="P2582" i="3" s="1"/>
  <c r="Q2582" i="3" s="1"/>
  <c r="N2568" i="3"/>
  <c r="P2568" i="3" s="1"/>
  <c r="Q2568" i="3" s="1"/>
  <c r="N2494" i="3"/>
  <c r="P2494" i="3" s="1"/>
  <c r="Q2494" i="3" s="1"/>
  <c r="N2464" i="3"/>
  <c r="P2464" i="3" s="1"/>
  <c r="Q2464" i="3" s="1"/>
  <c r="N2165" i="3"/>
  <c r="P2165" i="3" s="1"/>
  <c r="Q2165" i="3" s="1"/>
  <c r="N2270" i="3"/>
  <c r="P2270" i="3" s="1"/>
  <c r="Q2270" i="3" s="1"/>
  <c r="N2174" i="3"/>
  <c r="P2174" i="3" s="1"/>
  <c r="Q2174" i="3" s="1"/>
  <c r="N2137" i="3"/>
  <c r="P2137" i="3" s="1"/>
  <c r="Q2137" i="3" s="1"/>
  <c r="N2142" i="3"/>
  <c r="P2142" i="3" s="1"/>
  <c r="Q2142" i="3" s="1"/>
  <c r="N2290" i="3"/>
  <c r="P2290" i="3" s="1"/>
  <c r="Q2290" i="3" s="1"/>
  <c r="N2446" i="3"/>
  <c r="P2446" i="3" s="1"/>
  <c r="Q2446" i="3" s="1"/>
  <c r="N2350" i="3"/>
  <c r="P2350" i="3" s="1"/>
  <c r="Q2350" i="3" s="1"/>
  <c r="N2154" i="3"/>
  <c r="P2154" i="3" s="1"/>
  <c r="Q2154" i="3" s="1"/>
  <c r="N2450" i="3"/>
  <c r="P2450" i="3" s="1"/>
  <c r="Q2450" i="3" s="1"/>
  <c r="N2322" i="3"/>
  <c r="P2322" i="3" s="1"/>
  <c r="Q2322" i="3" s="1"/>
  <c r="N2210" i="3"/>
  <c r="P2210" i="3" s="1"/>
  <c r="Q2210" i="3" s="1"/>
  <c r="N2489" i="3"/>
  <c r="P2489" i="3" s="1"/>
  <c r="Q2489" i="3" s="1"/>
  <c r="N2829" i="3"/>
  <c r="P2829" i="3" s="1"/>
  <c r="Q2829" i="3" s="1"/>
  <c r="N2883" i="3"/>
  <c r="P2883" i="3" s="1"/>
  <c r="Q2883" i="3" s="1"/>
  <c r="N2832" i="3"/>
  <c r="P2832" i="3" s="1"/>
  <c r="Q2832" i="3" s="1"/>
  <c r="N2681" i="3"/>
  <c r="P2681" i="3" s="1"/>
  <c r="Q2681" i="3" s="1"/>
  <c r="N2624" i="3"/>
  <c r="P2624" i="3" s="1"/>
  <c r="Q2624" i="3" s="1"/>
  <c r="N2368" i="3"/>
  <c r="P2368" i="3" s="1"/>
  <c r="Q2368" i="3" s="1"/>
  <c r="N2314" i="3"/>
  <c r="P2314" i="3" s="1"/>
  <c r="Q2314" i="3" s="1"/>
  <c r="N2234" i="3"/>
  <c r="P2234" i="3" s="1"/>
  <c r="Q2234" i="3" s="1"/>
  <c r="N2711" i="3"/>
  <c r="P2711" i="3" s="1"/>
  <c r="Q2711" i="3" s="1"/>
  <c r="N2697" i="3"/>
  <c r="P2697" i="3" s="1"/>
  <c r="Q2697" i="3" s="1"/>
  <c r="N2660" i="3"/>
  <c r="P2660" i="3" s="1"/>
  <c r="Q2660" i="3" s="1"/>
  <c r="N2386" i="3"/>
  <c r="P2386" i="3" s="1"/>
  <c r="Q2386" i="3" s="1"/>
  <c r="N2329" i="3"/>
  <c r="P2329" i="3" s="1"/>
  <c r="Q2329" i="3" s="1"/>
  <c r="N2292" i="3"/>
  <c r="P2292" i="3" s="1"/>
  <c r="Q2292" i="3" s="1"/>
  <c r="N2239" i="3"/>
  <c r="P2239" i="3" s="1"/>
  <c r="Q2239" i="3" s="1"/>
  <c r="N2200" i="3"/>
  <c r="P2200" i="3" s="1"/>
  <c r="Q2200" i="3" s="1"/>
  <c r="N2799" i="3"/>
  <c r="P2799" i="3" s="1"/>
  <c r="Q2799" i="3" s="1"/>
  <c r="N2752" i="3"/>
  <c r="P2752" i="3" s="1"/>
  <c r="Q2752" i="3" s="1"/>
  <c r="N2739" i="3"/>
  <c r="P2739" i="3" s="1"/>
  <c r="Q2739" i="3" s="1"/>
  <c r="N2720" i="3"/>
  <c r="P2720" i="3" s="1"/>
  <c r="Q2720" i="3" s="1"/>
  <c r="N2689" i="3"/>
  <c r="P2689" i="3" s="1"/>
  <c r="Q2689" i="3" s="1"/>
  <c r="N2656" i="3"/>
  <c r="P2656" i="3" s="1"/>
  <c r="Q2656" i="3" s="1"/>
  <c r="N2583" i="3"/>
  <c r="P2583" i="3" s="1"/>
  <c r="Q2583" i="3" s="1"/>
  <c r="N2503" i="3"/>
  <c r="P2503" i="3" s="1"/>
  <c r="Q2503" i="3" s="1"/>
  <c r="N2465" i="3"/>
  <c r="P2465" i="3" s="1"/>
  <c r="Q2465" i="3" s="1"/>
  <c r="N2354" i="3"/>
  <c r="P2354" i="3" s="1"/>
  <c r="Q2354" i="3" s="1"/>
  <c r="N2286" i="3"/>
  <c r="P2286" i="3" s="1"/>
  <c r="Q2286" i="3" s="1"/>
  <c r="N2502" i="3"/>
  <c r="P2502" i="3" s="1"/>
  <c r="Q2502" i="3" s="1"/>
  <c r="N2238" i="3"/>
  <c r="P2238" i="3" s="1"/>
  <c r="Q2238" i="3" s="1"/>
  <c r="N2180" i="3"/>
  <c r="P2180" i="3" s="1"/>
  <c r="Q2180" i="3" s="1"/>
  <c r="N2254" i="3"/>
  <c r="P2254" i="3" s="1"/>
  <c r="Q2254" i="3" s="1"/>
  <c r="N2434" i="3"/>
  <c r="P2434" i="3" s="1"/>
  <c r="Q2434" i="3" s="1"/>
  <c r="L3" i="3"/>
  <c r="O626" i="3"/>
  <c r="N2015" i="3"/>
  <c r="P2015" i="3" s="1"/>
  <c r="Q2015" i="3" s="1"/>
  <c r="N2027" i="3"/>
  <c r="P2027" i="3" s="1"/>
  <c r="Q2027" i="3" s="1"/>
  <c r="N2029" i="3"/>
  <c r="P2029" i="3" s="1"/>
  <c r="Q2029" i="3" s="1"/>
  <c r="N2031" i="3"/>
  <c r="P2031" i="3" s="1"/>
  <c r="Q2031" i="3" s="1"/>
  <c r="N2009" i="3"/>
  <c r="P2009" i="3" s="1"/>
  <c r="Q2009" i="3" s="1"/>
  <c r="N2011" i="3"/>
  <c r="P2011" i="3" s="1"/>
  <c r="Q2011" i="3" s="1"/>
  <c r="N2023" i="3"/>
  <c r="P2023" i="3" s="1"/>
  <c r="Q2023" i="3" s="1"/>
  <c r="N2103" i="3"/>
  <c r="P2103" i="3" s="1"/>
  <c r="Q2103" i="3" s="1"/>
  <c r="N2113" i="3"/>
  <c r="P2113" i="3" s="1"/>
  <c r="Q2113" i="3" s="1"/>
  <c r="N2059" i="3"/>
  <c r="P2059" i="3" s="1"/>
  <c r="Q2059" i="3" s="1"/>
  <c r="N2133" i="3"/>
  <c r="P2133" i="3" s="1"/>
  <c r="Q2133" i="3" s="1"/>
  <c r="N2101" i="3"/>
  <c r="P2101" i="3" s="1"/>
  <c r="Q2101" i="3" s="1"/>
  <c r="N2073" i="3"/>
  <c r="P2073" i="3" s="1"/>
  <c r="Q2073" i="3" s="1"/>
  <c r="N2041" i="3"/>
  <c r="P2041" i="3" s="1"/>
  <c r="Q2041" i="3" s="1"/>
  <c r="N2007" i="3"/>
  <c r="P2007" i="3" s="1"/>
  <c r="Q2007" i="3" s="1"/>
  <c r="N2105" i="3"/>
  <c r="P2105" i="3" s="1"/>
  <c r="Q2105" i="3" s="1"/>
  <c r="N2077" i="3"/>
  <c r="P2077" i="3" s="1"/>
  <c r="Q2077" i="3" s="1"/>
  <c r="N2047" i="3"/>
  <c r="P2047" i="3" s="1"/>
  <c r="Q2047" i="3" s="1"/>
  <c r="N2093" i="3"/>
  <c r="P2093" i="3" s="1"/>
  <c r="Q2093" i="3" s="1"/>
  <c r="N2069" i="3"/>
  <c r="P2069" i="3" s="1"/>
  <c r="Q2069" i="3" s="1"/>
  <c r="N2037" i="3"/>
  <c r="N2134" i="3"/>
  <c r="P2134" i="3" s="1"/>
  <c r="Q2134" i="3" s="1"/>
  <c r="N2126" i="3"/>
  <c r="P2126" i="3" s="1"/>
  <c r="Q2126" i="3" s="1"/>
  <c r="N2118" i="3"/>
  <c r="P2118" i="3" s="1"/>
  <c r="Q2118" i="3" s="1"/>
  <c r="N2110" i="3"/>
  <c r="P2110" i="3" s="1"/>
  <c r="Q2110" i="3" s="1"/>
  <c r="N2102" i="3"/>
  <c r="P2102" i="3" s="1"/>
  <c r="Q2102" i="3" s="1"/>
  <c r="N2094" i="3"/>
  <c r="P2094" i="3" s="1"/>
  <c r="Q2094" i="3" s="1"/>
  <c r="N2086" i="3"/>
  <c r="P2086" i="3" s="1"/>
  <c r="Q2086" i="3" s="1"/>
  <c r="N2078" i="3"/>
  <c r="P2078" i="3" s="1"/>
  <c r="Q2078" i="3" s="1"/>
  <c r="N2070" i="3"/>
  <c r="P2070" i="3" s="1"/>
  <c r="Q2070" i="3" s="1"/>
  <c r="N2062" i="3"/>
  <c r="P2062" i="3" s="1"/>
  <c r="Q2062" i="3" s="1"/>
  <c r="N2054" i="3"/>
  <c r="P2054" i="3" s="1"/>
  <c r="Q2054" i="3" s="1"/>
  <c r="N2046" i="3"/>
  <c r="P2046" i="3" s="1"/>
  <c r="Q2046" i="3" s="1"/>
  <c r="N2038" i="3"/>
  <c r="P2038" i="3" s="1"/>
  <c r="Q2038" i="3" s="1"/>
  <c r="N2024" i="3"/>
  <c r="P2024" i="3" s="1"/>
  <c r="Q2024" i="3" s="1"/>
  <c r="N2018" i="3"/>
  <c r="P2018" i="3" s="1"/>
  <c r="Q2018" i="3" s="1"/>
  <c r="N2012" i="3"/>
  <c r="P2012" i="3" s="1"/>
  <c r="Q2012" i="3" s="1"/>
  <c r="N2124" i="3"/>
  <c r="P2124" i="3" s="1"/>
  <c r="Q2124" i="3" s="1"/>
  <c r="N2100" i="3"/>
  <c r="P2100" i="3" s="1"/>
  <c r="Q2100" i="3" s="1"/>
  <c r="N2084" i="3"/>
  <c r="P2084" i="3" s="1"/>
  <c r="Q2084" i="3" s="1"/>
  <c r="N2068" i="3"/>
  <c r="P2068" i="3" s="1"/>
  <c r="Q2068" i="3" s="1"/>
  <c r="N2052" i="3"/>
  <c r="P2052" i="3" s="1"/>
  <c r="Q2052" i="3" s="1"/>
  <c r="N2036" i="3"/>
  <c r="P2036" i="3" s="1"/>
  <c r="Q2036" i="3" s="1"/>
  <c r="N2109" i="3"/>
  <c r="P2109" i="3" s="1"/>
  <c r="Q2109" i="3" s="1"/>
  <c r="N2119" i="3"/>
  <c r="P2119" i="3" s="1"/>
  <c r="Q2119" i="3" s="1"/>
  <c r="N2067" i="3"/>
  <c r="P2067" i="3" s="1"/>
  <c r="Q2067" i="3" s="1"/>
  <c r="N2035" i="3"/>
  <c r="P2035" i="3" s="1"/>
  <c r="Q2035" i="3" s="1"/>
  <c r="N2107" i="3"/>
  <c r="P2107" i="3" s="1"/>
  <c r="Q2107" i="3" s="1"/>
  <c r="N2079" i="3"/>
  <c r="P2079" i="3" s="1"/>
  <c r="Q2079" i="3" s="1"/>
  <c r="N2049" i="3"/>
  <c r="P2049" i="3" s="1"/>
  <c r="Q2049" i="3" s="1"/>
  <c r="N2021" i="3"/>
  <c r="P2021" i="3" s="1"/>
  <c r="Q2021" i="3" s="1"/>
  <c r="N2111" i="3"/>
  <c r="P2111" i="3" s="1"/>
  <c r="Q2111" i="3" s="1"/>
  <c r="N2083" i="3"/>
  <c r="P2083" i="3" s="1"/>
  <c r="Q2083" i="3" s="1"/>
  <c r="N2055" i="3"/>
  <c r="P2055" i="3" s="1"/>
  <c r="Q2055" i="3" s="1"/>
  <c r="N2131" i="3"/>
  <c r="P2131" i="3" s="1"/>
  <c r="Q2131" i="3" s="1"/>
  <c r="N2075" i="3"/>
  <c r="P2075" i="3" s="1"/>
  <c r="Q2075" i="3" s="1"/>
  <c r="N2045" i="3"/>
  <c r="P2045" i="3" s="1"/>
  <c r="Q2045" i="3" s="1"/>
  <c r="N2136" i="3"/>
  <c r="P2136" i="3" s="1"/>
  <c r="Q2136" i="3" s="1"/>
  <c r="N2128" i="3"/>
  <c r="P2128" i="3" s="1"/>
  <c r="Q2128" i="3" s="1"/>
  <c r="N2120" i="3"/>
  <c r="P2120" i="3" s="1"/>
  <c r="Q2120" i="3" s="1"/>
  <c r="N2112" i="3"/>
  <c r="P2112" i="3" s="1"/>
  <c r="Q2112" i="3" s="1"/>
  <c r="N2104" i="3"/>
  <c r="P2104" i="3" s="1"/>
  <c r="Q2104" i="3" s="1"/>
  <c r="N2096" i="3"/>
  <c r="P2096" i="3" s="1"/>
  <c r="Q2096" i="3" s="1"/>
  <c r="N2088" i="3"/>
  <c r="P2088" i="3" s="1"/>
  <c r="Q2088" i="3" s="1"/>
  <c r="N2080" i="3"/>
  <c r="P2080" i="3" s="1"/>
  <c r="Q2080" i="3" s="1"/>
  <c r="N2072" i="3"/>
  <c r="P2072" i="3" s="1"/>
  <c r="Q2072" i="3" s="1"/>
  <c r="N2064" i="3"/>
  <c r="P2064" i="3" s="1"/>
  <c r="Q2064" i="3" s="1"/>
  <c r="N2056" i="3"/>
  <c r="P2056" i="3" s="1"/>
  <c r="Q2056" i="3" s="1"/>
  <c r="N2048" i="3"/>
  <c r="N2040" i="3"/>
  <c r="P2040" i="3" s="1"/>
  <c r="Q2040" i="3" s="1"/>
  <c r="N2032" i="3"/>
  <c r="P2032" i="3" s="1"/>
  <c r="Q2032" i="3" s="1"/>
  <c r="N2026" i="3"/>
  <c r="P2026" i="3" s="1"/>
  <c r="Q2026" i="3" s="1"/>
  <c r="N2020" i="3"/>
  <c r="P2020" i="3" s="1"/>
  <c r="Q2020" i="3" s="1"/>
  <c r="N2014" i="3"/>
  <c r="P2014" i="3" s="1"/>
  <c r="Q2014" i="3" s="1"/>
  <c r="N2115" i="3"/>
  <c r="P2115" i="3" s="1"/>
  <c r="Q2115" i="3" s="1"/>
  <c r="N2129" i="3"/>
  <c r="P2129" i="3" s="1"/>
  <c r="Q2129" i="3" s="1"/>
  <c r="N2091" i="3"/>
  <c r="P2091" i="3" s="1"/>
  <c r="Q2091" i="3" s="1"/>
  <c r="N2043" i="3"/>
  <c r="P2043" i="3" s="1"/>
  <c r="Q2043" i="3" s="1"/>
  <c r="N2117" i="3"/>
  <c r="P2117" i="3" s="1"/>
  <c r="Q2117" i="3" s="1"/>
  <c r="N2085" i="3"/>
  <c r="P2085" i="3" s="1"/>
  <c r="Q2085" i="3" s="1"/>
  <c r="N2057" i="3"/>
  <c r="P2057" i="3" s="1"/>
  <c r="Q2057" i="3" s="1"/>
  <c r="N2025" i="3"/>
  <c r="P2025" i="3" s="1"/>
  <c r="Q2025" i="3" s="1"/>
  <c r="N2121" i="3"/>
  <c r="P2121" i="3" s="1"/>
  <c r="Q2121" i="3" s="1"/>
  <c r="N2089" i="3"/>
  <c r="P2089" i="3" s="1"/>
  <c r="Q2089" i="3" s="1"/>
  <c r="N2063" i="3"/>
  <c r="P2063" i="3" s="1"/>
  <c r="Q2063" i="3" s="1"/>
  <c r="N2019" i="3"/>
  <c r="P2019" i="3" s="1"/>
  <c r="Q2019" i="3" s="1"/>
  <c r="N2081" i="3"/>
  <c r="P2081" i="3" s="1"/>
  <c r="Q2081" i="3" s="1"/>
  <c r="N2053" i="3"/>
  <c r="P2053" i="3" s="1"/>
  <c r="Q2053" i="3" s="1"/>
  <c r="N2013" i="3"/>
  <c r="P2013" i="3" s="1"/>
  <c r="Q2013" i="3" s="1"/>
  <c r="N2130" i="3"/>
  <c r="P2130" i="3" s="1"/>
  <c r="Q2130" i="3" s="1"/>
  <c r="N2122" i="3"/>
  <c r="P2122" i="3" s="1"/>
  <c r="Q2122" i="3" s="1"/>
  <c r="N2114" i="3"/>
  <c r="P2114" i="3" s="1"/>
  <c r="Q2114" i="3" s="1"/>
  <c r="N2106" i="3"/>
  <c r="P2106" i="3" s="1"/>
  <c r="Q2106" i="3" s="1"/>
  <c r="N2098" i="3"/>
  <c r="P2098" i="3" s="1"/>
  <c r="Q2098" i="3" s="1"/>
  <c r="N2090" i="3"/>
  <c r="P2090" i="3" s="1"/>
  <c r="Q2090" i="3" s="1"/>
  <c r="N2082" i="3"/>
  <c r="P2082" i="3" s="1"/>
  <c r="Q2082" i="3" s="1"/>
  <c r="N2074" i="3"/>
  <c r="P2074" i="3" s="1"/>
  <c r="Q2074" i="3" s="1"/>
  <c r="N2066" i="3"/>
  <c r="P2066" i="3" s="1"/>
  <c r="Q2066" i="3" s="1"/>
  <c r="N2058" i="3"/>
  <c r="P2058" i="3" s="1"/>
  <c r="Q2058" i="3" s="1"/>
  <c r="N2050" i="3"/>
  <c r="P2050" i="3" s="1"/>
  <c r="Q2050" i="3" s="1"/>
  <c r="N2042" i="3"/>
  <c r="P2042" i="3" s="1"/>
  <c r="Q2042" i="3" s="1"/>
  <c r="N2034" i="3"/>
  <c r="P2034" i="3" s="1"/>
  <c r="Q2034" i="3" s="1"/>
  <c r="N2028" i="3"/>
  <c r="P2028" i="3" s="1"/>
  <c r="Q2028" i="3" s="1"/>
  <c r="N2022" i="3"/>
  <c r="P2022" i="3" s="1"/>
  <c r="Q2022" i="3" s="1"/>
  <c r="N2008" i="3"/>
  <c r="P2008" i="3" s="1"/>
  <c r="Q2008" i="3" s="1"/>
  <c r="N2125" i="3"/>
  <c r="P2125" i="3" s="1"/>
  <c r="Q2125" i="3" s="1"/>
  <c r="N2135" i="3"/>
  <c r="P2135" i="3" s="1"/>
  <c r="Q2135" i="3" s="1"/>
  <c r="N2097" i="3"/>
  <c r="P2097" i="3" s="1"/>
  <c r="Q2097" i="3" s="1"/>
  <c r="N2051" i="3"/>
  <c r="P2051" i="3" s="1"/>
  <c r="Q2051" i="3" s="1"/>
  <c r="N2123" i="3"/>
  <c r="P2123" i="3" s="1"/>
  <c r="Q2123" i="3" s="1"/>
  <c r="N2095" i="3"/>
  <c r="P2095" i="3" s="1"/>
  <c r="Q2095" i="3" s="1"/>
  <c r="N2065" i="3"/>
  <c r="P2065" i="3" s="1"/>
  <c r="Q2065" i="3" s="1"/>
  <c r="N2033" i="3"/>
  <c r="P2033" i="3" s="1"/>
  <c r="Q2033" i="3" s="1"/>
  <c r="N2127" i="3"/>
  <c r="P2127" i="3" s="1"/>
  <c r="Q2127" i="3" s="1"/>
  <c r="N2099" i="3"/>
  <c r="P2099" i="3" s="1"/>
  <c r="Q2099" i="3" s="1"/>
  <c r="N2071" i="3"/>
  <c r="P2071" i="3" s="1"/>
  <c r="Q2071" i="3" s="1"/>
  <c r="N2039" i="3"/>
  <c r="P2039" i="3" s="1"/>
  <c r="Q2039" i="3" s="1"/>
  <c r="N2087" i="3"/>
  <c r="P2087" i="3" s="1"/>
  <c r="Q2087" i="3" s="1"/>
  <c r="N2061" i="3"/>
  <c r="P2061" i="3" s="1"/>
  <c r="Q2061" i="3" s="1"/>
  <c r="N2017" i="3"/>
  <c r="P2017" i="3" s="1"/>
  <c r="Q2017" i="3" s="1"/>
  <c r="N2132" i="3"/>
  <c r="P2132" i="3" s="1"/>
  <c r="Q2132" i="3" s="1"/>
  <c r="N2116" i="3"/>
  <c r="P2116" i="3" s="1"/>
  <c r="Q2116" i="3" s="1"/>
  <c r="N2108" i="3"/>
  <c r="P2108" i="3" s="1"/>
  <c r="Q2108" i="3" s="1"/>
  <c r="N2092" i="3"/>
  <c r="P2092" i="3" s="1"/>
  <c r="Q2092" i="3" s="1"/>
  <c r="N2076" i="3"/>
  <c r="P2076" i="3" s="1"/>
  <c r="Q2076" i="3" s="1"/>
  <c r="N2060" i="3"/>
  <c r="P2060" i="3" s="1"/>
  <c r="Q2060" i="3" s="1"/>
  <c r="N2044" i="3"/>
  <c r="P2044" i="3" s="1"/>
  <c r="Q2044" i="3" s="1"/>
  <c r="N2030" i="3"/>
  <c r="P2030" i="3" s="1"/>
  <c r="Q2030" i="3" s="1"/>
  <c r="N2016" i="3"/>
  <c r="P2016" i="3" s="1"/>
  <c r="Q2016" i="3" s="1"/>
  <c r="N2010" i="3"/>
  <c r="P2010" i="3" s="1"/>
  <c r="Q2010" i="3" s="1"/>
  <c r="T230" i="3"/>
  <c r="N227" i="3"/>
  <c r="N229" i="3"/>
  <c r="P229" i="3" s="1"/>
  <c r="Q229" i="3" s="1"/>
  <c r="N141" i="3"/>
  <c r="P141" i="3" s="1"/>
  <c r="Q141" i="3" s="1"/>
  <c r="N1090" i="3"/>
  <c r="P1090" i="3" s="1"/>
  <c r="Q1090" i="3" s="1"/>
  <c r="N1125" i="3"/>
  <c r="P1125" i="3" s="1"/>
  <c r="Q1125" i="3" s="1"/>
  <c r="N1129" i="3"/>
  <c r="P1129" i="3" s="1"/>
  <c r="Q1129" i="3" s="1"/>
  <c r="N1148" i="3"/>
  <c r="P1148" i="3" s="1"/>
  <c r="Q1148" i="3" s="1"/>
  <c r="N1154" i="3"/>
  <c r="P1154" i="3" s="1"/>
  <c r="Q1154" i="3" s="1"/>
  <c r="N1158" i="3"/>
  <c r="P1158" i="3" s="1"/>
  <c r="Q1158" i="3" s="1"/>
  <c r="N1162" i="3"/>
  <c r="P1162" i="3" s="1"/>
  <c r="Q1162" i="3" s="1"/>
  <c r="N1165" i="3"/>
  <c r="P1165" i="3" s="1"/>
  <c r="Q1165" i="3" s="1"/>
  <c r="N1168" i="3"/>
  <c r="P1168" i="3" s="1"/>
  <c r="Q1168" i="3" s="1"/>
  <c r="N1172" i="3"/>
  <c r="P1172" i="3" s="1"/>
  <c r="Q1172" i="3" s="1"/>
  <c r="N1185" i="3"/>
  <c r="P1185" i="3" s="1"/>
  <c r="Q1185" i="3" s="1"/>
  <c r="N1189" i="3"/>
  <c r="P1189" i="3" s="1"/>
  <c r="Q1189" i="3" s="1"/>
  <c r="N1193" i="3"/>
  <c r="P1193" i="3" s="1"/>
  <c r="Q1193" i="3" s="1"/>
  <c r="N1198" i="3"/>
  <c r="P1198" i="3" s="1"/>
  <c r="Q1198" i="3" s="1"/>
  <c r="N1212" i="3"/>
  <c r="P1212" i="3" s="1"/>
  <c r="Q1212" i="3" s="1"/>
  <c r="N1218" i="3"/>
  <c r="P1218" i="3" s="1"/>
  <c r="Q1218" i="3" s="1"/>
  <c r="N1222" i="3"/>
  <c r="P1222" i="3" s="1"/>
  <c r="Q1222" i="3" s="1"/>
  <c r="N1226" i="3"/>
  <c r="P1226" i="3" s="1"/>
  <c r="Q1226" i="3" s="1"/>
  <c r="N1229" i="3"/>
  <c r="P1229" i="3" s="1"/>
  <c r="Q1229" i="3" s="1"/>
  <c r="N1232" i="3"/>
  <c r="P1232" i="3" s="1"/>
  <c r="Q1232" i="3" s="1"/>
  <c r="N1236" i="3"/>
  <c r="P1236" i="3" s="1"/>
  <c r="Q1236" i="3" s="1"/>
  <c r="N1249" i="3"/>
  <c r="P1249" i="3" s="1"/>
  <c r="Q1249" i="3" s="1"/>
  <c r="N1253" i="3"/>
  <c r="P1253" i="3" s="1"/>
  <c r="Q1253" i="3" s="1"/>
  <c r="N1257" i="3"/>
  <c r="P1257" i="3" s="1"/>
  <c r="Q1257" i="3" s="1"/>
  <c r="N1262" i="3"/>
  <c r="P1262" i="3" s="1"/>
  <c r="Q1262" i="3" s="1"/>
  <c r="N1276" i="3"/>
  <c r="P1276" i="3" s="1"/>
  <c r="Q1276" i="3" s="1"/>
  <c r="N1282" i="3"/>
  <c r="P1282" i="3" s="1"/>
  <c r="Q1282" i="3" s="1"/>
  <c r="N1286" i="3"/>
  <c r="P1286" i="3" s="1"/>
  <c r="Q1286" i="3" s="1"/>
  <c r="N1290" i="3"/>
  <c r="P1290" i="3" s="1"/>
  <c r="Q1290" i="3" s="1"/>
  <c r="N1293" i="3"/>
  <c r="P1293" i="3" s="1"/>
  <c r="Q1293" i="3" s="1"/>
  <c r="N1296" i="3"/>
  <c r="P1296" i="3" s="1"/>
  <c r="Q1296" i="3" s="1"/>
  <c r="N1300" i="3"/>
  <c r="P1300" i="3" s="1"/>
  <c r="Q1300" i="3" s="1"/>
  <c r="N1306" i="3"/>
  <c r="P1306" i="3" s="1"/>
  <c r="Q1306" i="3" s="1"/>
  <c r="N1314" i="3"/>
  <c r="P1314" i="3" s="1"/>
  <c r="Q1314" i="3" s="1"/>
  <c r="N1324" i="3"/>
  <c r="P1324" i="3" s="1"/>
  <c r="Q1324" i="3" s="1"/>
  <c r="N1058" i="3"/>
  <c r="P1058" i="3" s="1"/>
  <c r="Q1058" i="3" s="1"/>
  <c r="N1102" i="3"/>
  <c r="P1102" i="3" s="1"/>
  <c r="Q1102" i="3" s="1"/>
  <c r="N1122" i="3"/>
  <c r="P1122" i="3" s="1"/>
  <c r="Q1122" i="3" s="1"/>
  <c r="N1161" i="3"/>
  <c r="P1161" i="3" s="1"/>
  <c r="Q1161" i="3" s="1"/>
  <c r="N1197" i="3"/>
  <c r="P1197" i="3" s="1"/>
  <c r="Q1197" i="3" s="1"/>
  <c r="N1225" i="3"/>
  <c r="P1225" i="3" s="1"/>
  <c r="Q1225" i="3" s="1"/>
  <c r="N1261" i="3"/>
  <c r="P1261" i="3" s="1"/>
  <c r="Q1261" i="3" s="1"/>
  <c r="N1289" i="3"/>
  <c r="P1289" i="3" s="1"/>
  <c r="Q1289" i="3" s="1"/>
  <c r="N1313" i="3"/>
  <c r="P1313" i="3" s="1"/>
  <c r="Q1313" i="3" s="1"/>
  <c r="N1322" i="3"/>
  <c r="P1322" i="3" s="1"/>
  <c r="Q1322" i="3" s="1"/>
  <c r="N1345" i="3"/>
  <c r="P1345" i="3" s="1"/>
  <c r="Q1345" i="3" s="1"/>
  <c r="N1356" i="3"/>
  <c r="P1356" i="3" s="1"/>
  <c r="Q1356" i="3" s="1"/>
  <c r="N1361" i="3"/>
  <c r="P1361" i="3" s="1"/>
  <c r="Q1361" i="3" s="1"/>
  <c r="N1365" i="3"/>
  <c r="P1365" i="3" s="1"/>
  <c r="Q1365" i="3" s="1"/>
  <c r="N1374" i="3"/>
  <c r="P1374" i="3" s="1"/>
  <c r="Q1374" i="3" s="1"/>
  <c r="N1384" i="3"/>
  <c r="P1384" i="3" s="1"/>
  <c r="Q1384" i="3" s="1"/>
  <c r="N1392" i="3"/>
  <c r="P1392" i="3" s="1"/>
  <c r="Q1392" i="3" s="1"/>
  <c r="N1402" i="3"/>
  <c r="P1402" i="3" s="1"/>
  <c r="Q1402" i="3" s="1"/>
  <c r="N1406" i="3"/>
  <c r="P1406" i="3" s="1"/>
  <c r="Q1406" i="3" s="1"/>
  <c r="N1417" i="3"/>
  <c r="P1417" i="3" s="1"/>
  <c r="Q1417" i="3" s="1"/>
  <c r="N1421" i="3"/>
  <c r="P1421" i="3" s="1"/>
  <c r="Q1421" i="3" s="1"/>
  <c r="N1430" i="3"/>
  <c r="P1430" i="3" s="1"/>
  <c r="Q1430" i="3" s="1"/>
  <c r="N1440" i="3"/>
  <c r="P1440" i="3" s="1"/>
  <c r="Q1440" i="3" s="1"/>
  <c r="N1445" i="3"/>
  <c r="P1445" i="3" s="1"/>
  <c r="Q1445" i="3" s="1"/>
  <c r="N1454" i="3"/>
  <c r="P1454" i="3" s="1"/>
  <c r="Q1454" i="3" s="1"/>
  <c r="N1458" i="3"/>
  <c r="P1458" i="3" s="1"/>
  <c r="Q1458" i="3" s="1"/>
  <c r="N1464" i="3"/>
  <c r="P1464" i="3" s="1"/>
  <c r="Q1464" i="3" s="1"/>
  <c r="N1469" i="3"/>
  <c r="P1469" i="3" s="1"/>
  <c r="Q1469" i="3" s="1"/>
  <c r="N1473" i="3"/>
  <c r="P1473" i="3" s="1"/>
  <c r="Q1473" i="3" s="1"/>
  <c r="N1512" i="3"/>
  <c r="P1512" i="3" s="1"/>
  <c r="Q1512" i="3" s="1"/>
  <c r="N1069" i="3"/>
  <c r="P1069" i="3" s="1"/>
  <c r="Q1069" i="3" s="1"/>
  <c r="N1076" i="3"/>
  <c r="P1076" i="3" s="1"/>
  <c r="Q1076" i="3" s="1"/>
  <c r="N1093" i="3"/>
  <c r="P1093" i="3" s="1"/>
  <c r="Q1093" i="3" s="1"/>
  <c r="N1133" i="3"/>
  <c r="P1133" i="3" s="1"/>
  <c r="Q1133" i="3" s="1"/>
  <c r="N1140" i="3"/>
  <c r="P1140" i="3" s="1"/>
  <c r="Q1140" i="3" s="1"/>
  <c r="N1157" i="3"/>
  <c r="P1157" i="3" s="1"/>
  <c r="Q1157" i="3" s="1"/>
  <c r="N1194" i="3"/>
  <c r="P1194" i="3" s="1"/>
  <c r="Q1194" i="3" s="1"/>
  <c r="N1204" i="3"/>
  <c r="P1204" i="3" s="1"/>
  <c r="Q1204" i="3" s="1"/>
  <c r="N1221" i="3"/>
  <c r="P1221" i="3" s="1"/>
  <c r="Q1221" i="3" s="1"/>
  <c r="N1258" i="3"/>
  <c r="P1258" i="3" s="1"/>
  <c r="Q1258" i="3" s="1"/>
  <c r="N1268" i="3"/>
  <c r="P1268" i="3" s="1"/>
  <c r="Q1268" i="3" s="1"/>
  <c r="N1285" i="3"/>
  <c r="P1285" i="3" s="1"/>
  <c r="Q1285" i="3" s="1"/>
  <c r="N1336" i="3"/>
  <c r="P1336" i="3" s="1"/>
  <c r="Q1336" i="3" s="1"/>
  <c r="N1354" i="3"/>
  <c r="P1354" i="3" s="1"/>
  <c r="Q1354" i="3" s="1"/>
  <c r="N1360" i="3"/>
  <c r="P1360" i="3" s="1"/>
  <c r="Q1360" i="3" s="1"/>
  <c r="N1368" i="3"/>
  <c r="P1368" i="3" s="1"/>
  <c r="Q1368" i="3" s="1"/>
  <c r="N1378" i="3"/>
  <c r="P1378" i="3" s="1"/>
  <c r="Q1378" i="3" s="1"/>
  <c r="N1382" i="3"/>
  <c r="P1382" i="3" s="1"/>
  <c r="Q1382" i="3" s="1"/>
  <c r="N1416" i="3"/>
  <c r="P1416" i="3" s="1"/>
  <c r="Q1416" i="3" s="1"/>
  <c r="N1424" i="3"/>
  <c r="P1424" i="3" s="1"/>
  <c r="Q1424" i="3" s="1"/>
  <c r="N1434" i="3"/>
  <c r="P1434" i="3" s="1"/>
  <c r="Q1434" i="3" s="1"/>
  <c r="N1438" i="3"/>
  <c r="P1438" i="3" s="1"/>
  <c r="Q1438" i="3" s="1"/>
  <c r="N1449" i="3"/>
  <c r="P1449" i="3" s="1"/>
  <c r="Q1449" i="3" s="1"/>
  <c r="N1453" i="3"/>
  <c r="P1453" i="3" s="1"/>
  <c r="Q1453" i="3" s="1"/>
  <c r="N1462" i="3"/>
  <c r="P1462" i="3" s="1"/>
  <c r="Q1462" i="3" s="1"/>
  <c r="N1472" i="3"/>
  <c r="P1472" i="3" s="1"/>
  <c r="Q1472" i="3" s="1"/>
  <c r="N1477" i="3"/>
  <c r="P1477" i="3" s="1"/>
  <c r="Q1477" i="3" s="1"/>
  <c r="N1486" i="3"/>
  <c r="P1486" i="3" s="1"/>
  <c r="Q1486" i="3" s="1"/>
  <c r="N1490" i="3"/>
  <c r="P1490" i="3" s="1"/>
  <c r="Q1490" i="3" s="1"/>
  <c r="N1496" i="3"/>
  <c r="P1496" i="3" s="1"/>
  <c r="Q1496" i="3" s="1"/>
  <c r="N1501" i="3"/>
  <c r="P1501" i="3" s="1"/>
  <c r="Q1501" i="3" s="1"/>
  <c r="N1505" i="3"/>
  <c r="P1505" i="3" s="1"/>
  <c r="Q1505" i="3" s="1"/>
  <c r="N1066" i="3"/>
  <c r="P1066" i="3" s="1"/>
  <c r="Q1066" i="3" s="1"/>
  <c r="N1089" i="3"/>
  <c r="P1089" i="3" s="1"/>
  <c r="Q1089" i="3" s="1"/>
  <c r="N1130" i="3"/>
  <c r="P1130" i="3" s="1"/>
  <c r="Q1130" i="3" s="1"/>
  <c r="N1153" i="3"/>
  <c r="P1153" i="3" s="1"/>
  <c r="Q1153" i="3" s="1"/>
  <c r="N1166" i="3"/>
  <c r="P1166" i="3" s="1"/>
  <c r="Q1166" i="3" s="1"/>
  <c r="N1180" i="3"/>
  <c r="P1180" i="3" s="1"/>
  <c r="Q1180" i="3" s="1"/>
  <c r="N1190" i="3"/>
  <c r="P1190" i="3" s="1"/>
  <c r="Q1190" i="3" s="1"/>
  <c r="N1217" i="3"/>
  <c r="P1217" i="3" s="1"/>
  <c r="Q1217" i="3" s="1"/>
  <c r="N1230" i="3"/>
  <c r="P1230" i="3" s="1"/>
  <c r="Q1230" i="3" s="1"/>
  <c r="N1244" i="3"/>
  <c r="P1244" i="3" s="1"/>
  <c r="Q1244" i="3" s="1"/>
  <c r="N1254" i="3"/>
  <c r="P1254" i="3" s="1"/>
  <c r="Q1254" i="3" s="1"/>
  <c r="N1281" i="3"/>
  <c r="P1281" i="3" s="1"/>
  <c r="Q1281" i="3" s="1"/>
  <c r="N1294" i="3"/>
  <c r="P1294" i="3" s="1"/>
  <c r="Q1294" i="3" s="1"/>
  <c r="N1328" i="3"/>
  <c r="P1328" i="3" s="1"/>
  <c r="Q1328" i="3" s="1"/>
  <c r="N1334" i="3"/>
  <c r="P1334" i="3" s="1"/>
  <c r="Q1334" i="3" s="1"/>
  <c r="N1390" i="3"/>
  <c r="P1390" i="3" s="1"/>
  <c r="Q1390" i="3" s="1"/>
  <c r="N1405" i="3"/>
  <c r="P1405" i="3" s="1"/>
  <c r="Q1405" i="3" s="1"/>
  <c r="N1448" i="3"/>
  <c r="P1448" i="3" s="1"/>
  <c r="Q1448" i="3" s="1"/>
  <c r="N1504" i="3"/>
  <c r="P1504" i="3" s="1"/>
  <c r="Q1504" i="3" s="1"/>
  <c r="N1518" i="3"/>
  <c r="P1518" i="3" s="1"/>
  <c r="Q1518" i="3" s="1"/>
  <c r="N1533" i="3"/>
  <c r="P1533" i="3" s="1"/>
  <c r="Q1533" i="3" s="1"/>
  <c r="N1250" i="3"/>
  <c r="P1250" i="3" s="1"/>
  <c r="Q1250" i="3" s="1"/>
  <c r="N1333" i="3"/>
  <c r="P1333" i="3" s="1"/>
  <c r="Q1333" i="3" s="1"/>
  <c r="N1366" i="3"/>
  <c r="P1366" i="3" s="1"/>
  <c r="Q1366" i="3" s="1"/>
  <c r="N1408" i="3"/>
  <c r="P1408" i="3" s="1"/>
  <c r="Q1408" i="3" s="1"/>
  <c r="N1432" i="3"/>
  <c r="P1432" i="3" s="1"/>
  <c r="Q1432" i="3" s="1"/>
  <c r="N1550" i="3"/>
  <c r="P1550" i="3" s="1"/>
  <c r="Q1550" i="3" s="1"/>
  <c r="N1576" i="3"/>
  <c r="P1576" i="3" s="1"/>
  <c r="Q1576" i="3" s="1"/>
  <c r="N1605" i="3"/>
  <c r="P1605" i="3" s="1"/>
  <c r="Q1605" i="3" s="1"/>
  <c r="N1621" i="3"/>
  <c r="P1621" i="3" s="1"/>
  <c r="Q1621" i="3" s="1"/>
  <c r="N1637" i="3"/>
  <c r="P1637" i="3" s="1"/>
  <c r="Q1637" i="3" s="1"/>
  <c r="N1653" i="3"/>
  <c r="P1653" i="3" s="1"/>
  <c r="Q1653" i="3" s="1"/>
  <c r="N1730" i="3"/>
  <c r="P1730" i="3" s="1"/>
  <c r="Q1730" i="3" s="1"/>
  <c r="N1750" i="3"/>
  <c r="P1750" i="3" s="1"/>
  <c r="Q1750" i="3" s="1"/>
  <c r="N1758" i="3"/>
  <c r="P1758" i="3" s="1"/>
  <c r="Q1758" i="3" s="1"/>
  <c r="N1768" i="3"/>
  <c r="P1768" i="3" s="1"/>
  <c r="Q1768" i="3" s="1"/>
  <c r="N1136" i="3"/>
  <c r="P1136" i="3" s="1"/>
  <c r="Q1136" i="3" s="1"/>
  <c r="N1264" i="3"/>
  <c r="P1264" i="3" s="1"/>
  <c r="Q1264" i="3" s="1"/>
  <c r="N1370" i="3"/>
  <c r="P1370" i="3" s="1"/>
  <c r="Q1370" i="3" s="1"/>
  <c r="N1381" i="3"/>
  <c r="P1381" i="3" s="1"/>
  <c r="Q1381" i="3" s="1"/>
  <c r="N1422" i="3"/>
  <c r="P1422" i="3" s="1"/>
  <c r="Q1422" i="3" s="1"/>
  <c r="N1517" i="3"/>
  <c r="P1517" i="3" s="1"/>
  <c r="Q1517" i="3" s="1"/>
  <c r="N1552" i="3"/>
  <c r="P1552" i="3" s="1"/>
  <c r="Q1552" i="3" s="1"/>
  <c r="N1566" i="3"/>
  <c r="P1566" i="3" s="1"/>
  <c r="Q1566" i="3" s="1"/>
  <c r="N1648" i="3"/>
  <c r="P1648" i="3" s="1"/>
  <c r="Q1648" i="3" s="1"/>
  <c r="N1669" i="3"/>
  <c r="P1669" i="3" s="1"/>
  <c r="Q1669" i="3" s="1"/>
  <c r="N1698" i="3"/>
  <c r="P1698" i="3" s="1"/>
  <c r="Q1698" i="3" s="1"/>
  <c r="N1737" i="3"/>
  <c r="P1737" i="3" s="1"/>
  <c r="Q1737" i="3" s="1"/>
  <c r="N1754" i="3"/>
  <c r="P1754" i="3" s="1"/>
  <c r="Q1754" i="3" s="1"/>
  <c r="N1798" i="3"/>
  <c r="P1798" i="3" s="1"/>
  <c r="Q1798" i="3" s="1"/>
  <c r="N1802" i="3"/>
  <c r="P1802" i="3" s="1"/>
  <c r="Q1802" i="3" s="1"/>
  <c r="N1828" i="3"/>
  <c r="P1828" i="3" s="1"/>
  <c r="Q1828" i="3" s="1"/>
  <c r="N1837" i="3"/>
  <c r="P1837" i="3" s="1"/>
  <c r="Q1837" i="3" s="1"/>
  <c r="N1842" i="3"/>
  <c r="P1842" i="3" s="1"/>
  <c r="Q1842" i="3" s="1"/>
  <c r="N1854" i="3"/>
  <c r="P1854" i="3" s="1"/>
  <c r="Q1854" i="3" s="1"/>
  <c r="N1857" i="3"/>
  <c r="P1857" i="3" s="1"/>
  <c r="Q1857" i="3" s="1"/>
  <c r="N1866" i="3"/>
  <c r="P1866" i="3" s="1"/>
  <c r="Q1866" i="3" s="1"/>
  <c r="N1874" i="3"/>
  <c r="P1874" i="3" s="1"/>
  <c r="Q1874" i="3" s="1"/>
  <c r="N1902" i="3"/>
  <c r="P1902" i="3" s="1"/>
  <c r="Q1902" i="3" s="1"/>
  <c r="N1925" i="3"/>
  <c r="P1925" i="3" s="1"/>
  <c r="Q1925" i="3" s="1"/>
  <c r="N1949" i="3"/>
  <c r="P1949" i="3" s="1"/>
  <c r="Q1949" i="3" s="1"/>
  <c r="N1985" i="3"/>
  <c r="P1985" i="3" s="1"/>
  <c r="Q1985" i="3" s="1"/>
  <c r="N1052" i="3"/>
  <c r="P1052" i="3" s="1"/>
  <c r="Q1052" i="3" s="1"/>
  <c r="N1072" i="3"/>
  <c r="P1072" i="3" s="1"/>
  <c r="Q1072" i="3" s="1"/>
  <c r="N1126" i="3"/>
  <c r="P1126" i="3" s="1"/>
  <c r="Q1126" i="3" s="1"/>
  <c r="N1200" i="3"/>
  <c r="P1200" i="3" s="1"/>
  <c r="Q1200" i="3" s="1"/>
  <c r="N1346" i="3"/>
  <c r="P1346" i="3" s="1"/>
  <c r="Q1346" i="3" s="1"/>
  <c r="N1376" i="3"/>
  <c r="P1376" i="3" s="1"/>
  <c r="Q1376" i="3" s="1"/>
  <c r="N1389" i="3"/>
  <c r="P1389" i="3" s="1"/>
  <c r="Q1389" i="3" s="1"/>
  <c r="N1441" i="3"/>
  <c r="P1441" i="3" s="1"/>
  <c r="Q1441" i="3" s="1"/>
  <c r="N1480" i="3"/>
  <c r="P1480" i="3" s="1"/>
  <c r="Q1480" i="3" s="1"/>
  <c r="N1502" i="3"/>
  <c r="P1502" i="3" s="1"/>
  <c r="Q1502" i="3" s="1"/>
  <c r="N1513" i="3"/>
  <c r="P1513" i="3" s="1"/>
  <c r="Q1513" i="3" s="1"/>
  <c r="N1530" i="3"/>
  <c r="P1530" i="3" s="1"/>
  <c r="Q1530" i="3" s="1"/>
  <c r="N1544" i="3"/>
  <c r="P1544" i="3" s="1"/>
  <c r="Q1544" i="3" s="1"/>
  <c r="N1554" i="3"/>
  <c r="P1554" i="3" s="1"/>
  <c r="Q1554" i="3" s="1"/>
  <c r="N1560" i="3"/>
  <c r="P1560" i="3" s="1"/>
  <c r="Q1560" i="3" s="1"/>
  <c r="N1565" i="3"/>
  <c r="P1565" i="3" s="1"/>
  <c r="Q1565" i="3" s="1"/>
  <c r="N1569" i="3"/>
  <c r="P1569" i="3" s="1"/>
  <c r="Q1569" i="3" s="1"/>
  <c r="N1609" i="3"/>
  <c r="P1609" i="3" s="1"/>
  <c r="Q1609" i="3" s="1"/>
  <c r="N1625" i="3"/>
  <c r="P1625" i="3" s="1"/>
  <c r="Q1625" i="3" s="1"/>
  <c r="N1641" i="3"/>
  <c r="P1641" i="3" s="1"/>
  <c r="Q1641" i="3" s="1"/>
  <c r="N1657" i="3"/>
  <c r="P1657" i="3" s="1"/>
  <c r="Q1657" i="3" s="1"/>
  <c r="N1672" i="3"/>
  <c r="P1672" i="3" s="1"/>
  <c r="Q1672" i="3" s="1"/>
  <c r="N1680" i="3"/>
  <c r="P1680" i="3" s="1"/>
  <c r="Q1680" i="3" s="1"/>
  <c r="N1686" i="3"/>
  <c r="P1686" i="3" s="1"/>
  <c r="Q1686" i="3" s="1"/>
  <c r="N1696" i="3"/>
  <c r="P1696" i="3" s="1"/>
  <c r="Q1696" i="3" s="1"/>
  <c r="N1702" i="3"/>
  <c r="P1702" i="3" s="1"/>
  <c r="Q1702" i="3" s="1"/>
  <c r="N1706" i="3"/>
  <c r="P1706" i="3" s="1"/>
  <c r="Q1706" i="3" s="1"/>
  <c r="N1720" i="3"/>
  <c r="P1720" i="3" s="1"/>
  <c r="Q1720" i="3" s="1"/>
  <c r="N1729" i="3"/>
  <c r="P1729" i="3" s="1"/>
  <c r="Q1729" i="3" s="1"/>
  <c r="N1746" i="3"/>
  <c r="P1746" i="3" s="1"/>
  <c r="Q1746" i="3" s="1"/>
  <c r="N1753" i="3"/>
  <c r="P1753" i="3" s="1"/>
  <c r="Q1753" i="3" s="1"/>
  <c r="N1801" i="3"/>
  <c r="P1801" i="3" s="1"/>
  <c r="Q1801" i="3" s="1"/>
  <c r="N1498" i="3"/>
  <c r="P1498" i="3" s="1"/>
  <c r="Q1498" i="3" s="1"/>
  <c r="N1577" i="3"/>
  <c r="P1577" i="3" s="1"/>
  <c r="Q1577" i="3" s="1"/>
  <c r="N1678" i="3"/>
  <c r="P1678" i="3" s="1"/>
  <c r="Q1678" i="3" s="1"/>
  <c r="N1689" i="3"/>
  <c r="P1689" i="3" s="1"/>
  <c r="Q1689" i="3" s="1"/>
  <c r="N1745" i="3"/>
  <c r="P1745" i="3" s="1"/>
  <c r="Q1745" i="3" s="1"/>
  <c r="N1793" i="3"/>
  <c r="P1793" i="3" s="1"/>
  <c r="Q1793" i="3" s="1"/>
  <c r="N1825" i="3"/>
  <c r="P1825" i="3" s="1"/>
  <c r="Q1825" i="3" s="1"/>
  <c r="N1833" i="3"/>
  <c r="P1833" i="3" s="1"/>
  <c r="Q1833" i="3" s="1"/>
  <c r="N1848" i="3"/>
  <c r="P1848" i="3" s="1"/>
  <c r="Q1848" i="3" s="1"/>
  <c r="N1881" i="3"/>
  <c r="P1881" i="3" s="1"/>
  <c r="Q1881" i="3" s="1"/>
  <c r="N1886" i="3"/>
  <c r="P1886" i="3" s="1"/>
  <c r="Q1886" i="3" s="1"/>
  <c r="N1894" i="3"/>
  <c r="P1894" i="3" s="1"/>
  <c r="Q1894" i="3" s="1"/>
  <c r="N1941" i="3"/>
  <c r="P1941" i="3" s="1"/>
  <c r="Q1941" i="3" s="1"/>
  <c r="N1954" i="3"/>
  <c r="P1954" i="3" s="1"/>
  <c r="Q1954" i="3" s="1"/>
  <c r="N1961" i="3"/>
  <c r="P1961" i="3" s="1"/>
  <c r="Q1961" i="3" s="1"/>
  <c r="N1977" i="3"/>
  <c r="P1977" i="3" s="1"/>
  <c r="Q1977" i="3" s="1"/>
  <c r="N1998" i="3"/>
  <c r="P1998" i="3" s="1"/>
  <c r="Q1998" i="3" s="1"/>
  <c r="N1097" i="3"/>
  <c r="P1097" i="3" s="1"/>
  <c r="Q1097" i="3" s="1"/>
  <c r="N1186" i="3"/>
  <c r="P1186" i="3" s="1"/>
  <c r="Q1186" i="3" s="1"/>
  <c r="N1326" i="3"/>
  <c r="P1326" i="3" s="1"/>
  <c r="Q1326" i="3" s="1"/>
  <c r="N1398" i="3"/>
  <c r="P1398" i="3" s="1"/>
  <c r="Q1398" i="3" s="1"/>
  <c r="N1413" i="3"/>
  <c r="P1413" i="3" s="1"/>
  <c r="Q1413" i="3" s="1"/>
  <c r="N1426" i="3"/>
  <c r="P1426" i="3" s="1"/>
  <c r="Q1426" i="3" s="1"/>
  <c r="N1437" i="3"/>
  <c r="P1437" i="3" s="1"/>
  <c r="Q1437" i="3" s="1"/>
  <c r="N1488" i="3"/>
  <c r="P1488" i="3" s="1"/>
  <c r="Q1488" i="3" s="1"/>
  <c r="N1520" i="3"/>
  <c r="P1520" i="3" s="1"/>
  <c r="Q1520" i="3" s="1"/>
  <c r="N1536" i="3"/>
  <c r="P1536" i="3" s="1"/>
  <c r="Q1536" i="3" s="1"/>
  <c r="N1568" i="3"/>
  <c r="P1568" i="3" s="1"/>
  <c r="Q1568" i="3" s="1"/>
  <c r="N1582" i="3"/>
  <c r="P1582" i="3" s="1"/>
  <c r="Q1582" i="3" s="1"/>
  <c r="N1597" i="3"/>
  <c r="P1597" i="3" s="1"/>
  <c r="Q1597" i="3" s="1"/>
  <c r="N1613" i="3"/>
  <c r="P1613" i="3" s="1"/>
  <c r="Q1613" i="3" s="1"/>
  <c r="N1629" i="3"/>
  <c r="P1629" i="3" s="1"/>
  <c r="Q1629" i="3" s="1"/>
  <c r="N1645" i="3"/>
  <c r="P1645" i="3" s="1"/>
  <c r="Q1645" i="3" s="1"/>
  <c r="N1661" i="3"/>
  <c r="P1661" i="3" s="1"/>
  <c r="Q1661" i="3" s="1"/>
  <c r="N1738" i="3"/>
  <c r="P1738" i="3" s="1"/>
  <c r="Q1738" i="3" s="1"/>
  <c r="N1790" i="3"/>
  <c r="P1790" i="3" s="1"/>
  <c r="Q1790" i="3" s="1"/>
  <c r="N1062" i="3"/>
  <c r="P1062" i="3" s="1"/>
  <c r="Q1062" i="3" s="1"/>
  <c r="N1116" i="3"/>
  <c r="P1116" i="3" s="1"/>
  <c r="Q1116" i="3" s="1"/>
  <c r="N1534" i="3"/>
  <c r="P1534" i="3" s="1"/>
  <c r="Q1534" i="3" s="1"/>
  <c r="N1541" i="3"/>
  <c r="P1541" i="3" s="1"/>
  <c r="Q1541" i="3" s="1"/>
  <c r="N1562" i="3"/>
  <c r="P1562" i="3" s="1"/>
  <c r="Q1562" i="3" s="1"/>
  <c r="N1581" i="3"/>
  <c r="P1581" i="3" s="1"/>
  <c r="Q1581" i="3" s="1"/>
  <c r="N1590" i="3"/>
  <c r="P1590" i="3" s="1"/>
  <c r="Q1590" i="3" s="1"/>
  <c r="N1600" i="3"/>
  <c r="P1600" i="3" s="1"/>
  <c r="Q1600" i="3" s="1"/>
  <c r="N1616" i="3"/>
  <c r="P1616" i="3" s="1"/>
  <c r="Q1616" i="3" s="1"/>
  <c r="N1632" i="3"/>
  <c r="P1632" i="3" s="1"/>
  <c r="Q1632" i="3" s="1"/>
  <c r="N1664" i="3"/>
  <c r="P1664" i="3" s="1"/>
  <c r="Q1664" i="3" s="1"/>
  <c r="N1682" i="3"/>
  <c r="P1682" i="3" s="1"/>
  <c r="Q1682" i="3" s="1"/>
  <c r="N1694" i="3"/>
  <c r="P1694" i="3" s="1"/>
  <c r="Q1694" i="3" s="1"/>
  <c r="N1704" i="3"/>
  <c r="P1704" i="3" s="1"/>
  <c r="Q1704" i="3" s="1"/>
  <c r="N1712" i="3"/>
  <c r="P1712" i="3" s="1"/>
  <c r="Q1712" i="3" s="1"/>
  <c r="N1718" i="3"/>
  <c r="P1718" i="3" s="1"/>
  <c r="Q1718" i="3" s="1"/>
  <c r="N1760" i="3"/>
  <c r="P1760" i="3" s="1"/>
  <c r="Q1760" i="3" s="1"/>
  <c r="N1822" i="3"/>
  <c r="P1822" i="3" s="1"/>
  <c r="Q1822" i="3" s="1"/>
  <c r="N1862" i="3"/>
  <c r="P1862" i="3" s="1"/>
  <c r="Q1862" i="3" s="1"/>
  <c r="N1910" i="3"/>
  <c r="P1910" i="3" s="1"/>
  <c r="Q1910" i="3" s="1"/>
  <c r="N1917" i="3"/>
  <c r="P1917" i="3" s="1"/>
  <c r="Q1917" i="3" s="1"/>
  <c r="N1933" i="3"/>
  <c r="P1933" i="3" s="1"/>
  <c r="Q1933" i="3" s="1"/>
  <c r="N1969" i="3"/>
  <c r="P1969" i="3" s="1"/>
  <c r="Q1969" i="3" s="1"/>
  <c r="N2006" i="3"/>
  <c r="P2006" i="3" s="1"/>
  <c r="Q2006" i="3" s="1"/>
  <c r="N1816" i="3"/>
  <c r="P1816" i="3" s="1"/>
  <c r="Q1816" i="3" s="1"/>
  <c r="N1761" i="3"/>
  <c r="P1761" i="3" s="1"/>
  <c r="Q1761" i="3" s="1"/>
  <c r="N1677" i="3"/>
  <c r="P1677" i="3" s="1"/>
  <c r="Q1677" i="3" s="1"/>
  <c r="N1606" i="3"/>
  <c r="P1606" i="3" s="1"/>
  <c r="Q1606" i="3" s="1"/>
  <c r="N1573" i="3"/>
  <c r="P1573" i="3" s="1"/>
  <c r="Q1573" i="3" s="1"/>
  <c r="N1997" i="3"/>
  <c r="P1997" i="3" s="1"/>
  <c r="Q1997" i="3" s="1"/>
  <c r="N1989" i="3"/>
  <c r="P1989" i="3" s="1"/>
  <c r="Q1989" i="3" s="1"/>
  <c r="N1978" i="3"/>
  <c r="P1978" i="3" s="1"/>
  <c r="Q1978" i="3" s="1"/>
  <c r="N1966" i="3"/>
  <c r="P1966" i="3" s="1"/>
  <c r="Q1966" i="3" s="1"/>
  <c r="N1957" i="3"/>
  <c r="P1957" i="3" s="1"/>
  <c r="Q1957" i="3" s="1"/>
  <c r="N1945" i="3"/>
  <c r="P1945" i="3" s="1"/>
  <c r="Q1945" i="3" s="1"/>
  <c r="N1934" i="3"/>
  <c r="P1934" i="3" s="1"/>
  <c r="Q1934" i="3" s="1"/>
  <c r="N1922" i="3"/>
  <c r="P1922" i="3" s="1"/>
  <c r="Q1922" i="3" s="1"/>
  <c r="N1913" i="3"/>
  <c r="P1913" i="3" s="1"/>
  <c r="Q1913" i="3" s="1"/>
  <c r="N1901" i="3"/>
  <c r="P1901" i="3" s="1"/>
  <c r="Q1901" i="3" s="1"/>
  <c r="N1890" i="3"/>
  <c r="P1890" i="3" s="1"/>
  <c r="Q1890" i="3" s="1"/>
  <c r="N1878" i="3"/>
  <c r="P1878" i="3" s="1"/>
  <c r="Q1878" i="3" s="1"/>
  <c r="N1865" i="3"/>
  <c r="P1865" i="3" s="1"/>
  <c r="Q1865" i="3" s="1"/>
  <c r="N1841" i="3"/>
  <c r="P1841" i="3" s="1"/>
  <c r="Q1841" i="3" s="1"/>
  <c r="N1766" i="3"/>
  <c r="P1766" i="3" s="1"/>
  <c r="Q1766" i="3" s="1"/>
  <c r="N1662" i="3"/>
  <c r="P1662" i="3" s="1"/>
  <c r="Q1662" i="3" s="1"/>
  <c r="N1630" i="3"/>
  <c r="P1630" i="3" s="1"/>
  <c r="Q1630" i="3" s="1"/>
  <c r="N1742" i="3"/>
  <c r="P1742" i="3" s="1"/>
  <c r="Q1742" i="3" s="1"/>
  <c r="N1614" i="3"/>
  <c r="P1614" i="3" s="1"/>
  <c r="Q1614" i="3" s="1"/>
  <c r="N1545" i="3"/>
  <c r="P1545" i="3" s="1"/>
  <c r="Q1545" i="3" s="1"/>
  <c r="N1834" i="3"/>
  <c r="P1834" i="3" s="1"/>
  <c r="Q1834" i="3" s="1"/>
  <c r="N1814" i="3"/>
  <c r="P1814" i="3" s="1"/>
  <c r="Q1814" i="3" s="1"/>
  <c r="N1806" i="3"/>
  <c r="P1806" i="3" s="1"/>
  <c r="Q1806" i="3" s="1"/>
  <c r="N1654" i="3"/>
  <c r="P1654" i="3" s="1"/>
  <c r="Q1654" i="3" s="1"/>
  <c r="N1549" i="3"/>
  <c r="P1549" i="3" s="1"/>
  <c r="Q1549" i="3" s="1"/>
  <c r="N1963" i="3"/>
  <c r="P1963" i="3" s="1"/>
  <c r="Q1963" i="3" s="1"/>
  <c r="N1935" i="3"/>
  <c r="P1935" i="3" s="1"/>
  <c r="Q1935" i="3" s="1"/>
  <c r="N1845" i="3"/>
  <c r="P1845" i="3" s="1"/>
  <c r="Q1845" i="3" s="1"/>
  <c r="N1831" i="3"/>
  <c r="P1831" i="3" s="1"/>
  <c r="Q1831" i="3" s="1"/>
  <c r="N1819" i="3"/>
  <c r="P1819" i="3" s="1"/>
  <c r="Q1819" i="3" s="1"/>
  <c r="N1800" i="3"/>
  <c r="P1800" i="3" s="1"/>
  <c r="Q1800" i="3" s="1"/>
  <c r="N1752" i="3"/>
  <c r="P1752" i="3" s="1"/>
  <c r="Q1752" i="3" s="1"/>
  <c r="N1725" i="3"/>
  <c r="P1725" i="3" s="1"/>
  <c r="Q1725" i="3" s="1"/>
  <c r="N1655" i="3"/>
  <c r="P1655" i="3" s="1"/>
  <c r="Q1655" i="3" s="1"/>
  <c r="N1639" i="3"/>
  <c r="P1639" i="3" s="1"/>
  <c r="Q1639" i="3" s="1"/>
  <c r="N1623" i="3"/>
  <c r="P1623" i="3" s="1"/>
  <c r="Q1623" i="3" s="1"/>
  <c r="N1607" i="3"/>
  <c r="P1607" i="3" s="1"/>
  <c r="Q1607" i="3" s="1"/>
  <c r="N1537" i="3"/>
  <c r="P1537" i="3" s="1"/>
  <c r="Q1537" i="3" s="1"/>
  <c r="N1385" i="3"/>
  <c r="P1385" i="3" s="1"/>
  <c r="Q1385" i="3" s="1"/>
  <c r="N1339" i="3"/>
  <c r="P1339" i="3" s="1"/>
  <c r="Q1339" i="3" s="1"/>
  <c r="N1188" i="3"/>
  <c r="P1188" i="3" s="1"/>
  <c r="Q1188" i="3" s="1"/>
  <c r="N1999" i="3"/>
  <c r="P1999" i="3" s="1"/>
  <c r="Q1999" i="3" s="1"/>
  <c r="N1887" i="3"/>
  <c r="P1887" i="3" s="1"/>
  <c r="Q1887" i="3" s="1"/>
  <c r="N1683" i="3"/>
  <c r="P1683" i="3" s="1"/>
  <c r="Q1683" i="3" s="1"/>
  <c r="N1595" i="3"/>
  <c r="P1595" i="3" s="1"/>
  <c r="Q1595" i="3" s="1"/>
  <c r="N1979" i="3"/>
  <c r="P1979" i="3" s="1"/>
  <c r="Q1979" i="3" s="1"/>
  <c r="N1873" i="3"/>
  <c r="P1873" i="3" s="1"/>
  <c r="Q1873" i="3" s="1"/>
  <c r="N1775" i="3"/>
  <c r="P1775" i="3" s="1"/>
  <c r="Q1775" i="3" s="1"/>
  <c r="N1739" i="3"/>
  <c r="P1739" i="3" s="1"/>
  <c r="Q1739" i="3" s="1"/>
  <c r="N1687" i="3"/>
  <c r="P1687" i="3" s="1"/>
  <c r="Q1687" i="3" s="1"/>
  <c r="N1618" i="3"/>
  <c r="P1618" i="3" s="1"/>
  <c r="Q1618" i="3" s="1"/>
  <c r="N1451" i="3"/>
  <c r="P1451" i="3" s="1"/>
  <c r="Q1451" i="3" s="1"/>
  <c r="N1347" i="3"/>
  <c r="P1347" i="3" s="1"/>
  <c r="Q1347" i="3" s="1"/>
  <c r="N1053" i="3"/>
  <c r="P1053" i="3" s="1"/>
  <c r="Q1053" i="3" s="1"/>
  <c r="N1867" i="3"/>
  <c r="P1867" i="3" s="1"/>
  <c r="Q1867" i="3" s="1"/>
  <c r="N1733" i="3"/>
  <c r="P1733" i="3" s="1"/>
  <c r="Q1733" i="3" s="1"/>
  <c r="N1643" i="3"/>
  <c r="P1643" i="3" s="1"/>
  <c r="Q1643" i="3" s="1"/>
  <c r="N1265" i="3"/>
  <c r="P1265" i="3" s="1"/>
  <c r="Q1265" i="3" s="1"/>
  <c r="N1117" i="3"/>
  <c r="P1117" i="3" s="1"/>
  <c r="Q1117" i="3" s="1"/>
  <c r="N1883" i="3"/>
  <c r="P1883" i="3" s="1"/>
  <c r="Q1883" i="3" s="1"/>
  <c r="N1995" i="3"/>
  <c r="P1995" i="3" s="1"/>
  <c r="Q1995" i="3" s="1"/>
  <c r="N1951" i="3"/>
  <c r="P1951" i="3" s="1"/>
  <c r="Q1951" i="3" s="1"/>
  <c r="N1907" i="3"/>
  <c r="P1907" i="3" s="1"/>
  <c r="Q1907" i="3" s="1"/>
  <c r="N1884" i="3"/>
  <c r="P1884" i="3" s="1"/>
  <c r="Q1884" i="3" s="1"/>
  <c r="N1975" i="3"/>
  <c r="P1975" i="3" s="1"/>
  <c r="Q1975" i="3" s="1"/>
  <c r="N1959" i="3"/>
  <c r="P1959" i="3" s="1"/>
  <c r="Q1959" i="3" s="1"/>
  <c r="N1939" i="3"/>
  <c r="P1939" i="3" s="1"/>
  <c r="Q1939" i="3" s="1"/>
  <c r="N1923" i="3"/>
  <c r="P1923" i="3" s="1"/>
  <c r="Q1923" i="3" s="1"/>
  <c r="N1836" i="3"/>
  <c r="P1836" i="3" s="1"/>
  <c r="Q1836" i="3" s="1"/>
  <c r="N1788" i="3"/>
  <c r="P1788" i="3" s="1"/>
  <c r="Q1788" i="3" s="1"/>
  <c r="N1777" i="3"/>
  <c r="P1777" i="3" s="1"/>
  <c r="Q1777" i="3" s="1"/>
  <c r="N1765" i="3"/>
  <c r="P1765" i="3" s="1"/>
  <c r="Q1765" i="3" s="1"/>
  <c r="N1707" i="3"/>
  <c r="P1707" i="3" s="1"/>
  <c r="Q1707" i="3" s="1"/>
  <c r="N1470" i="3"/>
  <c r="P1470" i="3" s="1"/>
  <c r="Q1470" i="3" s="1"/>
  <c r="N1394" i="3"/>
  <c r="P1394" i="3" s="1"/>
  <c r="Q1394" i="3" s="1"/>
  <c r="N1305" i="3"/>
  <c r="P1305" i="3" s="1"/>
  <c r="Q1305" i="3" s="1"/>
  <c r="N1251" i="3"/>
  <c r="P1251" i="3" s="1"/>
  <c r="Q1251" i="3" s="1"/>
  <c r="N1105" i="3"/>
  <c r="P1105" i="3" s="1"/>
  <c r="Q1105" i="3" s="1"/>
  <c r="N1803" i="3"/>
  <c r="P1803" i="3" s="1"/>
  <c r="Q1803" i="3" s="1"/>
  <c r="N1767" i="3"/>
  <c r="P1767" i="3" s="1"/>
  <c r="Q1767" i="3" s="1"/>
  <c r="N1757" i="3"/>
  <c r="P1757" i="3" s="1"/>
  <c r="Q1757" i="3" s="1"/>
  <c r="N1723" i="3"/>
  <c r="P1723" i="3" s="1"/>
  <c r="Q1723" i="3" s="1"/>
  <c r="N1603" i="3"/>
  <c r="P1603" i="3" s="1"/>
  <c r="Q1603" i="3" s="1"/>
  <c r="N1555" i="3"/>
  <c r="P1555" i="3" s="1"/>
  <c r="Q1555" i="3" s="1"/>
  <c r="N1529" i="3"/>
  <c r="P1529" i="3" s="1"/>
  <c r="Q1529" i="3" s="1"/>
  <c r="N1514" i="3"/>
  <c r="P1514" i="3" s="1"/>
  <c r="Q1514" i="3" s="1"/>
  <c r="N1495" i="3"/>
  <c r="P1495" i="3" s="1"/>
  <c r="Q1495" i="3" s="1"/>
  <c r="N1442" i="3"/>
  <c r="P1442" i="3" s="1"/>
  <c r="Q1442" i="3" s="1"/>
  <c r="N1371" i="3"/>
  <c r="P1371" i="3" s="1"/>
  <c r="Q1371" i="3" s="1"/>
  <c r="N1342" i="3"/>
  <c r="P1342" i="3" s="1"/>
  <c r="Q1342" i="3" s="1"/>
  <c r="N1329" i="3"/>
  <c r="P1329" i="3" s="1"/>
  <c r="Q1329" i="3" s="1"/>
  <c r="N1284" i="3"/>
  <c r="P1284" i="3" s="1"/>
  <c r="Q1284" i="3" s="1"/>
  <c r="N1245" i="3"/>
  <c r="P1245" i="3" s="1"/>
  <c r="Q1245" i="3" s="1"/>
  <c r="N1210" i="3"/>
  <c r="P1210" i="3" s="1"/>
  <c r="Q1210" i="3" s="1"/>
  <c r="N1138" i="3"/>
  <c r="P1138" i="3" s="1"/>
  <c r="Q1138" i="3" s="1"/>
  <c r="N1109" i="3"/>
  <c r="P1109" i="3" s="1"/>
  <c r="Q1109" i="3" s="1"/>
  <c r="N1068" i="3"/>
  <c r="P1068" i="3" s="1"/>
  <c r="Q1068" i="3" s="1"/>
  <c r="N1083" i="3"/>
  <c r="P1083" i="3" s="1"/>
  <c r="Q1083" i="3" s="1"/>
  <c r="N1525" i="3"/>
  <c r="P1525" i="3" s="1"/>
  <c r="Q1525" i="3" s="1"/>
  <c r="N1510" i="3"/>
  <c r="P1510" i="3" s="1"/>
  <c r="Q1510" i="3" s="1"/>
  <c r="N1463" i="3"/>
  <c r="P1463" i="3" s="1"/>
  <c r="Q1463" i="3" s="1"/>
  <c r="N1397" i="3"/>
  <c r="P1397" i="3" s="1"/>
  <c r="Q1397" i="3" s="1"/>
  <c r="N1387" i="3"/>
  <c r="P1387" i="3" s="1"/>
  <c r="Q1387" i="3" s="1"/>
  <c r="N1364" i="3"/>
  <c r="P1364" i="3" s="1"/>
  <c r="Q1364" i="3" s="1"/>
  <c r="N1330" i="3"/>
  <c r="P1330" i="3" s="1"/>
  <c r="Q1330" i="3" s="1"/>
  <c r="N1298" i="3"/>
  <c r="P1298" i="3" s="1"/>
  <c r="Q1298" i="3" s="1"/>
  <c r="N1260" i="3"/>
  <c r="P1260" i="3" s="1"/>
  <c r="Q1260" i="3" s="1"/>
  <c r="N1234" i="3"/>
  <c r="P1234" i="3" s="1"/>
  <c r="Q1234" i="3" s="1"/>
  <c r="N1196" i="3"/>
  <c r="P1196" i="3" s="1"/>
  <c r="Q1196" i="3" s="1"/>
  <c r="N1170" i="3"/>
  <c r="P1170" i="3" s="1"/>
  <c r="Q1170" i="3" s="1"/>
  <c r="N1113" i="3"/>
  <c r="P1113" i="3" s="1"/>
  <c r="Q1113" i="3" s="1"/>
  <c r="N1085" i="3"/>
  <c r="P1085" i="3" s="1"/>
  <c r="Q1085" i="3" s="1"/>
  <c r="N1056" i="3"/>
  <c r="P1056" i="3" s="1"/>
  <c r="Q1056" i="3" s="1"/>
  <c r="N1435" i="3"/>
  <c r="P1435" i="3" s="1"/>
  <c r="Q1435" i="3" s="1"/>
  <c r="N1357" i="3"/>
  <c r="P1357" i="3" s="1"/>
  <c r="Q1357" i="3" s="1"/>
  <c r="N1270" i="3"/>
  <c r="P1270" i="3" s="1"/>
  <c r="Q1270" i="3" s="1"/>
  <c r="N1241" i="3"/>
  <c r="P1241" i="3" s="1"/>
  <c r="Q1241" i="3" s="1"/>
  <c r="N1174" i="3"/>
  <c r="P1174" i="3" s="1"/>
  <c r="Q1174" i="3" s="1"/>
  <c r="N1124" i="3"/>
  <c r="P1124" i="3" s="1"/>
  <c r="Q1124" i="3" s="1"/>
  <c r="N1086" i="3"/>
  <c r="P1086" i="3" s="1"/>
  <c r="Q1086" i="3" s="1"/>
  <c r="N1060" i="3"/>
  <c r="P1060" i="3" s="1"/>
  <c r="Q1060" i="3" s="1"/>
  <c r="N1351" i="3"/>
  <c r="P1351" i="3" s="1"/>
  <c r="Q1351" i="3" s="1"/>
  <c r="N1331" i="3"/>
  <c r="P1331" i="3" s="1"/>
  <c r="Q1331" i="3" s="1"/>
  <c r="N1295" i="3"/>
  <c r="P1295" i="3" s="1"/>
  <c r="Q1295" i="3" s="1"/>
  <c r="N1231" i="3"/>
  <c r="P1231" i="3" s="1"/>
  <c r="Q1231" i="3" s="1"/>
  <c r="N1167" i="3"/>
  <c r="P1167" i="3" s="1"/>
  <c r="Q1167" i="3" s="1"/>
  <c r="N1047" i="3"/>
  <c r="P1047" i="3" s="1"/>
  <c r="Q1047" i="3" s="1"/>
  <c r="N1315" i="3"/>
  <c r="P1315" i="3" s="1"/>
  <c r="Q1315" i="3" s="1"/>
  <c r="N1287" i="3"/>
  <c r="P1287" i="3" s="1"/>
  <c r="Q1287" i="3" s="1"/>
  <c r="N1219" i="3"/>
  <c r="P1219" i="3" s="1"/>
  <c r="Q1219" i="3" s="1"/>
  <c r="N1151" i="3"/>
  <c r="P1151" i="3" s="1"/>
  <c r="Q1151" i="3" s="1"/>
  <c r="N1095" i="3"/>
  <c r="P1095" i="3" s="1"/>
  <c r="Q1095" i="3" s="1"/>
  <c r="N1051" i="3"/>
  <c r="P1051" i="3" s="1"/>
  <c r="Q1051" i="3" s="1"/>
  <c r="N1479" i="3"/>
  <c r="P1479" i="3" s="1"/>
  <c r="Q1479" i="3" s="1"/>
  <c r="N1363" i="3"/>
  <c r="P1363" i="3" s="1"/>
  <c r="Q1363" i="3" s="1"/>
  <c r="N1319" i="3"/>
  <c r="P1319" i="3" s="1"/>
  <c r="Q1319" i="3" s="1"/>
  <c r="N1207" i="3"/>
  <c r="P1207" i="3" s="1"/>
  <c r="Q1207" i="3" s="1"/>
  <c r="N1163" i="3"/>
  <c r="P1163" i="3" s="1"/>
  <c r="Q1163" i="3" s="1"/>
  <c r="N1139" i="3"/>
  <c r="P1139" i="3" s="1"/>
  <c r="Q1139" i="3" s="1"/>
  <c r="N1071" i="3"/>
  <c r="P1071" i="3" s="1"/>
  <c r="Q1071" i="3" s="1"/>
  <c r="N1660" i="3"/>
  <c r="P1660" i="3" s="1"/>
  <c r="Q1660" i="3" s="1"/>
  <c r="N1580" i="3"/>
  <c r="P1580" i="3" s="1"/>
  <c r="Q1580" i="3" s="1"/>
  <c r="N1516" i="3"/>
  <c r="P1516" i="3" s="1"/>
  <c r="Q1516" i="3" s="1"/>
  <c r="N1420" i="3"/>
  <c r="P1420" i="3" s="1"/>
  <c r="Q1420" i="3" s="1"/>
  <c r="N1684" i="3"/>
  <c r="P1684" i="3" s="1"/>
  <c r="Q1684" i="3" s="1"/>
  <c r="N1604" i="3"/>
  <c r="P1604" i="3" s="1"/>
  <c r="Q1604" i="3" s="1"/>
  <c r="N1556" i="3"/>
  <c r="P1556" i="3" s="1"/>
  <c r="Q1556" i="3" s="1"/>
  <c r="N1476" i="3"/>
  <c r="P1476" i="3" s="1"/>
  <c r="Q1476" i="3" s="1"/>
  <c r="N1428" i="3"/>
  <c r="P1428" i="3" s="1"/>
  <c r="Q1428" i="3" s="1"/>
  <c r="N1992" i="3"/>
  <c r="P1992" i="3" s="1"/>
  <c r="Q1992" i="3" s="1"/>
  <c r="N1980" i="3"/>
  <c r="P1980" i="3" s="1"/>
  <c r="Q1980" i="3" s="1"/>
  <c r="N1695" i="3"/>
  <c r="P1695" i="3" s="1"/>
  <c r="Q1695" i="3" s="1"/>
  <c r="N1631" i="3"/>
  <c r="P1631" i="3" s="1"/>
  <c r="Q1631" i="3" s="1"/>
  <c r="N1583" i="3"/>
  <c r="P1583" i="3" s="1"/>
  <c r="Q1583" i="3" s="1"/>
  <c r="N1535" i="3"/>
  <c r="P1535" i="3" s="1"/>
  <c r="Q1535" i="3" s="1"/>
  <c r="N1471" i="3"/>
  <c r="P1471" i="3" s="1"/>
  <c r="Q1471" i="3" s="1"/>
  <c r="N1439" i="3"/>
  <c r="P1439" i="3" s="1"/>
  <c r="Q1439" i="3" s="1"/>
  <c r="N1288" i="3"/>
  <c r="P1288" i="3" s="1"/>
  <c r="Q1288" i="3" s="1"/>
  <c r="N1208" i="3"/>
  <c r="P1208" i="3" s="1"/>
  <c r="Q1208" i="3" s="1"/>
  <c r="N1160" i="3"/>
  <c r="P1160" i="3" s="1"/>
  <c r="Q1160" i="3" s="1"/>
  <c r="N1080" i="3"/>
  <c r="P1080" i="3" s="1"/>
  <c r="Q1080" i="3" s="1"/>
  <c r="N1984" i="3"/>
  <c r="P1984" i="3" s="1"/>
  <c r="Q1984" i="3" s="1"/>
  <c r="N1964" i="3"/>
  <c r="P1964" i="3" s="1"/>
  <c r="Q1964" i="3" s="1"/>
  <c r="N1940" i="3"/>
  <c r="P1940" i="3" s="1"/>
  <c r="Q1940" i="3" s="1"/>
  <c r="N1892" i="3"/>
  <c r="P1892" i="3" s="1"/>
  <c r="Q1892" i="3" s="1"/>
  <c r="N1572" i="3"/>
  <c r="P1572" i="3" s="1"/>
  <c r="Q1572" i="3" s="1"/>
  <c r="N1524" i="3"/>
  <c r="P1524" i="3" s="1"/>
  <c r="Q1524" i="3" s="1"/>
  <c r="N1396" i="3"/>
  <c r="P1396" i="3" s="1"/>
  <c r="Q1396" i="3" s="1"/>
  <c r="N1924" i="3"/>
  <c r="P1924" i="3" s="1"/>
  <c r="Q1924" i="3" s="1"/>
  <c r="N1916" i="3"/>
  <c r="P1916" i="3" s="1"/>
  <c r="Q1916" i="3" s="1"/>
  <c r="N1817" i="3"/>
  <c r="P1817" i="3" s="1"/>
  <c r="Q1817" i="3" s="1"/>
  <c r="N1685" i="3"/>
  <c r="P1685" i="3" s="1"/>
  <c r="Q1685" i="3" s="1"/>
  <c r="N1610" i="3"/>
  <c r="P1610" i="3" s="1"/>
  <c r="Q1610" i="3" s="1"/>
  <c r="N2001" i="3"/>
  <c r="P2001" i="3" s="1"/>
  <c r="Q2001" i="3" s="1"/>
  <c r="N1990" i="3"/>
  <c r="P1990" i="3" s="1"/>
  <c r="Q1990" i="3" s="1"/>
  <c r="N1981" i="3"/>
  <c r="P1981" i="3" s="1"/>
  <c r="Q1981" i="3" s="1"/>
  <c r="N1970" i="3"/>
  <c r="P1970" i="3" s="1"/>
  <c r="Q1970" i="3" s="1"/>
  <c r="N1958" i="3"/>
  <c r="P1958" i="3" s="1"/>
  <c r="Q1958" i="3" s="1"/>
  <c r="N1946" i="3"/>
  <c r="P1946" i="3" s="1"/>
  <c r="Q1946" i="3" s="1"/>
  <c r="N1937" i="3"/>
  <c r="P1937" i="3" s="1"/>
  <c r="Q1937" i="3" s="1"/>
  <c r="N1926" i="3"/>
  <c r="P1926" i="3" s="1"/>
  <c r="Q1926" i="3" s="1"/>
  <c r="N1914" i="3"/>
  <c r="P1914" i="3" s="1"/>
  <c r="Q1914" i="3" s="1"/>
  <c r="N1905" i="3"/>
  <c r="P1905" i="3" s="1"/>
  <c r="Q1905" i="3" s="1"/>
  <c r="N1893" i="3"/>
  <c r="P1893" i="3" s="1"/>
  <c r="Q1893" i="3" s="1"/>
  <c r="N1882" i="3"/>
  <c r="P1882" i="3" s="1"/>
  <c r="Q1882" i="3" s="1"/>
  <c r="N1870" i="3"/>
  <c r="P1870" i="3" s="1"/>
  <c r="Q1870" i="3" s="1"/>
  <c r="N1769" i="3"/>
  <c r="P1769" i="3" s="1"/>
  <c r="Q1769" i="3" s="1"/>
  <c r="N1665" i="3"/>
  <c r="P1665" i="3" s="1"/>
  <c r="Q1665" i="3" s="1"/>
  <c r="N1633" i="3"/>
  <c r="P1633" i="3" s="1"/>
  <c r="Q1633" i="3" s="1"/>
  <c r="N1850" i="3"/>
  <c r="P1850" i="3" s="1"/>
  <c r="Q1850" i="3" s="1"/>
  <c r="N1794" i="3"/>
  <c r="P1794" i="3" s="1"/>
  <c r="Q1794" i="3" s="1"/>
  <c r="N1617" i="3"/>
  <c r="P1617" i="3" s="1"/>
  <c r="Q1617" i="3" s="1"/>
  <c r="N1584" i="3"/>
  <c r="P1584" i="3" s="1"/>
  <c r="Q1584" i="3" s="1"/>
  <c r="N1853" i="3"/>
  <c r="P1853" i="3" s="1"/>
  <c r="Q1853" i="3" s="1"/>
  <c r="N1826" i="3"/>
  <c r="P1826" i="3" s="1"/>
  <c r="Q1826" i="3" s="1"/>
  <c r="N1808" i="3"/>
  <c r="P1808" i="3" s="1"/>
  <c r="Q1808" i="3" s="1"/>
  <c r="N1658" i="3"/>
  <c r="P1658" i="3" s="1"/>
  <c r="Q1658" i="3" s="1"/>
  <c r="N1586" i="3"/>
  <c r="P1586" i="3" s="1"/>
  <c r="Q1586" i="3" s="1"/>
  <c r="N1242" i="3"/>
  <c r="P1242" i="3" s="1"/>
  <c r="Q1242" i="3" s="1"/>
  <c r="N1851" i="3"/>
  <c r="P1851" i="3" s="1"/>
  <c r="Q1851" i="3" s="1"/>
  <c r="N1705" i="3"/>
  <c r="P1705" i="3" s="1"/>
  <c r="Q1705" i="3" s="1"/>
  <c r="N1571" i="3"/>
  <c r="P1571" i="3" s="1"/>
  <c r="Q1571" i="3" s="1"/>
  <c r="N1943" i="3"/>
  <c r="P1943" i="3" s="1"/>
  <c r="Q1943" i="3" s="1"/>
  <c r="N1869" i="3"/>
  <c r="P1869" i="3" s="1"/>
  <c r="Q1869" i="3" s="1"/>
  <c r="N1835" i="3"/>
  <c r="P1835" i="3" s="1"/>
  <c r="Q1835" i="3" s="1"/>
  <c r="N1820" i="3"/>
  <c r="P1820" i="3" s="1"/>
  <c r="Q1820" i="3" s="1"/>
  <c r="N1807" i="3"/>
  <c r="P1807" i="3" s="1"/>
  <c r="Q1807" i="3" s="1"/>
  <c r="N1779" i="3"/>
  <c r="P1779" i="3" s="1"/>
  <c r="Q1779" i="3" s="1"/>
  <c r="N1771" i="3"/>
  <c r="P1771" i="3" s="1"/>
  <c r="Q1771" i="3" s="1"/>
  <c r="N1701" i="3"/>
  <c r="P1701" i="3" s="1"/>
  <c r="Q1701" i="3" s="1"/>
  <c r="N1656" i="3"/>
  <c r="P1656" i="3" s="1"/>
  <c r="Q1656" i="3" s="1"/>
  <c r="N1640" i="3"/>
  <c r="P1640" i="3" s="1"/>
  <c r="Q1640" i="3" s="1"/>
  <c r="N1624" i="3"/>
  <c r="P1624" i="3" s="1"/>
  <c r="Q1624" i="3" s="1"/>
  <c r="N1608" i="3"/>
  <c r="P1608" i="3" s="1"/>
  <c r="Q1608" i="3" s="1"/>
  <c r="N1593" i="3"/>
  <c r="P1593" i="3" s="1"/>
  <c r="Q1593" i="3" s="1"/>
  <c r="N1578" i="3"/>
  <c r="P1578" i="3" s="1"/>
  <c r="Q1578" i="3" s="1"/>
  <c r="N1559" i="3"/>
  <c r="P1559" i="3" s="1"/>
  <c r="Q1559" i="3" s="1"/>
  <c r="N1521" i="3"/>
  <c r="P1521" i="3" s="1"/>
  <c r="Q1521" i="3" s="1"/>
  <c r="N1466" i="3"/>
  <c r="P1466" i="3" s="1"/>
  <c r="Q1466" i="3" s="1"/>
  <c r="N1399" i="3"/>
  <c r="P1399" i="3" s="1"/>
  <c r="Q1399" i="3" s="1"/>
  <c r="N1340" i="3"/>
  <c r="P1340" i="3" s="1"/>
  <c r="Q1340" i="3" s="1"/>
  <c r="N1209" i="3"/>
  <c r="P1209" i="3" s="1"/>
  <c r="Q1209" i="3" s="1"/>
  <c r="N1081" i="3"/>
  <c r="P1081" i="3" s="1"/>
  <c r="Q1081" i="3" s="1"/>
  <c r="N1895" i="3"/>
  <c r="P1895" i="3" s="1"/>
  <c r="Q1895" i="3" s="1"/>
  <c r="N1843" i="3"/>
  <c r="P1843" i="3" s="1"/>
  <c r="Q1843" i="3" s="1"/>
  <c r="N1755" i="3"/>
  <c r="P1755" i="3" s="1"/>
  <c r="Q1755" i="3" s="1"/>
  <c r="N1459" i="3"/>
  <c r="P1459" i="3" s="1"/>
  <c r="Q1459" i="3" s="1"/>
  <c r="N1987" i="3"/>
  <c r="P1987" i="3" s="1"/>
  <c r="Q1987" i="3" s="1"/>
  <c r="N1781" i="3"/>
  <c r="P1781" i="3" s="1"/>
  <c r="Q1781" i="3" s="1"/>
  <c r="N1741" i="3"/>
  <c r="P1741" i="3" s="1"/>
  <c r="Q1741" i="3" s="1"/>
  <c r="N1714" i="3"/>
  <c r="P1714" i="3" s="1"/>
  <c r="Q1714" i="3" s="1"/>
  <c r="N1666" i="3"/>
  <c r="P1666" i="3" s="1"/>
  <c r="Q1666" i="3" s="1"/>
  <c r="N1602" i="3"/>
  <c r="P1602" i="3" s="1"/>
  <c r="Q1602" i="3" s="1"/>
  <c r="N1587" i="3"/>
  <c r="P1587" i="3" s="1"/>
  <c r="Q1587" i="3" s="1"/>
  <c r="N1561" i="3"/>
  <c r="P1561" i="3" s="1"/>
  <c r="Q1561" i="3" s="1"/>
  <c r="N1481" i="3"/>
  <c r="P1481" i="3" s="1"/>
  <c r="Q1481" i="3" s="1"/>
  <c r="N1362" i="3"/>
  <c r="P1362" i="3" s="1"/>
  <c r="Q1362" i="3" s="1"/>
  <c r="N1292" i="3"/>
  <c r="P1292" i="3" s="1"/>
  <c r="Q1292" i="3" s="1"/>
  <c r="N1164" i="3"/>
  <c r="P1164" i="3" s="1"/>
  <c r="Q1164" i="3" s="1"/>
  <c r="N1073" i="3"/>
  <c r="P1073" i="3" s="1"/>
  <c r="Q1073" i="3" s="1"/>
  <c r="N1063" i="3"/>
  <c r="P1063" i="3" s="1"/>
  <c r="Q1063" i="3" s="1"/>
  <c r="N1805" i="3"/>
  <c r="P1805" i="3" s="1"/>
  <c r="Q1805" i="3" s="1"/>
  <c r="N1751" i="3"/>
  <c r="P1751" i="3" s="1"/>
  <c r="Q1751" i="3" s="1"/>
  <c r="N1627" i="3"/>
  <c r="P1627" i="3" s="1"/>
  <c r="Q1627" i="3" s="1"/>
  <c r="N1485" i="3"/>
  <c r="P1485" i="3" s="1"/>
  <c r="Q1485" i="3" s="1"/>
  <c r="N1353" i="3"/>
  <c r="P1353" i="3" s="1"/>
  <c r="Q1353" i="3" s="1"/>
  <c r="N1137" i="3"/>
  <c r="P1137" i="3" s="1"/>
  <c r="Q1137" i="3" s="1"/>
  <c r="N2003" i="3"/>
  <c r="P2003" i="3" s="1"/>
  <c r="Q2003" i="3" s="1"/>
  <c r="N1859" i="3"/>
  <c r="P1859" i="3" s="1"/>
  <c r="Q1859" i="3" s="1"/>
  <c r="N1812" i="3"/>
  <c r="P1812" i="3" s="1"/>
  <c r="Q1812" i="3" s="1"/>
  <c r="N1791" i="3"/>
  <c r="P1791" i="3" s="1"/>
  <c r="Q1791" i="3" s="1"/>
  <c r="N1762" i="3"/>
  <c r="P1762" i="3" s="1"/>
  <c r="Q1762" i="3" s="1"/>
  <c r="N1847" i="3"/>
  <c r="P1847" i="3" s="1"/>
  <c r="Q1847" i="3" s="1"/>
  <c r="N1716" i="3"/>
  <c r="P1716" i="3" s="1"/>
  <c r="Q1716" i="3" s="1"/>
  <c r="N1708" i="3"/>
  <c r="P1708" i="3" s="1"/>
  <c r="Q1708" i="3" s="1"/>
  <c r="N1539" i="3"/>
  <c r="P1539" i="3" s="1"/>
  <c r="Q1539" i="3" s="1"/>
  <c r="N1494" i="3"/>
  <c r="P1494" i="3" s="1"/>
  <c r="Q1494" i="3" s="1"/>
  <c r="N1418" i="3"/>
  <c r="P1418" i="3" s="1"/>
  <c r="Q1418" i="3" s="1"/>
  <c r="N1308" i="3"/>
  <c r="P1308" i="3" s="1"/>
  <c r="Q1308" i="3" s="1"/>
  <c r="N1252" i="3"/>
  <c r="P1252" i="3" s="1"/>
  <c r="Q1252" i="3" s="1"/>
  <c r="N1145" i="3"/>
  <c r="P1145" i="3" s="1"/>
  <c r="Q1145" i="3" s="1"/>
  <c r="N1804" i="3"/>
  <c r="P1804" i="3" s="1"/>
  <c r="Q1804" i="3" s="1"/>
  <c r="N1763" i="3"/>
  <c r="P1763" i="3" s="1"/>
  <c r="Q1763" i="3" s="1"/>
  <c r="N1724" i="3"/>
  <c r="P1724" i="3" s="1"/>
  <c r="Q1724" i="3" s="1"/>
  <c r="N1711" i="3"/>
  <c r="P1711" i="3" s="1"/>
  <c r="Q1711" i="3" s="1"/>
  <c r="N1619" i="3"/>
  <c r="P1619" i="3" s="1"/>
  <c r="Q1619" i="3" s="1"/>
  <c r="N1575" i="3"/>
  <c r="P1575" i="3" s="1"/>
  <c r="Q1575" i="3" s="1"/>
  <c r="N1557" i="3"/>
  <c r="P1557" i="3" s="1"/>
  <c r="Q1557" i="3" s="1"/>
  <c r="N1542" i="3"/>
  <c r="P1542" i="3" s="1"/>
  <c r="Q1542" i="3" s="1"/>
  <c r="N1401" i="3"/>
  <c r="P1401" i="3" s="1"/>
  <c r="Q1401" i="3" s="1"/>
  <c r="N1386" i="3"/>
  <c r="P1386" i="3" s="1"/>
  <c r="Q1386" i="3" s="1"/>
  <c r="N1372" i="3"/>
  <c r="P1372" i="3" s="1"/>
  <c r="Q1372" i="3" s="1"/>
  <c r="N1297" i="3"/>
  <c r="P1297" i="3" s="1"/>
  <c r="Q1297" i="3" s="1"/>
  <c r="N1255" i="3"/>
  <c r="P1255" i="3" s="1"/>
  <c r="Q1255" i="3" s="1"/>
  <c r="N1220" i="3"/>
  <c r="P1220" i="3" s="1"/>
  <c r="Q1220" i="3" s="1"/>
  <c r="N1181" i="3"/>
  <c r="P1181" i="3" s="1"/>
  <c r="Q1181" i="3" s="1"/>
  <c r="N1146" i="3"/>
  <c r="P1146" i="3" s="1"/>
  <c r="Q1146" i="3" s="1"/>
  <c r="N1098" i="3"/>
  <c r="P1098" i="3" s="1"/>
  <c r="Q1098" i="3" s="1"/>
  <c r="N1074" i="3"/>
  <c r="P1074" i="3" s="1"/>
  <c r="Q1074" i="3" s="1"/>
  <c r="N1045" i="3"/>
  <c r="P1045" i="3" s="1"/>
  <c r="Q1045" i="3" s="1"/>
  <c r="N1320" i="3"/>
  <c r="P1320" i="3" s="1"/>
  <c r="Q1320" i="3" s="1"/>
  <c r="N1515" i="3"/>
  <c r="P1515" i="3" s="1"/>
  <c r="Q1515" i="3" s="1"/>
  <c r="N1482" i="3"/>
  <c r="P1482" i="3" s="1"/>
  <c r="Q1482" i="3" s="1"/>
  <c r="N1425" i="3"/>
  <c r="P1425" i="3" s="1"/>
  <c r="Q1425" i="3" s="1"/>
  <c r="N1343" i="3"/>
  <c r="P1343" i="3" s="1"/>
  <c r="Q1343" i="3" s="1"/>
  <c r="N1301" i="3"/>
  <c r="P1301" i="3" s="1"/>
  <c r="Q1301" i="3" s="1"/>
  <c r="N1269" i="3"/>
  <c r="P1269" i="3" s="1"/>
  <c r="Q1269" i="3" s="1"/>
  <c r="N1237" i="3"/>
  <c r="P1237" i="3" s="1"/>
  <c r="Q1237" i="3" s="1"/>
  <c r="N1205" i="3"/>
  <c r="P1205" i="3" s="1"/>
  <c r="Q1205" i="3" s="1"/>
  <c r="N1173" i="3"/>
  <c r="P1173" i="3" s="1"/>
  <c r="Q1173" i="3" s="1"/>
  <c r="N1141" i="3"/>
  <c r="P1141" i="3" s="1"/>
  <c r="Q1141" i="3" s="1"/>
  <c r="N1119" i="3"/>
  <c r="P1119" i="3" s="1"/>
  <c r="Q1119" i="3" s="1"/>
  <c r="N1100" i="3"/>
  <c r="P1100" i="3" s="1"/>
  <c r="Q1100" i="3" s="1"/>
  <c r="N1057" i="3"/>
  <c r="P1057" i="3" s="1"/>
  <c r="Q1057" i="3" s="1"/>
  <c r="N1046" i="3"/>
  <c r="P1046" i="3" s="1"/>
  <c r="Q1046" i="3" s="1"/>
  <c r="N1114" i="3"/>
  <c r="P1114" i="3" s="1"/>
  <c r="Q1114" i="3" s="1"/>
  <c r="N1506" i="3"/>
  <c r="P1506" i="3" s="1"/>
  <c r="Q1506" i="3" s="1"/>
  <c r="N1491" i="3"/>
  <c r="P1491" i="3" s="1"/>
  <c r="Q1491" i="3" s="1"/>
  <c r="N1465" i="3"/>
  <c r="P1465" i="3" s="1"/>
  <c r="Q1465" i="3" s="1"/>
  <c r="N1411" i="3"/>
  <c r="P1411" i="3" s="1"/>
  <c r="Q1411" i="3" s="1"/>
  <c r="N1375" i="3"/>
  <c r="P1375" i="3" s="1"/>
  <c r="Q1375" i="3" s="1"/>
  <c r="N1338" i="3"/>
  <c r="P1338" i="3" s="1"/>
  <c r="Q1338" i="3" s="1"/>
  <c r="N1278" i="3"/>
  <c r="P1278" i="3" s="1"/>
  <c r="Q1278" i="3" s="1"/>
  <c r="N1247" i="3"/>
  <c r="P1247" i="3" s="1"/>
  <c r="Q1247" i="3" s="1"/>
  <c r="N1206" i="3"/>
  <c r="P1206" i="3" s="1"/>
  <c r="Q1206" i="3" s="1"/>
  <c r="N1177" i="3"/>
  <c r="P1177" i="3" s="1"/>
  <c r="Q1177" i="3" s="1"/>
  <c r="N1134" i="3"/>
  <c r="P1134" i="3" s="1"/>
  <c r="Q1134" i="3" s="1"/>
  <c r="N1094" i="3"/>
  <c r="P1094" i="3" s="1"/>
  <c r="Q1094" i="3" s="1"/>
  <c r="N1061" i="3"/>
  <c r="P1061" i="3" s="1"/>
  <c r="Q1061" i="3" s="1"/>
  <c r="N1323" i="3"/>
  <c r="P1323" i="3" s="1"/>
  <c r="Q1323" i="3" s="1"/>
  <c r="N1299" i="3"/>
  <c r="P1299" i="3" s="1"/>
  <c r="Q1299" i="3" s="1"/>
  <c r="N1235" i="3"/>
  <c r="P1235" i="3" s="1"/>
  <c r="Q1235" i="3" s="1"/>
  <c r="N1171" i="3"/>
  <c r="P1171" i="3" s="1"/>
  <c r="Q1171" i="3" s="1"/>
  <c r="N1103" i="3"/>
  <c r="P1103" i="3" s="1"/>
  <c r="Q1103" i="3" s="1"/>
  <c r="N1307" i="3"/>
  <c r="P1307" i="3" s="1"/>
  <c r="Q1307" i="3" s="1"/>
  <c r="N1223" i="3"/>
  <c r="P1223" i="3" s="1"/>
  <c r="Q1223" i="3" s="1"/>
  <c r="N1155" i="3"/>
  <c r="P1155" i="3" s="1"/>
  <c r="Q1155" i="3" s="1"/>
  <c r="N1511" i="3"/>
  <c r="P1511" i="3" s="1"/>
  <c r="Q1511" i="3" s="1"/>
  <c r="N1380" i="3"/>
  <c r="P1380" i="3" s="1"/>
  <c r="Q1380" i="3" s="1"/>
  <c r="N1355" i="3"/>
  <c r="P1355" i="3" s="1"/>
  <c r="Q1355" i="3" s="1"/>
  <c r="N1263" i="3"/>
  <c r="P1263" i="3" s="1"/>
  <c r="Q1263" i="3" s="1"/>
  <c r="N1143" i="3"/>
  <c r="P1143" i="3" s="1"/>
  <c r="Q1143" i="3" s="1"/>
  <c r="N1099" i="3"/>
  <c r="P1099" i="3" s="1"/>
  <c r="Q1099" i="3" s="1"/>
  <c r="N1075" i="3"/>
  <c r="P1075" i="3" s="1"/>
  <c r="Q1075" i="3" s="1"/>
  <c r="N1679" i="3"/>
  <c r="P1679" i="3" s="1"/>
  <c r="Q1679" i="3" s="1"/>
  <c r="N1615" i="3"/>
  <c r="P1615" i="3" s="1"/>
  <c r="Q1615" i="3" s="1"/>
  <c r="N1519" i="3"/>
  <c r="P1519" i="3" s="1"/>
  <c r="Q1519" i="3" s="1"/>
  <c r="N1423" i="3"/>
  <c r="P1423" i="3" s="1"/>
  <c r="Q1423" i="3" s="1"/>
  <c r="N1391" i="3"/>
  <c r="P1391" i="3" s="1"/>
  <c r="Q1391" i="3" s="1"/>
  <c r="N1652" i="3"/>
  <c r="P1652" i="3" s="1"/>
  <c r="Q1652" i="3" s="1"/>
  <c r="N1444" i="3"/>
  <c r="P1444" i="3" s="1"/>
  <c r="Q1444" i="3" s="1"/>
  <c r="N1944" i="3"/>
  <c r="P1944" i="3" s="1"/>
  <c r="Q1944" i="3" s="1"/>
  <c r="N1932" i="3"/>
  <c r="P1932" i="3" s="1"/>
  <c r="Q1932" i="3" s="1"/>
  <c r="N1904" i="3"/>
  <c r="P1904" i="3" s="1"/>
  <c r="Q1904" i="3" s="1"/>
  <c r="N1838" i="3"/>
  <c r="P1838" i="3" s="1"/>
  <c r="Q1838" i="3" s="1"/>
  <c r="N1784" i="3"/>
  <c r="P1784" i="3" s="1"/>
  <c r="Q1784" i="3" s="1"/>
  <c r="N1713" i="3"/>
  <c r="P1713" i="3" s="1"/>
  <c r="Q1713" i="3" s="1"/>
  <c r="N1688" i="3"/>
  <c r="P1688" i="3" s="1"/>
  <c r="Q1688" i="3" s="1"/>
  <c r="N1622" i="3"/>
  <c r="P1622" i="3" s="1"/>
  <c r="Q1622" i="3" s="1"/>
  <c r="N1592" i="3"/>
  <c r="P1592" i="3" s="1"/>
  <c r="Q1592" i="3" s="1"/>
  <c r="N2002" i="3"/>
  <c r="P2002" i="3" s="1"/>
  <c r="Q2002" i="3" s="1"/>
  <c r="N1993" i="3"/>
  <c r="P1993" i="3" s="1"/>
  <c r="Q1993" i="3" s="1"/>
  <c r="N1982" i="3"/>
  <c r="P1982" i="3" s="1"/>
  <c r="Q1982" i="3" s="1"/>
  <c r="N1973" i="3"/>
  <c r="P1973" i="3" s="1"/>
  <c r="Q1973" i="3" s="1"/>
  <c r="N1962" i="3"/>
  <c r="P1962" i="3" s="1"/>
  <c r="Q1962" i="3" s="1"/>
  <c r="N1950" i="3"/>
  <c r="P1950" i="3" s="1"/>
  <c r="Q1950" i="3" s="1"/>
  <c r="N1938" i="3"/>
  <c r="P1938" i="3" s="1"/>
  <c r="Q1938" i="3" s="1"/>
  <c r="N1929" i="3"/>
  <c r="P1929" i="3" s="1"/>
  <c r="Q1929" i="3" s="1"/>
  <c r="N1918" i="3"/>
  <c r="P1918" i="3" s="1"/>
  <c r="Q1918" i="3" s="1"/>
  <c r="N1906" i="3"/>
  <c r="P1906" i="3" s="1"/>
  <c r="Q1906" i="3" s="1"/>
  <c r="N1897" i="3"/>
  <c r="P1897" i="3" s="1"/>
  <c r="Q1897" i="3" s="1"/>
  <c r="N1885" i="3"/>
  <c r="P1885" i="3" s="1"/>
  <c r="Q1885" i="3" s="1"/>
  <c r="N1846" i="3"/>
  <c r="P1846" i="3" s="1"/>
  <c r="Q1846" i="3" s="1"/>
  <c r="N1818" i="3"/>
  <c r="P1818" i="3" s="1"/>
  <c r="Q1818" i="3" s="1"/>
  <c r="N1646" i="3"/>
  <c r="P1646" i="3" s="1"/>
  <c r="Q1646" i="3" s="1"/>
  <c r="N1774" i="3"/>
  <c r="P1774" i="3" s="1"/>
  <c r="Q1774" i="3" s="1"/>
  <c r="N1721" i="3"/>
  <c r="P1721" i="3" s="1"/>
  <c r="Q1721" i="3" s="1"/>
  <c r="N1598" i="3"/>
  <c r="P1598" i="3" s="1"/>
  <c r="Q1598" i="3" s="1"/>
  <c r="N1856" i="3"/>
  <c r="P1856" i="3" s="1"/>
  <c r="Q1856" i="3" s="1"/>
  <c r="N1830" i="3"/>
  <c r="P1830" i="3" s="1"/>
  <c r="Q1830" i="3" s="1"/>
  <c r="N1809" i="3"/>
  <c r="P1809" i="3" s="1"/>
  <c r="Q1809" i="3" s="1"/>
  <c r="N1673" i="3"/>
  <c r="P1673" i="3" s="1"/>
  <c r="Q1673" i="3" s="1"/>
  <c r="N1638" i="3"/>
  <c r="P1638" i="3" s="1"/>
  <c r="Q1638" i="3" s="1"/>
  <c r="N1868" i="3"/>
  <c r="P1868" i="3" s="1"/>
  <c r="Q1868" i="3" s="1"/>
  <c r="N1815" i="3"/>
  <c r="P1815" i="3" s="1"/>
  <c r="Q1815" i="3" s="1"/>
  <c r="N1722" i="3"/>
  <c r="P1722" i="3" s="1"/>
  <c r="Q1722" i="3" s="1"/>
  <c r="N1474" i="3"/>
  <c r="P1474" i="3" s="1"/>
  <c r="Q1474" i="3" s="1"/>
  <c r="N1065" i="3"/>
  <c r="P1065" i="3" s="1"/>
  <c r="Q1065" i="3" s="1"/>
  <c r="N1863" i="3"/>
  <c r="P1863" i="3" s="1"/>
  <c r="Q1863" i="3" s="1"/>
  <c r="N1852" i="3"/>
  <c r="P1852" i="3" s="1"/>
  <c r="Q1852" i="3" s="1"/>
  <c r="N1811" i="3"/>
  <c r="P1811" i="3" s="1"/>
  <c r="Q1811" i="3" s="1"/>
  <c r="N1772" i="3"/>
  <c r="P1772" i="3" s="1"/>
  <c r="Q1772" i="3" s="1"/>
  <c r="N1734" i="3"/>
  <c r="P1734" i="3" s="1"/>
  <c r="Q1734" i="3" s="1"/>
  <c r="N1691" i="3"/>
  <c r="P1691" i="3" s="1"/>
  <c r="Q1691" i="3" s="1"/>
  <c r="N1670" i="3"/>
  <c r="P1670" i="3" s="1"/>
  <c r="Q1670" i="3" s="1"/>
  <c r="N1527" i="3"/>
  <c r="P1527" i="3" s="1"/>
  <c r="Q1527" i="3" s="1"/>
  <c r="N1400" i="3"/>
  <c r="P1400" i="3" s="1"/>
  <c r="Q1400" i="3" s="1"/>
  <c r="N1358" i="3"/>
  <c r="P1358" i="3" s="1"/>
  <c r="Q1358" i="3" s="1"/>
  <c r="N1152" i="3"/>
  <c r="P1152" i="3" s="1"/>
  <c r="Q1152" i="3" s="1"/>
  <c r="N1770" i="3"/>
  <c r="P1770" i="3" s="1"/>
  <c r="Q1770" i="3" s="1"/>
  <c r="N1699" i="3"/>
  <c r="P1699" i="3" s="1"/>
  <c r="Q1699" i="3" s="1"/>
  <c r="N1553" i="3"/>
  <c r="P1553" i="3" s="1"/>
  <c r="Q1553" i="3" s="1"/>
  <c r="N1697" i="3"/>
  <c r="P1697" i="3" s="1"/>
  <c r="Q1697" i="3" s="1"/>
  <c r="N1650" i="3"/>
  <c r="P1650" i="3" s="1"/>
  <c r="Q1650" i="3" s="1"/>
  <c r="N1589" i="3"/>
  <c r="P1589" i="3" s="1"/>
  <c r="Q1589" i="3" s="1"/>
  <c r="N1574" i="3"/>
  <c r="P1574" i="3" s="1"/>
  <c r="Q1574" i="3" s="1"/>
  <c r="N1522" i="3"/>
  <c r="P1522" i="3" s="1"/>
  <c r="Q1522" i="3" s="1"/>
  <c r="N1377" i="3"/>
  <c r="P1377" i="3" s="1"/>
  <c r="Q1377" i="3" s="1"/>
  <c r="N1316" i="3"/>
  <c r="P1316" i="3" s="1"/>
  <c r="Q1316" i="3" s="1"/>
  <c r="N1201" i="3"/>
  <c r="P1201" i="3" s="1"/>
  <c r="Q1201" i="3" s="1"/>
  <c r="N1127" i="3"/>
  <c r="P1127" i="3" s="1"/>
  <c r="Q1127" i="3" s="1"/>
  <c r="N1178" i="3"/>
  <c r="P1178" i="3" s="1"/>
  <c r="Q1178" i="3" s="1"/>
  <c r="N1903" i="3"/>
  <c r="P1903" i="3" s="1"/>
  <c r="Q1903" i="3" s="1"/>
  <c r="N1871" i="3"/>
  <c r="P1871" i="3" s="1"/>
  <c r="Q1871" i="3" s="1"/>
  <c r="N1756" i="3"/>
  <c r="P1756" i="3" s="1"/>
  <c r="Q1756" i="3" s="1"/>
  <c r="N1690" i="3"/>
  <c r="P1690" i="3" s="1"/>
  <c r="Q1690" i="3" s="1"/>
  <c r="N1507" i="3"/>
  <c r="P1507" i="3" s="1"/>
  <c r="Q1507" i="3" s="1"/>
  <c r="N1446" i="3"/>
  <c r="P1446" i="3" s="1"/>
  <c r="Q1446" i="3" s="1"/>
  <c r="N1872" i="3"/>
  <c r="P1872" i="3" s="1"/>
  <c r="Q1872" i="3" s="1"/>
  <c r="N1891" i="3"/>
  <c r="P1891" i="3" s="1"/>
  <c r="Q1891" i="3" s="1"/>
  <c r="N1861" i="3"/>
  <c r="P1861" i="3" s="1"/>
  <c r="Q1861" i="3" s="1"/>
  <c r="N1795" i="3"/>
  <c r="P1795" i="3" s="1"/>
  <c r="Q1795" i="3" s="1"/>
  <c r="N1780" i="3"/>
  <c r="P1780" i="3" s="1"/>
  <c r="Q1780" i="3" s="1"/>
  <c r="N1740" i="3"/>
  <c r="P1740" i="3" s="1"/>
  <c r="Q1740" i="3" s="1"/>
  <c r="N1983" i="3"/>
  <c r="P1983" i="3" s="1"/>
  <c r="Q1983" i="3" s="1"/>
  <c r="N1967" i="3"/>
  <c r="P1967" i="3" s="1"/>
  <c r="Q1967" i="3" s="1"/>
  <c r="N1947" i="3"/>
  <c r="P1947" i="3" s="1"/>
  <c r="Q1947" i="3" s="1"/>
  <c r="N1931" i="3"/>
  <c r="P1931" i="3" s="1"/>
  <c r="Q1931" i="3" s="1"/>
  <c r="N1915" i="3"/>
  <c r="P1915" i="3" s="1"/>
  <c r="Q1915" i="3" s="1"/>
  <c r="N1879" i="3"/>
  <c r="P1879" i="3" s="1"/>
  <c r="Q1879" i="3" s="1"/>
  <c r="N1839" i="3"/>
  <c r="P1839" i="3" s="1"/>
  <c r="Q1839" i="3" s="1"/>
  <c r="N1827" i="3"/>
  <c r="P1827" i="3" s="1"/>
  <c r="Q1827" i="3" s="1"/>
  <c r="N1792" i="3"/>
  <c r="P1792" i="3" s="1"/>
  <c r="Q1792" i="3" s="1"/>
  <c r="N1783" i="3"/>
  <c r="P1783" i="3" s="1"/>
  <c r="Q1783" i="3" s="1"/>
  <c r="N1743" i="3"/>
  <c r="P1743" i="3" s="1"/>
  <c r="Q1743" i="3" s="1"/>
  <c r="N1731" i="3"/>
  <c r="P1731" i="3" s="1"/>
  <c r="Q1731" i="3" s="1"/>
  <c r="N1717" i="3"/>
  <c r="P1717" i="3" s="1"/>
  <c r="Q1717" i="3" s="1"/>
  <c r="N1709" i="3"/>
  <c r="P1709" i="3" s="1"/>
  <c r="Q1709" i="3" s="1"/>
  <c r="N1585" i="3"/>
  <c r="P1585" i="3" s="1"/>
  <c r="Q1585" i="3" s="1"/>
  <c r="N1433" i="3"/>
  <c r="P1433" i="3" s="1"/>
  <c r="Q1433" i="3" s="1"/>
  <c r="N1273" i="3"/>
  <c r="P1273" i="3" s="1"/>
  <c r="Q1273" i="3" s="1"/>
  <c r="N1088" i="3"/>
  <c r="P1088" i="3" s="1"/>
  <c r="Q1088" i="3" s="1"/>
  <c r="N1764" i="3"/>
  <c r="P1764" i="3" s="1"/>
  <c r="Q1764" i="3" s="1"/>
  <c r="N1748" i="3"/>
  <c r="P1748" i="3" s="1"/>
  <c r="Q1748" i="3" s="1"/>
  <c r="N1715" i="3"/>
  <c r="P1715" i="3" s="1"/>
  <c r="Q1715" i="3" s="1"/>
  <c r="N1671" i="3"/>
  <c r="P1671" i="3" s="1"/>
  <c r="Q1671" i="3" s="1"/>
  <c r="N1635" i="3"/>
  <c r="P1635" i="3" s="1"/>
  <c r="Q1635" i="3" s="1"/>
  <c r="N1547" i="3"/>
  <c r="P1547" i="3" s="1"/>
  <c r="Q1547" i="3" s="1"/>
  <c r="N1499" i="3"/>
  <c r="P1499" i="3" s="1"/>
  <c r="Q1499" i="3" s="1"/>
  <c r="N1427" i="3"/>
  <c r="P1427" i="3" s="1"/>
  <c r="Q1427" i="3" s="1"/>
  <c r="N1414" i="3"/>
  <c r="P1414" i="3" s="1"/>
  <c r="Q1414" i="3" s="1"/>
  <c r="N1348" i="3"/>
  <c r="P1348" i="3" s="1"/>
  <c r="Q1348" i="3" s="1"/>
  <c r="N1335" i="3"/>
  <c r="P1335" i="3" s="1"/>
  <c r="Q1335" i="3" s="1"/>
  <c r="N1310" i="3"/>
  <c r="P1310" i="3" s="1"/>
  <c r="Q1310" i="3" s="1"/>
  <c r="N1266" i="3"/>
  <c r="P1266" i="3" s="1"/>
  <c r="Q1266" i="3" s="1"/>
  <c r="N1233" i="3"/>
  <c r="P1233" i="3" s="1"/>
  <c r="Q1233" i="3" s="1"/>
  <c r="N1191" i="3"/>
  <c r="P1191" i="3" s="1"/>
  <c r="Q1191" i="3" s="1"/>
  <c r="N1156" i="3"/>
  <c r="P1156" i="3" s="1"/>
  <c r="Q1156" i="3" s="1"/>
  <c r="N1118" i="3"/>
  <c r="P1118" i="3" s="1"/>
  <c r="Q1118" i="3" s="1"/>
  <c r="N1106" i="3"/>
  <c r="P1106" i="3" s="1"/>
  <c r="Q1106" i="3" s="1"/>
  <c r="N1082" i="3"/>
  <c r="P1082" i="3" s="1"/>
  <c r="Q1082" i="3" s="1"/>
  <c r="N1467" i="3"/>
  <c r="P1467" i="3" s="1"/>
  <c r="Q1467" i="3" s="1"/>
  <c r="N1379" i="3"/>
  <c r="P1379" i="3" s="1"/>
  <c r="Q1379" i="3" s="1"/>
  <c r="N1344" i="3"/>
  <c r="P1344" i="3" s="1"/>
  <c r="Q1344" i="3" s="1"/>
  <c r="N1312" i="3"/>
  <c r="P1312" i="3" s="1"/>
  <c r="Q1312" i="3" s="1"/>
  <c r="N1275" i="3"/>
  <c r="P1275" i="3" s="1"/>
  <c r="Q1275" i="3" s="1"/>
  <c r="N1211" i="3"/>
  <c r="P1211" i="3" s="1"/>
  <c r="Q1211" i="3" s="1"/>
  <c r="N1147" i="3"/>
  <c r="P1147" i="3" s="1"/>
  <c r="Q1147" i="3" s="1"/>
  <c r="N1120" i="3"/>
  <c r="P1120" i="3" s="1"/>
  <c r="Q1120" i="3" s="1"/>
  <c r="N1101" i="3"/>
  <c r="P1101" i="3" s="1"/>
  <c r="Q1101" i="3" s="1"/>
  <c r="N1077" i="3"/>
  <c r="P1077" i="3" s="1"/>
  <c r="Q1077" i="3" s="1"/>
  <c r="N1049" i="3"/>
  <c r="P1049" i="3" s="1"/>
  <c r="Q1049" i="3" s="1"/>
  <c r="N1493" i="3"/>
  <c r="P1493" i="3" s="1"/>
  <c r="Q1493" i="3" s="1"/>
  <c r="N1478" i="3"/>
  <c r="P1478" i="3" s="1"/>
  <c r="Q1478" i="3" s="1"/>
  <c r="N1431" i="3"/>
  <c r="P1431" i="3" s="1"/>
  <c r="Q1431" i="3" s="1"/>
  <c r="N1302" i="3"/>
  <c r="P1302" i="3" s="1"/>
  <c r="Q1302" i="3" s="1"/>
  <c r="N1248" i="3"/>
  <c r="P1248" i="3" s="1"/>
  <c r="Q1248" i="3" s="1"/>
  <c r="N1214" i="3"/>
  <c r="P1214" i="3" s="1"/>
  <c r="Q1214" i="3" s="1"/>
  <c r="N1183" i="3"/>
  <c r="P1183" i="3" s="1"/>
  <c r="Q1183" i="3" s="1"/>
  <c r="N1142" i="3"/>
  <c r="P1142" i="3" s="1"/>
  <c r="Q1142" i="3" s="1"/>
  <c r="N1070" i="3"/>
  <c r="P1070" i="3" s="1"/>
  <c r="Q1070" i="3" s="1"/>
  <c r="N1337" i="3"/>
  <c r="P1337" i="3" s="1"/>
  <c r="Q1337" i="3" s="1"/>
  <c r="N1303" i="3"/>
  <c r="P1303" i="3" s="1"/>
  <c r="Q1303" i="3" s="1"/>
  <c r="N1259" i="3"/>
  <c r="P1259" i="3" s="1"/>
  <c r="Q1259" i="3" s="1"/>
  <c r="N1239" i="3"/>
  <c r="P1239" i="3" s="1"/>
  <c r="Q1239" i="3" s="1"/>
  <c r="N1195" i="3"/>
  <c r="P1195" i="3" s="1"/>
  <c r="Q1195" i="3" s="1"/>
  <c r="N1175" i="3"/>
  <c r="P1175" i="3" s="1"/>
  <c r="Q1175" i="3" s="1"/>
  <c r="N1131" i="3"/>
  <c r="P1131" i="3" s="1"/>
  <c r="Q1131" i="3" s="1"/>
  <c r="N1107" i="3"/>
  <c r="P1107" i="3" s="1"/>
  <c r="Q1107" i="3" s="1"/>
  <c r="N1321" i="3"/>
  <c r="P1321" i="3" s="1"/>
  <c r="Q1321" i="3" s="1"/>
  <c r="N1279" i="3"/>
  <c r="P1279" i="3" s="1"/>
  <c r="Q1279" i="3" s="1"/>
  <c r="N1243" i="3"/>
  <c r="P1243" i="3" s="1"/>
  <c r="Q1243" i="3" s="1"/>
  <c r="N1159" i="3"/>
  <c r="P1159" i="3" s="1"/>
  <c r="Q1159" i="3" s="1"/>
  <c r="N1087" i="3"/>
  <c r="P1087" i="3" s="1"/>
  <c r="Q1087" i="3" s="1"/>
  <c r="N1543" i="3"/>
  <c r="P1543" i="3" s="1"/>
  <c r="Q1543" i="3" s="1"/>
  <c r="N1415" i="3"/>
  <c r="P1415" i="3" s="1"/>
  <c r="Q1415" i="3" s="1"/>
  <c r="N1369" i="3"/>
  <c r="P1369" i="3" s="1"/>
  <c r="Q1369" i="3" s="1"/>
  <c r="N1291" i="3"/>
  <c r="P1291" i="3" s="1"/>
  <c r="Q1291" i="3" s="1"/>
  <c r="N1267" i="3"/>
  <c r="P1267" i="3" s="1"/>
  <c r="Q1267" i="3" s="1"/>
  <c r="N1199" i="3"/>
  <c r="P1199" i="3" s="1"/>
  <c r="Q1199" i="3" s="1"/>
  <c r="N1079" i="3"/>
  <c r="P1079" i="3" s="1"/>
  <c r="Q1079" i="3" s="1"/>
  <c r="N1692" i="3"/>
  <c r="P1692" i="3" s="1"/>
  <c r="Q1692" i="3" s="1"/>
  <c r="N1628" i="3"/>
  <c r="P1628" i="3" s="1"/>
  <c r="Q1628" i="3" s="1"/>
  <c r="N1532" i="3"/>
  <c r="P1532" i="3" s="1"/>
  <c r="Q1532" i="3" s="1"/>
  <c r="N1436" i="3"/>
  <c r="P1436" i="3" s="1"/>
  <c r="Q1436" i="3" s="1"/>
  <c r="N1404" i="3"/>
  <c r="P1404" i="3" s="1"/>
  <c r="Q1404" i="3" s="1"/>
  <c r="N1668" i="3"/>
  <c r="P1668" i="3" s="1"/>
  <c r="Q1668" i="3" s="1"/>
  <c r="N1620" i="3"/>
  <c r="P1620" i="3" s="1"/>
  <c r="Q1620" i="3" s="1"/>
  <c r="N1540" i="3"/>
  <c r="P1540" i="3" s="1"/>
  <c r="Q1540" i="3" s="1"/>
  <c r="N1492" i="3"/>
  <c r="P1492" i="3" s="1"/>
  <c r="Q1492" i="3" s="1"/>
  <c r="N1412" i="3"/>
  <c r="P1412" i="3" s="1"/>
  <c r="Q1412" i="3" s="1"/>
  <c r="N1693" i="3"/>
  <c r="P1693" i="3" s="1"/>
  <c r="Q1693" i="3" s="1"/>
  <c r="N1994" i="3"/>
  <c r="P1994" i="3" s="1"/>
  <c r="Q1994" i="3" s="1"/>
  <c r="N1953" i="3"/>
  <c r="P1953" i="3" s="1"/>
  <c r="Q1953" i="3" s="1"/>
  <c r="N1909" i="3"/>
  <c r="P1909" i="3" s="1"/>
  <c r="Q1909" i="3" s="1"/>
  <c r="N1849" i="3"/>
  <c r="P1849" i="3" s="1"/>
  <c r="Q1849" i="3" s="1"/>
  <c r="N1558" i="3"/>
  <c r="P1558" i="3" s="1"/>
  <c r="Q1558" i="3" s="1"/>
  <c r="N1601" i="3"/>
  <c r="P1601" i="3" s="1"/>
  <c r="Q1601" i="3" s="1"/>
  <c r="N1778" i="3"/>
  <c r="P1778" i="3" s="1"/>
  <c r="Q1778" i="3" s="1"/>
  <c r="N1919" i="3"/>
  <c r="P1919" i="3" s="1"/>
  <c r="Q1919" i="3" s="1"/>
  <c r="N1864" i="3"/>
  <c r="P1864" i="3" s="1"/>
  <c r="Q1864" i="3" s="1"/>
  <c r="N1799" i="3"/>
  <c r="P1799" i="3" s="1"/>
  <c r="Q1799" i="3" s="1"/>
  <c r="N1773" i="3"/>
  <c r="P1773" i="3" s="1"/>
  <c r="Q1773" i="3" s="1"/>
  <c r="N1991" i="3"/>
  <c r="P1991" i="3" s="1"/>
  <c r="Q1991" i="3" s="1"/>
  <c r="N1674" i="3"/>
  <c r="P1674" i="3" s="1"/>
  <c r="Q1674" i="3" s="1"/>
  <c r="N1971" i="3"/>
  <c r="P1971" i="3" s="1"/>
  <c r="Q1971" i="3" s="1"/>
  <c r="N1403" i="3"/>
  <c r="P1403" i="3" s="1"/>
  <c r="Q1403" i="3" s="1"/>
  <c r="N1829" i="3"/>
  <c r="P1829" i="3" s="1"/>
  <c r="Q1829" i="3" s="1"/>
  <c r="N1461" i="3"/>
  <c r="P1461" i="3" s="1"/>
  <c r="Q1461" i="3" s="1"/>
  <c r="N1927" i="3"/>
  <c r="P1927" i="3" s="1"/>
  <c r="Q1927" i="3" s="1"/>
  <c r="N1782" i="3"/>
  <c r="P1782" i="3" s="1"/>
  <c r="Q1782" i="3" s="1"/>
  <c r="N1744" i="3"/>
  <c r="P1744" i="3" s="1"/>
  <c r="Q1744" i="3" s="1"/>
  <c r="N1456" i="3"/>
  <c r="P1456" i="3" s="1"/>
  <c r="Q1456" i="3" s="1"/>
  <c r="N1749" i="3"/>
  <c r="P1749" i="3" s="1"/>
  <c r="Q1749" i="3" s="1"/>
  <c r="N1651" i="3"/>
  <c r="P1651" i="3" s="1"/>
  <c r="Q1651" i="3" s="1"/>
  <c r="N1318" i="3"/>
  <c r="P1318" i="3" s="1"/>
  <c r="Q1318" i="3" s="1"/>
  <c r="N1169" i="3"/>
  <c r="P1169" i="3" s="1"/>
  <c r="Q1169" i="3" s="1"/>
  <c r="N1054" i="3"/>
  <c r="P1054" i="3" s="1"/>
  <c r="Q1054" i="3" s="1"/>
  <c r="N1523" i="3"/>
  <c r="P1523" i="3" s="1"/>
  <c r="Q1523" i="3" s="1"/>
  <c r="N1410" i="3"/>
  <c r="P1410" i="3" s="1"/>
  <c r="Q1410" i="3" s="1"/>
  <c r="N1182" i="3"/>
  <c r="P1182" i="3" s="1"/>
  <c r="Q1182" i="3" s="1"/>
  <c r="N1084" i="3"/>
  <c r="P1084" i="3" s="1"/>
  <c r="Q1084" i="3" s="1"/>
  <c r="N1050" i="3"/>
  <c r="P1050" i="3" s="1"/>
  <c r="Q1050" i="3" s="1"/>
  <c r="N1123" i="3"/>
  <c r="P1123" i="3" s="1"/>
  <c r="Q1123" i="3" s="1"/>
  <c r="N1341" i="3"/>
  <c r="P1341" i="3" s="1"/>
  <c r="Q1341" i="3" s="1"/>
  <c r="N1325" i="3"/>
  <c r="P1325" i="3" s="1"/>
  <c r="Q1325" i="3" s="1"/>
  <c r="N1215" i="3"/>
  <c r="P1215" i="3" s="1"/>
  <c r="Q1215" i="3" s="1"/>
  <c r="N1115" i="3"/>
  <c r="P1115" i="3" s="1"/>
  <c r="Q1115" i="3" s="1"/>
  <c r="N1503" i="3"/>
  <c r="P1503" i="3" s="1"/>
  <c r="Q1503" i="3" s="1"/>
  <c r="N2000" i="3"/>
  <c r="P2000" i="3" s="1"/>
  <c r="Q2000" i="3" s="1"/>
  <c r="N1928" i="3"/>
  <c r="P1928" i="3" s="1"/>
  <c r="Q1928" i="3" s="1"/>
  <c r="N1644" i="3"/>
  <c r="P1644" i="3" s="1"/>
  <c r="Q1644" i="3" s="1"/>
  <c r="N1564" i="3"/>
  <c r="P1564" i="3" s="1"/>
  <c r="Q1564" i="3" s="1"/>
  <c r="N1487" i="3"/>
  <c r="P1487" i="3" s="1"/>
  <c r="Q1487" i="3" s="1"/>
  <c r="N1452" i="3"/>
  <c r="P1452" i="3" s="1"/>
  <c r="Q1452" i="3" s="1"/>
  <c r="N1224" i="3"/>
  <c r="P1224" i="3" s="1"/>
  <c r="Q1224" i="3" s="1"/>
  <c r="N1176" i="3"/>
  <c r="P1176" i="3" s="1"/>
  <c r="Q1176" i="3" s="1"/>
  <c r="N1112" i="3"/>
  <c r="P1112" i="3" s="1"/>
  <c r="Q1112" i="3" s="1"/>
  <c r="N1996" i="3"/>
  <c r="P1996" i="3" s="1"/>
  <c r="Q1996" i="3" s="1"/>
  <c r="N1968" i="3"/>
  <c r="P1968" i="3" s="1"/>
  <c r="Q1968" i="3" s="1"/>
  <c r="N1936" i="3"/>
  <c r="P1936" i="3" s="1"/>
  <c r="Q1936" i="3" s="1"/>
  <c r="N1726" i="3"/>
  <c r="P1726" i="3" s="1"/>
  <c r="Q1726" i="3" s="1"/>
  <c r="N2005" i="3"/>
  <c r="P2005" i="3" s="1"/>
  <c r="Q2005" i="3" s="1"/>
  <c r="N1965" i="3"/>
  <c r="P1965" i="3" s="1"/>
  <c r="Q1965" i="3" s="1"/>
  <c r="N1921" i="3"/>
  <c r="P1921" i="3" s="1"/>
  <c r="Q1921" i="3" s="1"/>
  <c r="N1876" i="3"/>
  <c r="P1876" i="3" s="1"/>
  <c r="Q1876" i="3" s="1"/>
  <c r="N1649" i="3"/>
  <c r="P1649" i="3" s="1"/>
  <c r="Q1649" i="3" s="1"/>
  <c r="N1736" i="3"/>
  <c r="P1736" i="3" s="1"/>
  <c r="Q1736" i="3" s="1"/>
  <c r="N1810" i="3"/>
  <c r="P1810" i="3" s="1"/>
  <c r="Q1810" i="3" s="1"/>
  <c r="N1546" i="3"/>
  <c r="P1546" i="3" s="1"/>
  <c r="Q1546" i="3" s="1"/>
  <c r="N1855" i="3"/>
  <c r="P1855" i="3" s="1"/>
  <c r="Q1855" i="3" s="1"/>
  <c r="N1675" i="3"/>
  <c r="P1675" i="3" s="1"/>
  <c r="Q1675" i="3" s="1"/>
  <c r="N1489" i="3"/>
  <c r="P1489" i="3" s="1"/>
  <c r="Q1489" i="3" s="1"/>
  <c r="N1187" i="3"/>
  <c r="P1187" i="3" s="1"/>
  <c r="Q1187" i="3" s="1"/>
  <c r="N1735" i="3"/>
  <c r="P1735" i="3" s="1"/>
  <c r="Q1735" i="3" s="1"/>
  <c r="N1634" i="3"/>
  <c r="P1634" i="3" s="1"/>
  <c r="Q1634" i="3" s="1"/>
  <c r="N1538" i="3"/>
  <c r="P1538" i="3" s="1"/>
  <c r="Q1538" i="3" s="1"/>
  <c r="N1659" i="3"/>
  <c r="P1659" i="3" s="1"/>
  <c r="Q1659" i="3" s="1"/>
  <c r="N1509" i="3"/>
  <c r="P1509" i="3" s="1"/>
  <c r="Q1509" i="3" s="1"/>
  <c r="N1899" i="3"/>
  <c r="P1899" i="3" s="1"/>
  <c r="Q1899" i="3" s="1"/>
  <c r="N1796" i="3"/>
  <c r="P1796" i="3" s="1"/>
  <c r="Q1796" i="3" s="1"/>
  <c r="N1703" i="3"/>
  <c r="P1703" i="3" s="1"/>
  <c r="Q1703" i="3" s="1"/>
  <c r="N1531" i="3"/>
  <c r="P1531" i="3" s="1"/>
  <c r="Q1531" i="3" s="1"/>
  <c r="N1367" i="3"/>
  <c r="P1367" i="3" s="1"/>
  <c r="Q1367" i="3" s="1"/>
  <c r="N1727" i="3"/>
  <c r="P1727" i="3" s="1"/>
  <c r="Q1727" i="3" s="1"/>
  <c r="N1419" i="3"/>
  <c r="P1419" i="3" s="1"/>
  <c r="Q1419" i="3" s="1"/>
  <c r="N1202" i="3"/>
  <c r="P1202" i="3" s="1"/>
  <c r="Q1202" i="3" s="1"/>
  <c r="N1092" i="3"/>
  <c r="P1092" i="3" s="1"/>
  <c r="Q1092" i="3" s="1"/>
  <c r="N1443" i="3"/>
  <c r="P1443" i="3" s="1"/>
  <c r="Q1443" i="3" s="1"/>
  <c r="N1350" i="3"/>
  <c r="P1350" i="3" s="1"/>
  <c r="Q1350" i="3" s="1"/>
  <c r="N1213" i="3"/>
  <c r="P1213" i="3" s="1"/>
  <c r="Q1213" i="3" s="1"/>
  <c r="N1110" i="3"/>
  <c r="P1110" i="3" s="1"/>
  <c r="Q1110" i="3" s="1"/>
  <c r="N1450" i="3"/>
  <c r="P1450" i="3" s="1"/>
  <c r="Q1450" i="3" s="1"/>
  <c r="N1304" i="3"/>
  <c r="P1304" i="3" s="1"/>
  <c r="Q1304" i="3" s="1"/>
  <c r="N1150" i="3"/>
  <c r="P1150" i="3" s="1"/>
  <c r="Q1150" i="3" s="1"/>
  <c r="N1091" i="3"/>
  <c r="P1091" i="3" s="1"/>
  <c r="Q1091" i="3" s="1"/>
  <c r="N1447" i="3"/>
  <c r="P1447" i="3" s="1"/>
  <c r="Q1447" i="3" s="1"/>
  <c r="N1567" i="3"/>
  <c r="P1567" i="3" s="1"/>
  <c r="Q1567" i="3" s="1"/>
  <c r="N1588" i="3"/>
  <c r="P1588" i="3" s="1"/>
  <c r="Q1588" i="3" s="1"/>
  <c r="N1920" i="3"/>
  <c r="P1920" i="3" s="1"/>
  <c r="Q1920" i="3" s="1"/>
  <c r="N1908" i="3"/>
  <c r="P1908" i="3" s="1"/>
  <c r="Q1908" i="3" s="1"/>
  <c r="N1860" i="3"/>
  <c r="P1860" i="3" s="1"/>
  <c r="Q1860" i="3" s="1"/>
  <c r="N1663" i="3"/>
  <c r="P1663" i="3" s="1"/>
  <c r="Q1663" i="3" s="1"/>
  <c r="N1596" i="3"/>
  <c r="P1596" i="3" s="1"/>
  <c r="Q1596" i="3" s="1"/>
  <c r="N1500" i="3"/>
  <c r="P1500" i="3" s="1"/>
  <c r="Q1500" i="3" s="1"/>
  <c r="N1455" i="3"/>
  <c r="P1455" i="3" s="1"/>
  <c r="Q1455" i="3" s="1"/>
  <c r="N1240" i="3"/>
  <c r="P1240" i="3" s="1"/>
  <c r="Q1240" i="3" s="1"/>
  <c r="N1128" i="3"/>
  <c r="P1128" i="3" s="1"/>
  <c r="Q1128" i="3" s="1"/>
  <c r="N1064" i="3"/>
  <c r="P1064" i="3" s="1"/>
  <c r="Q1064" i="3" s="1"/>
  <c r="N2004" i="3"/>
  <c r="P2004" i="3" s="1"/>
  <c r="Q2004" i="3" s="1"/>
  <c r="N1972" i="3"/>
  <c r="P1972" i="3" s="1"/>
  <c r="Q1972" i="3" s="1"/>
  <c r="N1948" i="3"/>
  <c r="P1948" i="3" s="1"/>
  <c r="Q1948" i="3" s="1"/>
  <c r="N1888" i="3"/>
  <c r="P1888" i="3" s="1"/>
  <c r="Q1888" i="3" s="1"/>
  <c r="N1786" i="3"/>
  <c r="P1786" i="3" s="1"/>
  <c r="Q1786" i="3" s="1"/>
  <c r="N1594" i="3"/>
  <c r="P1594" i="3" s="1"/>
  <c r="Q1594" i="3" s="1"/>
  <c r="N1974" i="3"/>
  <c r="P1974" i="3" s="1"/>
  <c r="Q1974" i="3" s="1"/>
  <c r="N1930" i="3"/>
  <c r="P1930" i="3" s="1"/>
  <c r="Q1930" i="3" s="1"/>
  <c r="N1889" i="3"/>
  <c r="P1889" i="3" s="1"/>
  <c r="Q1889" i="3" s="1"/>
  <c r="N1728" i="3"/>
  <c r="P1728" i="3" s="1"/>
  <c r="Q1728" i="3" s="1"/>
  <c r="N1776" i="3"/>
  <c r="P1776" i="3" s="1"/>
  <c r="Q1776" i="3" s="1"/>
  <c r="N1832" i="3"/>
  <c r="P1832" i="3" s="1"/>
  <c r="Q1832" i="3" s="1"/>
  <c r="N1526" i="3"/>
  <c r="P1526" i="3" s="1"/>
  <c r="Q1526" i="3" s="1"/>
  <c r="N1611" i="3"/>
  <c r="P1611" i="3" s="1"/>
  <c r="Q1611" i="3" s="1"/>
  <c r="N1955" i="3"/>
  <c r="P1955" i="3" s="1"/>
  <c r="Q1955" i="3" s="1"/>
  <c r="N1823" i="3"/>
  <c r="P1823" i="3" s="1"/>
  <c r="Q1823" i="3" s="1"/>
  <c r="N1785" i="3"/>
  <c r="P1785" i="3" s="1"/>
  <c r="Q1785" i="3" s="1"/>
  <c r="N1719" i="3"/>
  <c r="P1719" i="3" s="1"/>
  <c r="Q1719" i="3" s="1"/>
  <c r="N1528" i="3"/>
  <c r="P1528" i="3" s="1"/>
  <c r="Q1528" i="3" s="1"/>
  <c r="N1280" i="3"/>
  <c r="P1280" i="3" s="1"/>
  <c r="Q1280" i="3" s="1"/>
  <c r="N1747" i="3"/>
  <c r="P1747" i="3" s="1"/>
  <c r="Q1747" i="3" s="1"/>
  <c r="N1579" i="3"/>
  <c r="P1579" i="3" s="1"/>
  <c r="Q1579" i="3" s="1"/>
  <c r="N1875" i="3"/>
  <c r="P1875" i="3" s="1"/>
  <c r="Q1875" i="3" s="1"/>
  <c r="N1700" i="3"/>
  <c r="P1700" i="3" s="1"/>
  <c r="Q1700" i="3" s="1"/>
  <c r="N1821" i="3"/>
  <c r="P1821" i="3" s="1"/>
  <c r="Q1821" i="3" s="1"/>
  <c r="N1880" i="3"/>
  <c r="P1880" i="3" s="1"/>
  <c r="Q1880" i="3" s="1"/>
  <c r="N1787" i="3"/>
  <c r="P1787" i="3" s="1"/>
  <c r="Q1787" i="3" s="1"/>
  <c r="N1759" i="3"/>
  <c r="P1759" i="3" s="1"/>
  <c r="Q1759" i="3" s="1"/>
  <c r="N1732" i="3"/>
  <c r="P1732" i="3" s="1"/>
  <c r="Q1732" i="3" s="1"/>
  <c r="N1710" i="3"/>
  <c r="P1710" i="3" s="1"/>
  <c r="Q1710" i="3" s="1"/>
  <c r="N1667" i="3"/>
  <c r="P1667" i="3" s="1"/>
  <c r="Q1667" i="3" s="1"/>
  <c r="N1409" i="3"/>
  <c r="P1409" i="3" s="1"/>
  <c r="Q1409" i="3" s="1"/>
  <c r="N1104" i="3"/>
  <c r="P1104" i="3" s="1"/>
  <c r="Q1104" i="3" s="1"/>
  <c r="N1475" i="3"/>
  <c r="P1475" i="3" s="1"/>
  <c r="Q1475" i="3" s="1"/>
  <c r="N1429" i="3"/>
  <c r="P1429" i="3" s="1"/>
  <c r="Q1429" i="3" s="1"/>
  <c r="N1349" i="3"/>
  <c r="P1349" i="3" s="1"/>
  <c r="Q1349" i="3" s="1"/>
  <c r="N1108" i="3"/>
  <c r="P1108" i="3" s="1"/>
  <c r="Q1108" i="3" s="1"/>
  <c r="N1383" i="3"/>
  <c r="P1383" i="3" s="1"/>
  <c r="Q1383" i="3" s="1"/>
  <c r="N1246" i="3"/>
  <c r="P1246" i="3" s="1"/>
  <c r="Q1246" i="3" s="1"/>
  <c r="N1121" i="3"/>
  <c r="P1121" i="3" s="1"/>
  <c r="Q1121" i="3" s="1"/>
  <c r="N1483" i="3"/>
  <c r="P1483" i="3" s="1"/>
  <c r="Q1483" i="3" s="1"/>
  <c r="N1352" i="3"/>
  <c r="P1352" i="3" s="1"/>
  <c r="Q1352" i="3" s="1"/>
  <c r="N1184" i="3"/>
  <c r="P1184" i="3" s="1"/>
  <c r="Q1184" i="3" s="1"/>
  <c r="N1059" i="3"/>
  <c r="P1059" i="3" s="1"/>
  <c r="Q1059" i="3" s="1"/>
  <c r="N1283" i="3"/>
  <c r="P1283" i="3" s="1"/>
  <c r="Q1283" i="3" s="1"/>
  <c r="N1359" i="3"/>
  <c r="P1359" i="3" s="1"/>
  <c r="Q1359" i="3" s="1"/>
  <c r="N1332" i="3"/>
  <c r="P1332" i="3" s="1"/>
  <c r="Q1332" i="3" s="1"/>
  <c r="N1271" i="3"/>
  <c r="P1271" i="3" s="1"/>
  <c r="Q1271" i="3" s="1"/>
  <c r="N1227" i="3"/>
  <c r="P1227" i="3" s="1"/>
  <c r="Q1227" i="3" s="1"/>
  <c r="N1135" i="3"/>
  <c r="P1135" i="3" s="1"/>
  <c r="Q1135" i="3" s="1"/>
  <c r="N1647" i="3"/>
  <c r="P1647" i="3" s="1"/>
  <c r="Q1647" i="3" s="1"/>
  <c r="N1636" i="3"/>
  <c r="P1636" i="3" s="1"/>
  <c r="Q1636" i="3" s="1"/>
  <c r="N1460" i="3"/>
  <c r="P1460" i="3" s="1"/>
  <c r="Q1460" i="3" s="1"/>
  <c r="N1960" i="3"/>
  <c r="P1960" i="3" s="1"/>
  <c r="Q1960" i="3" s="1"/>
  <c r="N1896" i="3"/>
  <c r="P1896" i="3" s="1"/>
  <c r="Q1896" i="3" s="1"/>
  <c r="N1676" i="3"/>
  <c r="P1676" i="3" s="1"/>
  <c r="Q1676" i="3" s="1"/>
  <c r="N1599" i="3"/>
  <c r="P1599" i="3" s="1"/>
  <c r="Q1599" i="3" s="1"/>
  <c r="N1548" i="3"/>
  <c r="P1548" i="3" s="1"/>
  <c r="Q1548" i="3" s="1"/>
  <c r="N1468" i="3"/>
  <c r="P1468" i="3" s="1"/>
  <c r="Q1468" i="3" s="1"/>
  <c r="N1256" i="3"/>
  <c r="P1256" i="3" s="1"/>
  <c r="Q1256" i="3" s="1"/>
  <c r="N1192" i="3"/>
  <c r="P1192" i="3" s="1"/>
  <c r="Q1192" i="3" s="1"/>
  <c r="N1144" i="3"/>
  <c r="P1144" i="3" s="1"/>
  <c r="Q1144" i="3" s="1"/>
  <c r="N1976" i="3"/>
  <c r="P1976" i="3" s="1"/>
  <c r="N1952" i="3"/>
  <c r="P1952" i="3" s="1"/>
  <c r="Q1952" i="3" s="1"/>
  <c r="N1900" i="3"/>
  <c r="P1900" i="3" s="1"/>
  <c r="Q1900" i="3" s="1"/>
  <c r="N1858" i="3"/>
  <c r="P1858" i="3" s="1"/>
  <c r="Q1858" i="3" s="1"/>
  <c r="N1626" i="3"/>
  <c r="P1626" i="3" s="1"/>
  <c r="Q1626" i="3" s="1"/>
  <c r="N1986" i="3"/>
  <c r="P1986" i="3" s="1"/>
  <c r="Q1986" i="3" s="1"/>
  <c r="N1942" i="3"/>
  <c r="P1942" i="3" s="1"/>
  <c r="Q1942" i="3" s="1"/>
  <c r="N1898" i="3"/>
  <c r="P1898" i="3" s="1"/>
  <c r="Q1898" i="3" s="1"/>
  <c r="N1840" i="3"/>
  <c r="P1840" i="3" s="1"/>
  <c r="Q1840" i="3" s="1"/>
  <c r="N1824" i="3"/>
  <c r="P1824" i="3" s="1"/>
  <c r="Q1824" i="3" s="1"/>
  <c r="N1642" i="3"/>
  <c r="P1642" i="3" s="1"/>
  <c r="Q1642" i="3" s="1"/>
  <c r="N1844" i="3"/>
  <c r="P1844" i="3" s="1"/>
  <c r="Q1844" i="3" s="1"/>
  <c r="N1563" i="3"/>
  <c r="P1563" i="3" s="1"/>
  <c r="Q1563" i="3" s="1"/>
  <c r="N1591" i="3"/>
  <c r="P1591" i="3" s="1"/>
  <c r="Q1591" i="3" s="1"/>
  <c r="N1813" i="3"/>
  <c r="P1813" i="3" s="1"/>
  <c r="Q1813" i="3" s="1"/>
  <c r="N1681" i="3"/>
  <c r="P1681" i="3" s="1"/>
  <c r="Q1681" i="3" s="1"/>
  <c r="N1317" i="3"/>
  <c r="P1317" i="3" s="1"/>
  <c r="Q1317" i="3" s="1"/>
  <c r="N1911" i="3"/>
  <c r="P1911" i="3" s="1"/>
  <c r="Q1911" i="3" s="1"/>
  <c r="N1789" i="3"/>
  <c r="P1789" i="3" s="1"/>
  <c r="Q1789" i="3" s="1"/>
  <c r="N1228" i="3"/>
  <c r="P1228" i="3" s="1"/>
  <c r="Q1228" i="3" s="1"/>
  <c r="N1877" i="3"/>
  <c r="P1877" i="3" s="1"/>
  <c r="Q1877" i="3" s="1"/>
  <c r="N1570" i="3"/>
  <c r="P1570" i="3" s="1"/>
  <c r="Q1570" i="3" s="1"/>
  <c r="N1216" i="3"/>
  <c r="P1216" i="3" s="1"/>
  <c r="Q1216" i="3" s="1"/>
  <c r="N1797" i="3"/>
  <c r="P1797" i="3" s="1"/>
  <c r="Q1797" i="3" s="1"/>
  <c r="N1457" i="3"/>
  <c r="P1457" i="3" s="1"/>
  <c r="Q1457" i="3" s="1"/>
  <c r="N1274" i="3"/>
  <c r="P1274" i="3" s="1"/>
  <c r="Q1274" i="3" s="1"/>
  <c r="N1132" i="3"/>
  <c r="P1132" i="3" s="1"/>
  <c r="Q1132" i="3" s="1"/>
  <c r="N1497" i="3"/>
  <c r="P1497" i="3" s="1"/>
  <c r="Q1497" i="3" s="1"/>
  <c r="N1395" i="3"/>
  <c r="P1395" i="3" s="1"/>
  <c r="Q1395" i="3" s="1"/>
  <c r="N1277" i="3"/>
  <c r="P1277" i="3" s="1"/>
  <c r="Q1277" i="3" s="1"/>
  <c r="N1149" i="3"/>
  <c r="P1149" i="3" s="1"/>
  <c r="Q1149" i="3" s="1"/>
  <c r="N1055" i="3"/>
  <c r="P1055" i="3" s="1"/>
  <c r="Q1055" i="3" s="1"/>
  <c r="N1393" i="3"/>
  <c r="P1393" i="3" s="1"/>
  <c r="Q1393" i="3" s="1"/>
  <c r="N1238" i="3"/>
  <c r="P1238" i="3" s="1"/>
  <c r="Q1238" i="3" s="1"/>
  <c r="N1078" i="3"/>
  <c r="P1078" i="3" s="1"/>
  <c r="Q1078" i="3" s="1"/>
  <c r="N1327" i="3"/>
  <c r="P1327" i="3" s="1"/>
  <c r="Q1327" i="3" s="1"/>
  <c r="N1111" i="3"/>
  <c r="P1111" i="3" s="1"/>
  <c r="Q1111" i="3" s="1"/>
  <c r="N1067" i="3"/>
  <c r="P1067" i="3" s="1"/>
  <c r="Q1067" i="3" s="1"/>
  <c r="N1311" i="3"/>
  <c r="P1311" i="3" s="1"/>
  <c r="Q1311" i="3" s="1"/>
  <c r="N1179" i="3"/>
  <c r="P1179" i="3" s="1"/>
  <c r="Q1179" i="3" s="1"/>
  <c r="N1373" i="3"/>
  <c r="P1373" i="3" s="1"/>
  <c r="Q1373" i="3" s="1"/>
  <c r="N1309" i="3"/>
  <c r="P1309" i="3" s="1"/>
  <c r="Q1309" i="3" s="1"/>
  <c r="N1203" i="3"/>
  <c r="P1203" i="3" s="1"/>
  <c r="Q1203" i="3" s="1"/>
  <c r="N1407" i="3"/>
  <c r="P1407" i="3" s="1"/>
  <c r="Q1407" i="3" s="1"/>
  <c r="N1508" i="3"/>
  <c r="P1508" i="3" s="1"/>
  <c r="Q1508" i="3" s="1"/>
  <c r="N1612" i="3"/>
  <c r="P1612" i="3" s="1"/>
  <c r="Q1612" i="3" s="1"/>
  <c r="N1551" i="3"/>
  <c r="P1551" i="3" s="1"/>
  <c r="Q1551" i="3" s="1"/>
  <c r="N1484" i="3"/>
  <c r="P1484" i="3" s="1"/>
  <c r="Q1484" i="3" s="1"/>
  <c r="N1388" i="3"/>
  <c r="P1388" i="3" s="1"/>
  <c r="Q1388" i="3" s="1"/>
  <c r="N1272" i="3"/>
  <c r="P1272" i="3" s="1"/>
  <c r="Q1272" i="3" s="1"/>
  <c r="N1096" i="3"/>
  <c r="P1096" i="3" s="1"/>
  <c r="Q1096" i="3" s="1"/>
  <c r="N1048" i="3"/>
  <c r="P1048" i="3" s="1"/>
  <c r="Q1048" i="3" s="1"/>
  <c r="N1988" i="3"/>
  <c r="P1988" i="3" s="1"/>
  <c r="Q1988" i="3" s="1"/>
  <c r="N1956" i="3"/>
  <c r="P1956" i="3" s="1"/>
  <c r="Q1956" i="3" s="1"/>
  <c r="N1912" i="3"/>
  <c r="P1912" i="3" s="1"/>
  <c r="Q1912" i="3" s="1"/>
  <c r="N13" i="3"/>
  <c r="P13" i="3" s="1"/>
  <c r="Q13" i="3" s="1"/>
  <c r="N469" i="3"/>
  <c r="P469" i="3" s="1"/>
  <c r="Q469" i="3" s="1"/>
  <c r="O151" i="3"/>
  <c r="O152" i="3"/>
  <c r="O154" i="3"/>
  <c r="O414" i="3"/>
  <c r="O450" i="3"/>
  <c r="O454" i="3"/>
  <c r="O227" i="3"/>
  <c r="N16" i="3"/>
  <c r="P16" i="3" s="1"/>
  <c r="Q16" i="3" s="1"/>
  <c r="N21" i="3"/>
  <c r="P21" i="3" s="1"/>
  <c r="Q21" i="3" s="1"/>
  <c r="N45" i="3"/>
  <c r="P45" i="3" s="1"/>
  <c r="Q45" i="3" s="1"/>
  <c r="N77" i="3"/>
  <c r="P77" i="3" s="1"/>
  <c r="Q77" i="3" s="1"/>
  <c r="N485" i="3"/>
  <c r="P485" i="3" s="1"/>
  <c r="Q485" i="3" s="1"/>
  <c r="N501" i="3"/>
  <c r="P501" i="3" s="1"/>
  <c r="Q501" i="3" s="1"/>
  <c r="O298" i="3"/>
  <c r="O66" i="3"/>
  <c r="O130" i="3"/>
  <c r="O542" i="3"/>
  <c r="O546" i="3"/>
  <c r="O550" i="3"/>
  <c r="O570" i="3"/>
  <c r="O606" i="3"/>
  <c r="O784" i="3"/>
  <c r="O792" i="3"/>
  <c r="O796" i="3"/>
  <c r="O800" i="3"/>
  <c r="O828" i="3"/>
  <c r="O872" i="3"/>
  <c r="O876" i="3"/>
  <c r="O880" i="3"/>
  <c r="O888" i="3"/>
  <c r="O908" i="3"/>
  <c r="O87" i="3"/>
  <c r="O90" i="3"/>
  <c r="N205" i="3"/>
  <c r="N208" i="3"/>
  <c r="P208" i="3" s="1"/>
  <c r="Q208" i="3" s="1"/>
  <c r="N213" i="3"/>
  <c r="P213" i="3" s="1"/>
  <c r="Q213" i="3" s="1"/>
  <c r="N300" i="3"/>
  <c r="P300" i="3" s="1"/>
  <c r="Q300" i="3" s="1"/>
  <c r="O647" i="3"/>
  <c r="O650" i="3"/>
  <c r="O655" i="3"/>
  <c r="O658" i="3"/>
  <c r="O700" i="3"/>
  <c r="O704" i="3"/>
  <c r="O937" i="3"/>
  <c r="O945" i="3"/>
  <c r="O953" i="3"/>
  <c r="O1020" i="3"/>
  <c r="O1025" i="3"/>
  <c r="O1028" i="3"/>
  <c r="O1033" i="3"/>
  <c r="O22" i="3"/>
  <c r="O23" i="3"/>
  <c r="O24" i="3"/>
  <c r="O25" i="3"/>
  <c r="O26" i="3"/>
  <c r="N144" i="3"/>
  <c r="P144" i="3" s="1"/>
  <c r="Q144" i="3" s="1"/>
  <c r="N149" i="3"/>
  <c r="P149" i="3" s="1"/>
  <c r="Q149" i="3" s="1"/>
  <c r="N173" i="3"/>
  <c r="P173" i="3" s="1"/>
  <c r="Q173" i="3" s="1"/>
  <c r="N237" i="3"/>
  <c r="P237" i="3" s="1"/>
  <c r="Q237" i="3" s="1"/>
  <c r="O480" i="3"/>
  <c r="O484" i="3"/>
  <c r="O503" i="3"/>
  <c r="O504" i="3"/>
  <c r="O505" i="3"/>
  <c r="O506" i="3"/>
  <c r="O522" i="3"/>
  <c r="O88" i="3"/>
  <c r="N221" i="3"/>
  <c r="P221" i="3" s="1"/>
  <c r="Q221" i="3" s="1"/>
  <c r="N307" i="3"/>
  <c r="P307" i="3" s="1"/>
  <c r="Q307" i="3" s="1"/>
  <c r="N315" i="3"/>
  <c r="P315" i="3" s="1"/>
  <c r="Q315" i="3" s="1"/>
  <c r="N345" i="3"/>
  <c r="P345" i="3" s="1"/>
  <c r="Q345" i="3" s="1"/>
  <c r="O644" i="3"/>
  <c r="O648" i="3"/>
  <c r="O652" i="3"/>
  <c r="O656" i="3"/>
  <c r="O698" i="3"/>
  <c r="O703" i="3"/>
  <c r="O707" i="3"/>
  <c r="O740" i="3"/>
  <c r="O934" i="3"/>
  <c r="O938" i="3"/>
  <c r="O940" i="3"/>
  <c r="O942" i="3"/>
  <c r="O946" i="3"/>
  <c r="O948" i="3"/>
  <c r="O950" i="3"/>
  <c r="O954" i="3"/>
  <c r="O956" i="3"/>
  <c r="O1022" i="3"/>
  <c r="O1026" i="3"/>
  <c r="O1030" i="3"/>
  <c r="O1034" i="3"/>
  <c r="O1036" i="3"/>
  <c r="N80" i="3"/>
  <c r="N85" i="3"/>
  <c r="P85" i="3" s="1"/>
  <c r="Q85" i="3" s="1"/>
  <c r="N109" i="3"/>
  <c r="P109" i="3" s="1"/>
  <c r="Q109" i="3" s="1"/>
  <c r="O194" i="3"/>
  <c r="O215" i="3"/>
  <c r="O216" i="3"/>
  <c r="O218" i="3"/>
  <c r="O220" i="3"/>
  <c r="O257" i="3"/>
  <c r="O273" i="3"/>
  <c r="O308" i="3"/>
  <c r="O309" i="3"/>
  <c r="O310" i="3"/>
  <c r="O313" i="3"/>
  <c r="O314" i="3"/>
  <c r="O319" i="3"/>
  <c r="O321" i="3"/>
  <c r="O350" i="3"/>
  <c r="O352" i="3"/>
  <c r="O354" i="3"/>
  <c r="O355" i="3"/>
  <c r="O356" i="3"/>
  <c r="O357" i="3"/>
  <c r="O358" i="3"/>
  <c r="O360" i="3"/>
  <c r="O362" i="3"/>
  <c r="O363" i="3"/>
  <c r="O364" i="3"/>
  <c r="O365" i="3"/>
  <c r="O366" i="3"/>
  <c r="O390" i="3"/>
  <c r="N917" i="3"/>
  <c r="P917" i="3" s="1"/>
  <c r="Q917" i="3" s="1"/>
  <c r="N918" i="3"/>
  <c r="P918" i="3" s="1"/>
  <c r="Q918" i="3" s="1"/>
  <c r="N949" i="3"/>
  <c r="P949" i="3" s="1"/>
  <c r="Q949" i="3" s="1"/>
  <c r="N950" i="3"/>
  <c r="P950" i="3" s="1"/>
  <c r="Q950" i="3" s="1"/>
  <c r="N48" i="3"/>
  <c r="P48" i="3" s="1"/>
  <c r="Q48" i="3" s="1"/>
  <c r="N53" i="3"/>
  <c r="P53" i="3" s="1"/>
  <c r="Q53" i="3" s="1"/>
  <c r="O98" i="3"/>
  <c r="O119" i="3"/>
  <c r="O120" i="3"/>
  <c r="O122" i="3"/>
  <c r="N176" i="3"/>
  <c r="P176" i="3" s="1"/>
  <c r="Q176" i="3" s="1"/>
  <c r="N181" i="3"/>
  <c r="P181" i="3" s="1"/>
  <c r="Q181" i="3" s="1"/>
  <c r="O226" i="3"/>
  <c r="O246" i="3"/>
  <c r="O247" i="3"/>
  <c r="O248" i="3"/>
  <c r="O249" i="3"/>
  <c r="O250" i="3"/>
  <c r="O252" i="3"/>
  <c r="O282" i="3"/>
  <c r="O285" i="3"/>
  <c r="O287" i="3"/>
  <c r="O289" i="3"/>
  <c r="O290" i="3"/>
  <c r="O291" i="3"/>
  <c r="O292" i="3"/>
  <c r="O293" i="3"/>
  <c r="N409" i="3"/>
  <c r="P409" i="3" s="1"/>
  <c r="Q409" i="3" s="1"/>
  <c r="N421" i="3"/>
  <c r="P421" i="3" s="1"/>
  <c r="Q421" i="3" s="1"/>
  <c r="N437" i="3"/>
  <c r="P437" i="3" s="1"/>
  <c r="Q437" i="3" s="1"/>
  <c r="O490" i="3"/>
  <c r="O510" i="3"/>
  <c r="O537" i="3"/>
  <c r="O538" i="3"/>
  <c r="O540" i="3"/>
  <c r="O586" i="3"/>
  <c r="O588" i="3"/>
  <c r="O591" i="3"/>
  <c r="O592" i="3"/>
  <c r="O594" i="3"/>
  <c r="O596" i="3"/>
  <c r="O599" i="3"/>
  <c r="O600" i="3"/>
  <c r="O602" i="3"/>
  <c r="O960" i="3"/>
  <c r="O964" i="3"/>
  <c r="O968" i="3"/>
  <c r="O996" i="3"/>
  <c r="O1040" i="3"/>
  <c r="O34" i="3"/>
  <c r="O54" i="3"/>
  <c r="O55" i="3"/>
  <c r="O56" i="3"/>
  <c r="O57" i="3"/>
  <c r="O58" i="3"/>
  <c r="N112" i="3"/>
  <c r="P112" i="3" s="1"/>
  <c r="Q112" i="3" s="1"/>
  <c r="N117" i="3"/>
  <c r="P117" i="3" s="1"/>
  <c r="Q117" i="3" s="1"/>
  <c r="O162" i="3"/>
  <c r="O183" i="3"/>
  <c r="O184" i="3"/>
  <c r="O186" i="3"/>
  <c r="N240" i="3"/>
  <c r="P240" i="3" s="1"/>
  <c r="Q240" i="3" s="1"/>
  <c r="N245" i="3"/>
  <c r="P245" i="3" s="1"/>
  <c r="Q245" i="3" s="1"/>
  <c r="N253" i="3"/>
  <c r="P253" i="3" s="1"/>
  <c r="Q253" i="3" s="1"/>
  <c r="N274" i="3"/>
  <c r="P274" i="3" s="1"/>
  <c r="Q274" i="3" s="1"/>
  <c r="N279" i="3"/>
  <c r="P279" i="3" s="1"/>
  <c r="Q279" i="3" s="1"/>
  <c r="N293" i="3"/>
  <c r="P293" i="3" s="1"/>
  <c r="Q293" i="3" s="1"/>
  <c r="O328" i="3"/>
  <c r="O342" i="3"/>
  <c r="O374" i="3"/>
  <c r="O408" i="3"/>
  <c r="O440" i="3"/>
  <c r="O442" i="3"/>
  <c r="O444" i="3"/>
  <c r="O446" i="3"/>
  <c r="N541" i="3"/>
  <c r="P541" i="3" s="1"/>
  <c r="Q541" i="3" s="1"/>
  <c r="O662" i="3"/>
  <c r="O666" i="3"/>
  <c r="O682" i="3"/>
  <c r="O708" i="3"/>
  <c r="O714" i="3"/>
  <c r="O766" i="3"/>
  <c r="O769" i="3"/>
  <c r="O770" i="3"/>
  <c r="O772" i="3"/>
  <c r="O774" i="3"/>
  <c r="O777" i="3"/>
  <c r="O778" i="3"/>
  <c r="O780" i="3"/>
  <c r="O844" i="3"/>
  <c r="O846" i="3"/>
  <c r="O849" i="3"/>
  <c r="O850" i="3"/>
  <c r="O852" i="3"/>
  <c r="O854" i="3"/>
  <c r="O857" i="3"/>
  <c r="O858" i="3"/>
  <c r="O860" i="3"/>
  <c r="O862" i="3"/>
  <c r="O865" i="3"/>
  <c r="O866" i="3"/>
  <c r="O868" i="3"/>
  <c r="O8" i="3"/>
  <c r="O9" i="3"/>
  <c r="O10" i="3"/>
  <c r="O12" i="3"/>
  <c r="N29" i="3"/>
  <c r="P29" i="3" s="1"/>
  <c r="Q29" i="3" s="1"/>
  <c r="N32" i="3"/>
  <c r="P32" i="3" s="1"/>
  <c r="Q32" i="3" s="1"/>
  <c r="N37" i="3"/>
  <c r="P37" i="3" s="1"/>
  <c r="Q37" i="3" s="1"/>
  <c r="O50" i="3"/>
  <c r="O60" i="3"/>
  <c r="O68" i="3"/>
  <c r="O71" i="3"/>
  <c r="O72" i="3"/>
  <c r="O74" i="3"/>
  <c r="O76" i="3"/>
  <c r="N93" i="3"/>
  <c r="P93" i="3" s="1"/>
  <c r="Q93" i="3" s="1"/>
  <c r="N96" i="3"/>
  <c r="P96" i="3" s="1"/>
  <c r="Q96" i="3" s="1"/>
  <c r="N101" i="3"/>
  <c r="P101" i="3" s="1"/>
  <c r="Q101" i="3" s="1"/>
  <c r="O114" i="3"/>
  <c r="O124" i="3"/>
  <c r="O132" i="3"/>
  <c r="O135" i="3"/>
  <c r="O136" i="3"/>
  <c r="O138" i="3"/>
  <c r="O140" i="3"/>
  <c r="N157" i="3"/>
  <c r="P157" i="3" s="1"/>
  <c r="Q157" i="3" s="1"/>
  <c r="N160" i="3"/>
  <c r="P160" i="3" s="1"/>
  <c r="Q160" i="3" s="1"/>
  <c r="N165" i="3"/>
  <c r="P165" i="3" s="1"/>
  <c r="Q165" i="3" s="1"/>
  <c r="O178" i="3"/>
  <c r="O188" i="3"/>
  <c r="O196" i="3"/>
  <c r="O199" i="3"/>
  <c r="O200" i="3"/>
  <c r="O202" i="3"/>
  <c r="O204" i="3"/>
  <c r="N224" i="3"/>
  <c r="P224" i="3" s="1"/>
  <c r="Q224" i="3" s="1"/>
  <c r="O242" i="3"/>
  <c r="O269" i="3"/>
  <c r="O271" i="3"/>
  <c r="O272" i="3"/>
  <c r="O302" i="3"/>
  <c r="O330" i="3"/>
  <c r="O333" i="3"/>
  <c r="O335" i="3"/>
  <c r="O337" i="3"/>
  <c r="O339" i="3"/>
  <c r="O340" i="3"/>
  <c r="N377" i="3"/>
  <c r="N388" i="3"/>
  <c r="P388" i="3" s="1"/>
  <c r="Q388" i="3" s="1"/>
  <c r="O398" i="3"/>
  <c r="O411" i="3"/>
  <c r="O412" i="3"/>
  <c r="N453" i="3"/>
  <c r="P453" i="3" s="1"/>
  <c r="Q453" i="3" s="1"/>
  <c r="O470" i="3"/>
  <c r="O474" i="3"/>
  <c r="O488" i="3"/>
  <c r="O526" i="3"/>
  <c r="O529" i="3"/>
  <c r="O530" i="3"/>
  <c r="O554" i="3"/>
  <c r="O556" i="3"/>
  <c r="O559" i="3"/>
  <c r="O560" i="3"/>
  <c r="O562" i="3"/>
  <c r="O564" i="3"/>
  <c r="O567" i="3"/>
  <c r="O568" i="3"/>
  <c r="N605" i="3"/>
  <c r="P605" i="3" s="1"/>
  <c r="Q605" i="3" s="1"/>
  <c r="O630" i="3"/>
  <c r="O634" i="3"/>
  <c r="O638" i="3"/>
  <c r="O671" i="3"/>
  <c r="O672" i="3"/>
  <c r="O674" i="3"/>
  <c r="O676" i="3"/>
  <c r="O679" i="3"/>
  <c r="O680" i="3"/>
  <c r="O744" i="3"/>
  <c r="O748" i="3"/>
  <c r="O752" i="3"/>
  <c r="O760" i="3"/>
  <c r="O804" i="3"/>
  <c r="O806" i="3"/>
  <c r="O809" i="3"/>
  <c r="O810" i="3"/>
  <c r="O812" i="3"/>
  <c r="O814" i="3"/>
  <c r="O817" i="3"/>
  <c r="O818" i="3"/>
  <c r="O820" i="3"/>
  <c r="O822" i="3"/>
  <c r="O825" i="3"/>
  <c r="O826" i="3"/>
  <c r="O912" i="3"/>
  <c r="O920" i="3"/>
  <c r="O924" i="3"/>
  <c r="O928" i="3"/>
  <c r="O972" i="3"/>
  <c r="O974" i="3"/>
  <c r="O977" i="3"/>
  <c r="O978" i="3"/>
  <c r="O980" i="3"/>
  <c r="O982" i="3"/>
  <c r="O985" i="3"/>
  <c r="O986" i="3"/>
  <c r="O988" i="3"/>
  <c r="O990" i="3"/>
  <c r="O993" i="3"/>
  <c r="O994" i="3"/>
  <c r="O18" i="3"/>
  <c r="O28" i="3"/>
  <c r="O36" i="3"/>
  <c r="O38" i="3"/>
  <c r="O39" i="3"/>
  <c r="O40" i="3"/>
  <c r="O41" i="3"/>
  <c r="O42" i="3"/>
  <c r="O44" i="3"/>
  <c r="N61" i="3"/>
  <c r="P61" i="3" s="1"/>
  <c r="Q61" i="3" s="1"/>
  <c r="N64" i="3"/>
  <c r="P64" i="3" s="1"/>
  <c r="Q64" i="3" s="1"/>
  <c r="N69" i="3"/>
  <c r="P69" i="3" s="1"/>
  <c r="Q69" i="3" s="1"/>
  <c r="O82" i="3"/>
  <c r="O92" i="3"/>
  <c r="O100" i="3"/>
  <c r="O103" i="3"/>
  <c r="O104" i="3"/>
  <c r="O106" i="3"/>
  <c r="O108" i="3"/>
  <c r="N125" i="3"/>
  <c r="P125" i="3" s="1"/>
  <c r="Q125" i="3" s="1"/>
  <c r="N128" i="3"/>
  <c r="P128" i="3" s="1"/>
  <c r="Q128" i="3" s="1"/>
  <c r="N133" i="3"/>
  <c r="P133" i="3" s="1"/>
  <c r="Q133" i="3" s="1"/>
  <c r="O146" i="3"/>
  <c r="O156" i="3"/>
  <c r="O164" i="3"/>
  <c r="O167" i="3"/>
  <c r="O168" i="3"/>
  <c r="O170" i="3"/>
  <c r="O172" i="3"/>
  <c r="N189" i="3"/>
  <c r="P189" i="3" s="1"/>
  <c r="Q189" i="3" s="1"/>
  <c r="N192" i="3"/>
  <c r="P192" i="3" s="1"/>
  <c r="Q192" i="3" s="1"/>
  <c r="N197" i="3"/>
  <c r="P197" i="3" s="1"/>
  <c r="Q197" i="3" s="1"/>
  <c r="O210" i="3"/>
  <c r="O230" i="3"/>
  <c r="O231" i="3"/>
  <c r="O232" i="3"/>
  <c r="O233" i="3"/>
  <c r="O234" i="3"/>
  <c r="O236" i="3"/>
  <c r="N268" i="3"/>
  <c r="P268" i="3" s="1"/>
  <c r="Q268" i="3" s="1"/>
  <c r="O280" i="3"/>
  <c r="O294" i="3"/>
  <c r="O297" i="3"/>
  <c r="O379" i="3"/>
  <c r="O380" i="3"/>
  <c r="O381" i="3"/>
  <c r="O382" i="3"/>
  <c r="O384" i="3"/>
  <c r="O386" i="3"/>
  <c r="O387" i="3"/>
  <c r="O388" i="3"/>
  <c r="O389" i="3"/>
  <c r="O418" i="3"/>
  <c r="O422" i="3"/>
  <c r="O426" i="3"/>
  <c r="O434" i="3"/>
  <c r="O460" i="3"/>
  <c r="O462" i="3"/>
  <c r="O464" i="3"/>
  <c r="O468" i="3"/>
  <c r="O494" i="3"/>
  <c r="O498" i="3"/>
  <c r="O515" i="3"/>
  <c r="O519" i="3"/>
  <c r="O520" i="3"/>
  <c r="O521" i="3"/>
  <c r="O574" i="3"/>
  <c r="O578" i="3"/>
  <c r="O582" i="3"/>
  <c r="O612" i="3"/>
  <c r="O615" i="3"/>
  <c r="O616" i="3"/>
  <c r="O618" i="3"/>
  <c r="O620" i="3"/>
  <c r="O623" i="3"/>
  <c r="O624" i="3"/>
  <c r="N669" i="3"/>
  <c r="P669" i="3" s="1"/>
  <c r="Q669" i="3" s="1"/>
  <c r="O686" i="3"/>
  <c r="O690" i="3"/>
  <c r="O694" i="3"/>
  <c r="O718" i="3"/>
  <c r="O721" i="3"/>
  <c r="O722" i="3"/>
  <c r="O724" i="3"/>
  <c r="O726" i="3"/>
  <c r="O729" i="3"/>
  <c r="O730" i="3"/>
  <c r="O732" i="3"/>
  <c r="O734" i="3"/>
  <c r="O737" i="3"/>
  <c r="O738" i="3"/>
  <c r="N789" i="3"/>
  <c r="P789" i="3" s="1"/>
  <c r="Q789" i="3" s="1"/>
  <c r="N790" i="3"/>
  <c r="P790" i="3" s="1"/>
  <c r="Q790" i="3" s="1"/>
  <c r="N821" i="3"/>
  <c r="P821" i="3" s="1"/>
  <c r="Q821" i="3" s="1"/>
  <c r="N822" i="3"/>
  <c r="P822" i="3" s="1"/>
  <c r="Q822" i="3" s="1"/>
  <c r="O832" i="3"/>
  <c r="O836" i="3"/>
  <c r="O840" i="3"/>
  <c r="O894" i="3"/>
  <c r="O897" i="3"/>
  <c r="O898" i="3"/>
  <c r="O900" i="3"/>
  <c r="O902" i="3"/>
  <c r="O905" i="3"/>
  <c r="O906" i="3"/>
  <c r="O1000" i="3"/>
  <c r="O1004" i="3"/>
  <c r="O1008" i="3"/>
  <c r="O1016" i="3"/>
  <c r="O7" i="3"/>
  <c r="O536" i="3"/>
  <c r="O764" i="3"/>
  <c r="O932" i="3"/>
  <c r="O20" i="3"/>
  <c r="O52" i="3"/>
  <c r="O84" i="3"/>
  <c r="O116" i="3"/>
  <c r="O148" i="3"/>
  <c r="O180" i="3"/>
  <c r="O458" i="3"/>
  <c r="O513" i="3"/>
  <c r="O610" i="3"/>
  <c r="O716" i="3"/>
  <c r="O892" i="3"/>
  <c r="O406" i="3"/>
  <c r="O478" i="3"/>
  <c r="O642" i="3"/>
  <c r="O228" i="3"/>
  <c r="O244" i="3"/>
  <c r="O260" i="3"/>
  <c r="O262" i="3"/>
  <c r="O264" i="3"/>
  <c r="O266" i="3"/>
  <c r="O268" i="3"/>
  <c r="O307" i="3"/>
  <c r="O329" i="3"/>
  <c r="O348" i="3"/>
  <c r="O400" i="3"/>
  <c r="O404" i="3"/>
  <c r="O427" i="3"/>
  <c r="O430" i="3"/>
  <c r="O432" i="3"/>
  <c r="O500" i="3"/>
  <c r="O551" i="3"/>
  <c r="O580" i="3"/>
  <c r="O584" i="3"/>
  <c r="O607" i="3"/>
  <c r="O636" i="3"/>
  <c r="O639" i="3"/>
  <c r="O668" i="3"/>
  <c r="O692" i="3"/>
  <c r="O695" i="3"/>
  <c r="O750" i="3"/>
  <c r="O753" i="3"/>
  <c r="O761" i="3"/>
  <c r="O798" i="3"/>
  <c r="O801" i="3"/>
  <c r="O841" i="3"/>
  <c r="O881" i="3"/>
  <c r="O884" i="3"/>
  <c r="O886" i="3"/>
  <c r="O890" i="3"/>
  <c r="O926" i="3"/>
  <c r="O930" i="3"/>
  <c r="O966" i="3"/>
  <c r="O970" i="3"/>
  <c r="O1006" i="3"/>
  <c r="O1009" i="3"/>
  <c r="O1010" i="3"/>
  <c r="O1012" i="3"/>
  <c r="O1014" i="3"/>
  <c r="O1017" i="3"/>
  <c r="O1018" i="3"/>
  <c r="N8" i="3"/>
  <c r="P8" i="3" s="1"/>
  <c r="Q8" i="3" s="1"/>
  <c r="O14" i="3"/>
  <c r="O15" i="3"/>
  <c r="O16" i="3"/>
  <c r="O17" i="3"/>
  <c r="N24" i="3"/>
  <c r="P24" i="3" s="1"/>
  <c r="Q24" i="3" s="1"/>
  <c r="O31" i="3"/>
  <c r="O32" i="3"/>
  <c r="O33" i="3"/>
  <c r="N40" i="3"/>
  <c r="P40" i="3" s="1"/>
  <c r="Q40" i="3" s="1"/>
  <c r="O47" i="3"/>
  <c r="O48" i="3"/>
  <c r="O49" i="3"/>
  <c r="N56" i="3"/>
  <c r="P56" i="3" s="1"/>
  <c r="Q56" i="3" s="1"/>
  <c r="O63" i="3"/>
  <c r="O64" i="3"/>
  <c r="N72" i="3"/>
  <c r="P72" i="3" s="1"/>
  <c r="Q72" i="3" s="1"/>
  <c r="O79" i="3"/>
  <c r="O80" i="3"/>
  <c r="N88" i="3"/>
  <c r="P88" i="3" s="1"/>
  <c r="Q88" i="3" s="1"/>
  <c r="O94" i="3"/>
  <c r="O95" i="3"/>
  <c r="O96" i="3"/>
  <c r="N104" i="3"/>
  <c r="P104" i="3" s="1"/>
  <c r="Q104" i="3" s="1"/>
  <c r="O111" i="3"/>
  <c r="O112" i="3"/>
  <c r="N120" i="3"/>
  <c r="P120" i="3" s="1"/>
  <c r="Q120" i="3" s="1"/>
  <c r="O127" i="3"/>
  <c r="O128" i="3"/>
  <c r="N136" i="3"/>
  <c r="P136" i="3" s="1"/>
  <c r="Q136" i="3" s="1"/>
  <c r="O143" i="3"/>
  <c r="O144" i="3"/>
  <c r="N152" i="3"/>
  <c r="P152" i="3" s="1"/>
  <c r="Q152" i="3" s="1"/>
  <c r="O158" i="3"/>
  <c r="O159" i="3"/>
  <c r="O160" i="3"/>
  <c r="N168" i="3"/>
  <c r="P168" i="3" s="1"/>
  <c r="Q168" i="3" s="1"/>
  <c r="O175" i="3"/>
  <c r="O176" i="3"/>
  <c r="N184" i="3"/>
  <c r="P184" i="3" s="1"/>
  <c r="Q184" i="3" s="1"/>
  <c r="O190" i="3"/>
  <c r="O191" i="3"/>
  <c r="O192" i="3"/>
  <c r="N200" i="3"/>
  <c r="P200" i="3" s="1"/>
  <c r="Q200" i="3" s="1"/>
  <c r="O207" i="3"/>
  <c r="O208" i="3"/>
  <c r="N216" i="3"/>
  <c r="P216" i="3" s="1"/>
  <c r="Q216" i="3" s="1"/>
  <c r="O223" i="3"/>
  <c r="O224" i="3"/>
  <c r="N232" i="3"/>
  <c r="P232" i="3" s="1"/>
  <c r="Q232" i="3" s="1"/>
  <c r="O238" i="3"/>
  <c r="O239" i="3"/>
  <c r="O240" i="3"/>
  <c r="O241" i="3"/>
  <c r="N248" i="3"/>
  <c r="P248" i="3" s="1"/>
  <c r="Q248" i="3" s="1"/>
  <c r="O255" i="3"/>
  <c r="O256" i="3"/>
  <c r="O275" i="3"/>
  <c r="O276" i="3"/>
  <c r="O278" i="3"/>
  <c r="N286" i="3"/>
  <c r="P286" i="3" s="1"/>
  <c r="Q286" i="3" s="1"/>
  <c r="N308" i="3"/>
  <c r="P308" i="3" s="1"/>
  <c r="Q308" i="3" s="1"/>
  <c r="O318" i="3"/>
  <c r="O323" i="3"/>
  <c r="O324" i="3"/>
  <c r="O325" i="3"/>
  <c r="O326" i="3"/>
  <c r="N336" i="3"/>
  <c r="P336" i="3" s="1"/>
  <c r="Q336" i="3" s="1"/>
  <c r="O344" i="3"/>
  <c r="N356" i="3"/>
  <c r="P356" i="3" s="1"/>
  <c r="Q356" i="3" s="1"/>
  <c r="O368" i="3"/>
  <c r="O371" i="3"/>
  <c r="O372" i="3"/>
  <c r="O392" i="3"/>
  <c r="O394" i="3"/>
  <c r="O395" i="3"/>
  <c r="O396" i="3"/>
  <c r="O416" i="3"/>
  <c r="O420" i="3"/>
  <c r="O448" i="3"/>
  <c r="O452" i="3"/>
  <c r="O466" i="3"/>
  <c r="O472" i="3"/>
  <c r="O486" i="3"/>
  <c r="O492" i="3"/>
  <c r="O543" i="3"/>
  <c r="O544" i="3"/>
  <c r="O566" i="3"/>
  <c r="O572" i="3"/>
  <c r="O575" i="3"/>
  <c r="O576" i="3"/>
  <c r="O598" i="3"/>
  <c r="O604" i="3"/>
  <c r="O622" i="3"/>
  <c r="O628" i="3"/>
  <c r="O631" i="3"/>
  <c r="O632" i="3"/>
  <c r="N648" i="3"/>
  <c r="P648" i="3" s="1"/>
  <c r="Q648" i="3" s="1"/>
  <c r="O654" i="3"/>
  <c r="O660" i="3"/>
  <c r="O663" i="3"/>
  <c r="O664" i="3"/>
  <c r="O678" i="3"/>
  <c r="O684" i="3"/>
  <c r="O687" i="3"/>
  <c r="O688" i="3"/>
  <c r="O709" i="3"/>
  <c r="O713" i="3"/>
  <c r="N725" i="3"/>
  <c r="N726" i="3"/>
  <c r="P726" i="3" s="1"/>
  <c r="Q726" i="3" s="1"/>
  <c r="O736" i="3"/>
  <c r="O742" i="3"/>
  <c r="O745" i="3"/>
  <c r="O746" i="3"/>
  <c r="O776" i="3"/>
  <c r="O782" i="3"/>
  <c r="O785" i="3"/>
  <c r="O786" i="3"/>
  <c r="O788" i="3"/>
  <c r="O790" i="3"/>
  <c r="O793" i="3"/>
  <c r="O794" i="3"/>
  <c r="O816" i="3"/>
  <c r="O824" i="3"/>
  <c r="O830" i="3"/>
  <c r="O833" i="3"/>
  <c r="O834" i="3"/>
  <c r="N853" i="3"/>
  <c r="P853" i="3" s="1"/>
  <c r="Q853" i="3" s="1"/>
  <c r="N854" i="3"/>
  <c r="P854" i="3" s="1"/>
  <c r="Q854" i="3" s="1"/>
  <c r="O864" i="3"/>
  <c r="O870" i="3"/>
  <c r="O873" i="3"/>
  <c r="O874" i="3"/>
  <c r="O904" i="3"/>
  <c r="O910" i="3"/>
  <c r="O913" i="3"/>
  <c r="O914" i="3"/>
  <c r="O916" i="3"/>
  <c r="O918" i="3"/>
  <c r="O921" i="3"/>
  <c r="O922" i="3"/>
  <c r="O944" i="3"/>
  <c r="O952" i="3"/>
  <c r="O958" i="3"/>
  <c r="O961" i="3"/>
  <c r="O962" i="3"/>
  <c r="N981" i="3"/>
  <c r="P981" i="3" s="1"/>
  <c r="Q981" i="3" s="1"/>
  <c r="N982" i="3"/>
  <c r="P982" i="3" s="1"/>
  <c r="Q982" i="3" s="1"/>
  <c r="O992" i="3"/>
  <c r="O998" i="3"/>
  <c r="O1001" i="3"/>
  <c r="O1002" i="3"/>
  <c r="O1032" i="3"/>
  <c r="O1038" i="3"/>
  <c r="O1041" i="3"/>
  <c r="O1042" i="3"/>
  <c r="O1044" i="3"/>
  <c r="O212" i="3"/>
  <c r="O259" i="3"/>
  <c r="O263" i="3"/>
  <c r="O267" i="3"/>
  <c r="O281" i="3"/>
  <c r="O303" i="3"/>
  <c r="O306" i="3"/>
  <c r="O347" i="3"/>
  <c r="O349" i="3"/>
  <c r="O376" i="3"/>
  <c r="O403" i="3"/>
  <c r="O405" i="3"/>
  <c r="O424" i="3"/>
  <c r="O428" i="3"/>
  <c r="O436" i="3"/>
  <c r="O456" i="3"/>
  <c r="O476" i="3"/>
  <c r="O496" i="3"/>
  <c r="O531" i="3"/>
  <c r="O535" i="3"/>
  <c r="O548" i="3"/>
  <c r="O552" i="3"/>
  <c r="O583" i="3"/>
  <c r="O608" i="3"/>
  <c r="O640" i="3"/>
  <c r="O696" i="3"/>
  <c r="O715" i="3"/>
  <c r="O754" i="3"/>
  <c r="O756" i="3"/>
  <c r="O758" i="3"/>
  <c r="O762" i="3"/>
  <c r="O802" i="3"/>
  <c r="O838" i="3"/>
  <c r="O842" i="3"/>
  <c r="O878" i="3"/>
  <c r="O882" i="3"/>
  <c r="O889" i="3"/>
  <c r="O929" i="3"/>
  <c r="O969" i="3"/>
  <c r="N258" i="3"/>
  <c r="P258" i="3" s="1"/>
  <c r="Q258" i="3" s="1"/>
  <c r="N263" i="3"/>
  <c r="P263" i="3" s="1"/>
  <c r="Q263" i="3" s="1"/>
  <c r="O286" i="3"/>
  <c r="O334" i="3"/>
  <c r="O438" i="3"/>
  <c r="O482" i="3"/>
  <c r="O514" i="3"/>
  <c r="O558" i="3"/>
  <c r="N584" i="3"/>
  <c r="P584" i="3" s="1"/>
  <c r="Q584" i="3" s="1"/>
  <c r="O590" i="3"/>
  <c r="O614" i="3"/>
  <c r="O646" i="3"/>
  <c r="O670" i="3"/>
  <c r="O702" i="3"/>
  <c r="O720" i="3"/>
  <c r="O728" i="3"/>
  <c r="N757" i="3"/>
  <c r="P757" i="3" s="1"/>
  <c r="Q757" i="3" s="1"/>
  <c r="N758" i="3"/>
  <c r="P758" i="3" s="1"/>
  <c r="Q758" i="3" s="1"/>
  <c r="O768" i="3"/>
  <c r="O808" i="3"/>
  <c r="O848" i="3"/>
  <c r="O856" i="3"/>
  <c r="N885" i="3"/>
  <c r="P885" i="3" s="1"/>
  <c r="Q885" i="3" s="1"/>
  <c r="N886" i="3"/>
  <c r="P886" i="3" s="1"/>
  <c r="Q886" i="3" s="1"/>
  <c r="O896" i="3"/>
  <c r="O936" i="3"/>
  <c r="O976" i="3"/>
  <c r="O984" i="3"/>
  <c r="N1013" i="3"/>
  <c r="P1013" i="3" s="1"/>
  <c r="Q1013" i="3" s="1"/>
  <c r="N1014" i="3"/>
  <c r="P1014" i="3" s="1"/>
  <c r="Q1014" i="3" s="1"/>
  <c r="O1024" i="3"/>
  <c r="N1043" i="3"/>
  <c r="P1043" i="3" s="1"/>
  <c r="Q1043" i="3" s="1"/>
  <c r="N1035" i="3"/>
  <c r="P1035" i="3" s="1"/>
  <c r="Q1035" i="3" s="1"/>
  <c r="N1027" i="3"/>
  <c r="P1027" i="3" s="1"/>
  <c r="Q1027" i="3" s="1"/>
  <c r="N1019" i="3"/>
  <c r="P1019" i="3" s="1"/>
  <c r="Q1019" i="3" s="1"/>
  <c r="N1011" i="3"/>
  <c r="P1011" i="3" s="1"/>
  <c r="Q1011" i="3" s="1"/>
  <c r="N1003" i="3"/>
  <c r="P1003" i="3" s="1"/>
  <c r="Q1003" i="3" s="1"/>
  <c r="N995" i="3"/>
  <c r="P995" i="3" s="1"/>
  <c r="Q995" i="3" s="1"/>
  <c r="N987" i="3"/>
  <c r="P987" i="3" s="1"/>
  <c r="Q987" i="3" s="1"/>
  <c r="N979" i="3"/>
  <c r="P979" i="3" s="1"/>
  <c r="Q979" i="3" s="1"/>
  <c r="N971" i="3"/>
  <c r="P971" i="3" s="1"/>
  <c r="Q971" i="3" s="1"/>
  <c r="N963" i="3"/>
  <c r="P963" i="3" s="1"/>
  <c r="Q963" i="3" s="1"/>
  <c r="N955" i="3"/>
  <c r="P955" i="3" s="1"/>
  <c r="Q955" i="3" s="1"/>
  <c r="N947" i="3"/>
  <c r="P947" i="3" s="1"/>
  <c r="Q947" i="3" s="1"/>
  <c r="N939" i="3"/>
  <c r="P939" i="3" s="1"/>
  <c r="Q939" i="3" s="1"/>
  <c r="N931" i="3"/>
  <c r="P931" i="3" s="1"/>
  <c r="Q931" i="3" s="1"/>
  <c r="N923" i="3"/>
  <c r="P923" i="3" s="1"/>
  <c r="Q923" i="3" s="1"/>
  <c r="N915" i="3"/>
  <c r="P915" i="3" s="1"/>
  <c r="Q915" i="3" s="1"/>
  <c r="N907" i="3"/>
  <c r="P907" i="3" s="1"/>
  <c r="Q907" i="3" s="1"/>
  <c r="N899" i="3"/>
  <c r="P899" i="3" s="1"/>
  <c r="Q899" i="3" s="1"/>
  <c r="N891" i="3"/>
  <c r="P891" i="3" s="1"/>
  <c r="Q891" i="3" s="1"/>
  <c r="N883" i="3"/>
  <c r="P883" i="3" s="1"/>
  <c r="Q883" i="3" s="1"/>
  <c r="N875" i="3"/>
  <c r="N867" i="3"/>
  <c r="P867" i="3" s="1"/>
  <c r="Q867" i="3" s="1"/>
  <c r="N859" i="3"/>
  <c r="P859" i="3" s="1"/>
  <c r="Q859" i="3" s="1"/>
  <c r="N851" i="3"/>
  <c r="P851" i="3" s="1"/>
  <c r="Q851" i="3" s="1"/>
  <c r="N843" i="3"/>
  <c r="P843" i="3" s="1"/>
  <c r="Q843" i="3" s="1"/>
  <c r="N835" i="3"/>
  <c r="P835" i="3" s="1"/>
  <c r="Q835" i="3" s="1"/>
  <c r="N827" i="3"/>
  <c r="P827" i="3" s="1"/>
  <c r="Q827" i="3" s="1"/>
  <c r="N819" i="3"/>
  <c r="P819" i="3" s="1"/>
  <c r="Q819" i="3" s="1"/>
  <c r="N811" i="3"/>
  <c r="P811" i="3" s="1"/>
  <c r="Q811" i="3" s="1"/>
  <c r="N803" i="3"/>
  <c r="P803" i="3" s="1"/>
  <c r="Q803" i="3" s="1"/>
  <c r="N795" i="3"/>
  <c r="P795" i="3" s="1"/>
  <c r="Q795" i="3" s="1"/>
  <c r="N787" i="3"/>
  <c r="P787" i="3" s="1"/>
  <c r="Q787" i="3" s="1"/>
  <c r="N779" i="3"/>
  <c r="P779" i="3" s="1"/>
  <c r="Q779" i="3" s="1"/>
  <c r="N771" i="3"/>
  <c r="P771" i="3" s="1"/>
  <c r="Q771" i="3" s="1"/>
  <c r="N763" i="3"/>
  <c r="P763" i="3" s="1"/>
  <c r="Q763" i="3" s="1"/>
  <c r="N755" i="3"/>
  <c r="P755" i="3" s="1"/>
  <c r="Q755" i="3" s="1"/>
  <c r="N747" i="3"/>
  <c r="P747" i="3" s="1"/>
  <c r="Q747" i="3" s="1"/>
  <c r="N739" i="3"/>
  <c r="P739" i="3" s="1"/>
  <c r="Q739" i="3" s="1"/>
  <c r="N731" i="3"/>
  <c r="P731" i="3" s="1"/>
  <c r="Q731" i="3" s="1"/>
  <c r="N723" i="3"/>
  <c r="P723" i="3" s="1"/>
  <c r="Q723" i="3" s="1"/>
  <c r="N707" i="3"/>
  <c r="P707" i="3" s="1"/>
  <c r="Q707" i="3" s="1"/>
  <c r="N1031" i="3"/>
  <c r="P1031" i="3" s="1"/>
  <c r="Q1031" i="3" s="1"/>
  <c r="N1015" i="3"/>
  <c r="P1015" i="3" s="1"/>
  <c r="Q1015" i="3" s="1"/>
  <c r="N999" i="3"/>
  <c r="P999" i="3" s="1"/>
  <c r="Q999" i="3" s="1"/>
  <c r="N983" i="3"/>
  <c r="P983" i="3" s="1"/>
  <c r="Q983" i="3" s="1"/>
  <c r="N967" i="3"/>
  <c r="P967" i="3" s="1"/>
  <c r="Q967" i="3" s="1"/>
  <c r="N951" i="3"/>
  <c r="P951" i="3" s="1"/>
  <c r="Q951" i="3" s="1"/>
  <c r="N935" i="3"/>
  <c r="P935" i="3" s="1"/>
  <c r="Q935" i="3" s="1"/>
  <c r="N919" i="3"/>
  <c r="P919" i="3" s="1"/>
  <c r="Q919" i="3" s="1"/>
  <c r="N903" i="3"/>
  <c r="P903" i="3" s="1"/>
  <c r="Q903" i="3" s="1"/>
  <c r="N887" i="3"/>
  <c r="P887" i="3" s="1"/>
  <c r="Q887" i="3" s="1"/>
  <c r="N871" i="3"/>
  <c r="P871" i="3" s="1"/>
  <c r="Q871" i="3" s="1"/>
  <c r="N855" i="3"/>
  <c r="P855" i="3" s="1"/>
  <c r="Q855" i="3" s="1"/>
  <c r="N839" i="3"/>
  <c r="P839" i="3" s="1"/>
  <c r="Q839" i="3" s="1"/>
  <c r="N823" i="3"/>
  <c r="P823" i="3" s="1"/>
  <c r="Q823" i="3" s="1"/>
  <c r="N807" i="3"/>
  <c r="P807" i="3" s="1"/>
  <c r="Q807" i="3" s="1"/>
  <c r="N791" i="3"/>
  <c r="P791" i="3" s="1"/>
  <c r="Q791" i="3" s="1"/>
  <c r="N775" i="3"/>
  <c r="P775" i="3" s="1"/>
  <c r="Q775" i="3" s="1"/>
  <c r="N759" i="3"/>
  <c r="P759" i="3" s="1"/>
  <c r="Q759" i="3" s="1"/>
  <c r="N743" i="3"/>
  <c r="P743" i="3" s="1"/>
  <c r="Q743" i="3" s="1"/>
  <c r="N727" i="3"/>
  <c r="P727" i="3" s="1"/>
  <c r="Q727" i="3" s="1"/>
  <c r="N709" i="3"/>
  <c r="P709" i="3" s="1"/>
  <c r="Q709" i="3" s="1"/>
  <c r="N697" i="3"/>
  <c r="P697" i="3" s="1"/>
  <c r="Q697" i="3" s="1"/>
  <c r="N689" i="3"/>
  <c r="P689" i="3" s="1"/>
  <c r="Q689" i="3" s="1"/>
  <c r="N681" i="3"/>
  <c r="P681" i="3" s="1"/>
  <c r="Q681" i="3" s="1"/>
  <c r="N673" i="3"/>
  <c r="P673" i="3" s="1"/>
  <c r="Q673" i="3" s="1"/>
  <c r="N665" i="3"/>
  <c r="P665" i="3" s="1"/>
  <c r="Q665" i="3" s="1"/>
  <c r="N657" i="3"/>
  <c r="P657" i="3" s="1"/>
  <c r="Q657" i="3" s="1"/>
  <c r="N649" i="3"/>
  <c r="P649" i="3" s="1"/>
  <c r="Q649" i="3" s="1"/>
  <c r="N641" i="3"/>
  <c r="P641" i="3" s="1"/>
  <c r="Q641" i="3" s="1"/>
  <c r="N633" i="3"/>
  <c r="N625" i="3"/>
  <c r="P625" i="3" s="1"/>
  <c r="Q625" i="3" s="1"/>
  <c r="N617" i="3"/>
  <c r="P617" i="3" s="1"/>
  <c r="Q617" i="3" s="1"/>
  <c r="N609" i="3"/>
  <c r="P609" i="3" s="1"/>
  <c r="Q609" i="3" s="1"/>
  <c r="N601" i="3"/>
  <c r="P601" i="3" s="1"/>
  <c r="Q601" i="3" s="1"/>
  <c r="N593" i="3"/>
  <c r="P593" i="3" s="1"/>
  <c r="Q593" i="3" s="1"/>
  <c r="N585" i="3"/>
  <c r="P585" i="3" s="1"/>
  <c r="Q585" i="3" s="1"/>
  <c r="N577" i="3"/>
  <c r="P577" i="3" s="1"/>
  <c r="Q577" i="3" s="1"/>
  <c r="N569" i="3"/>
  <c r="P569" i="3" s="1"/>
  <c r="Q569" i="3" s="1"/>
  <c r="N561" i="3"/>
  <c r="P561" i="3" s="1"/>
  <c r="Q561" i="3" s="1"/>
  <c r="N553" i="3"/>
  <c r="P553" i="3" s="1"/>
  <c r="Q553" i="3" s="1"/>
  <c r="N545" i="3"/>
  <c r="P545" i="3" s="1"/>
  <c r="Q545" i="3" s="1"/>
  <c r="N525" i="3"/>
  <c r="P525" i="3" s="1"/>
  <c r="Q525" i="3" s="1"/>
  <c r="N509" i="3"/>
  <c r="P509" i="3" s="1"/>
  <c r="Q509" i="3" s="1"/>
  <c r="N529" i="3"/>
  <c r="P529" i="3" s="1"/>
  <c r="Q529" i="3" s="1"/>
  <c r="N513" i="3"/>
  <c r="P513" i="3" s="1"/>
  <c r="Q513" i="3" s="1"/>
  <c r="N1039" i="3"/>
  <c r="P1039" i="3" s="1"/>
  <c r="Q1039" i="3" s="1"/>
  <c r="N975" i="3"/>
  <c r="P975" i="3" s="1"/>
  <c r="Q975" i="3" s="1"/>
  <c r="N911" i="3"/>
  <c r="P911" i="3" s="1"/>
  <c r="Q911" i="3" s="1"/>
  <c r="N847" i="3"/>
  <c r="P847" i="3" s="1"/>
  <c r="Q847" i="3" s="1"/>
  <c r="N783" i="3"/>
  <c r="P783" i="3" s="1"/>
  <c r="Q783" i="3" s="1"/>
  <c r="N719" i="3"/>
  <c r="N521" i="3"/>
  <c r="P521" i="3" s="1"/>
  <c r="Q521" i="3" s="1"/>
  <c r="N1007" i="3"/>
  <c r="P1007" i="3" s="1"/>
  <c r="Q1007" i="3" s="1"/>
  <c r="N943" i="3"/>
  <c r="P943" i="3" s="1"/>
  <c r="Q943" i="3" s="1"/>
  <c r="N879" i="3"/>
  <c r="P879" i="3" s="1"/>
  <c r="Q879" i="3" s="1"/>
  <c r="N815" i="3"/>
  <c r="P815" i="3" s="1"/>
  <c r="Q815" i="3" s="1"/>
  <c r="N751" i="3"/>
  <c r="P751" i="3" s="1"/>
  <c r="Q751" i="3" s="1"/>
  <c r="N715" i="3"/>
  <c r="P715" i="3" s="1"/>
  <c r="Q715" i="3" s="1"/>
  <c r="N537" i="3"/>
  <c r="P537" i="3" s="1"/>
  <c r="Q537" i="3" s="1"/>
  <c r="N505" i="3"/>
  <c r="P505" i="3" s="1"/>
  <c r="Q505" i="3" s="1"/>
  <c r="N1018" i="3"/>
  <c r="P1018" i="3" s="1"/>
  <c r="Q1018" i="3" s="1"/>
  <c r="N986" i="3"/>
  <c r="P986" i="3" s="1"/>
  <c r="Q986" i="3" s="1"/>
  <c r="N954" i="3"/>
  <c r="P954" i="3" s="1"/>
  <c r="Q954" i="3" s="1"/>
  <c r="N922" i="3"/>
  <c r="P922" i="3" s="1"/>
  <c r="Q922" i="3" s="1"/>
  <c r="N890" i="3"/>
  <c r="P890" i="3" s="1"/>
  <c r="Q890" i="3" s="1"/>
  <c r="N858" i="3"/>
  <c r="P858" i="3" s="1"/>
  <c r="Q858" i="3" s="1"/>
  <c r="N826" i="3"/>
  <c r="P826" i="3" s="1"/>
  <c r="Q826" i="3" s="1"/>
  <c r="N794" i="3"/>
  <c r="N762" i="3"/>
  <c r="P762" i="3" s="1"/>
  <c r="Q762" i="3" s="1"/>
  <c r="N730" i="3"/>
  <c r="P730" i="3" s="1"/>
  <c r="Q730" i="3" s="1"/>
  <c r="N693" i="3"/>
  <c r="P693" i="3" s="1"/>
  <c r="Q693" i="3" s="1"/>
  <c r="N661" i="3"/>
  <c r="P661" i="3" s="1"/>
  <c r="Q661" i="3" s="1"/>
  <c r="N629" i="3"/>
  <c r="P629" i="3" s="1"/>
  <c r="Q629" i="3" s="1"/>
  <c r="N597" i="3"/>
  <c r="P597" i="3" s="1"/>
  <c r="Q597" i="3" s="1"/>
  <c r="N565" i="3"/>
  <c r="P565" i="3" s="1"/>
  <c r="Q565" i="3" s="1"/>
  <c r="N515" i="3"/>
  <c r="P515" i="3" s="1"/>
  <c r="Q515" i="3" s="1"/>
  <c r="N497" i="3"/>
  <c r="P497" i="3" s="1"/>
  <c r="Q497" i="3" s="1"/>
  <c r="N481" i="3"/>
  <c r="P481" i="3" s="1"/>
  <c r="Q481" i="3" s="1"/>
  <c r="N465" i="3"/>
  <c r="P465" i="3" s="1"/>
  <c r="Q465" i="3" s="1"/>
  <c r="N449" i="3"/>
  <c r="P449" i="3" s="1"/>
  <c r="Q449" i="3" s="1"/>
  <c r="N433" i="3"/>
  <c r="P433" i="3" s="1"/>
  <c r="Q433" i="3" s="1"/>
  <c r="N429" i="3"/>
  <c r="N329" i="3"/>
  <c r="P329" i="3" s="1"/>
  <c r="Q329" i="3" s="1"/>
  <c r="N313" i="3"/>
  <c r="P313" i="3" s="1"/>
  <c r="Q313" i="3" s="1"/>
  <c r="N297" i="3"/>
  <c r="P297" i="3" s="1"/>
  <c r="Q297" i="3" s="1"/>
  <c r="N281" i="3"/>
  <c r="P281" i="3" s="1"/>
  <c r="Q281" i="3" s="1"/>
  <c r="N7" i="3"/>
  <c r="N767" i="3"/>
  <c r="P767" i="3" s="1"/>
  <c r="Q767" i="3" s="1"/>
  <c r="N677" i="3"/>
  <c r="P677" i="3" s="1"/>
  <c r="Q677" i="3" s="1"/>
  <c r="N489" i="3"/>
  <c r="P489" i="3" s="1"/>
  <c r="Q489" i="3" s="1"/>
  <c r="N473" i="3"/>
  <c r="P473" i="3" s="1"/>
  <c r="Q473" i="3" s="1"/>
  <c r="N441" i="3"/>
  <c r="P441" i="3" s="1"/>
  <c r="Q441" i="3" s="1"/>
  <c r="N417" i="3"/>
  <c r="P417" i="3" s="1"/>
  <c r="Q417" i="3" s="1"/>
  <c r="N368" i="3"/>
  <c r="P368" i="3" s="1"/>
  <c r="Q368" i="3" s="1"/>
  <c r="N344" i="3"/>
  <c r="P344" i="3" s="1"/>
  <c r="Q344" i="3" s="1"/>
  <c r="N337" i="3"/>
  <c r="P337" i="3" s="1"/>
  <c r="Q337" i="3" s="1"/>
  <c r="N321" i="3"/>
  <c r="P321" i="3" s="1"/>
  <c r="Q321" i="3" s="1"/>
  <c r="N319" i="3"/>
  <c r="P319" i="3" s="1"/>
  <c r="Q319" i="3" s="1"/>
  <c r="N305" i="3"/>
  <c r="P305" i="3" s="1"/>
  <c r="Q305" i="3" s="1"/>
  <c r="N303" i="3"/>
  <c r="P303" i="3" s="1"/>
  <c r="Q303" i="3" s="1"/>
  <c r="N296" i="3"/>
  <c r="P296" i="3" s="1"/>
  <c r="Q296" i="3" s="1"/>
  <c r="N289" i="3"/>
  <c r="P289" i="3" s="1"/>
  <c r="Q289" i="3" s="1"/>
  <c r="N287" i="3"/>
  <c r="P287" i="3" s="1"/>
  <c r="Q287" i="3" s="1"/>
  <c r="N280" i="3"/>
  <c r="P280" i="3" s="1"/>
  <c r="Q280" i="3" s="1"/>
  <c r="N269" i="3"/>
  <c r="P269" i="3" s="1"/>
  <c r="Q269" i="3" s="1"/>
  <c r="N257" i="3"/>
  <c r="P257" i="3" s="1"/>
  <c r="Q257" i="3" s="1"/>
  <c r="N685" i="3"/>
  <c r="N653" i="3"/>
  <c r="P653" i="3" s="1"/>
  <c r="Q653" i="3" s="1"/>
  <c r="N621" i="3"/>
  <c r="P621" i="3" s="1"/>
  <c r="Q621" i="3" s="1"/>
  <c r="N589" i="3"/>
  <c r="P589" i="3" s="1"/>
  <c r="Q589" i="3" s="1"/>
  <c r="N557" i="3"/>
  <c r="P557" i="3" s="1"/>
  <c r="Q557" i="3" s="1"/>
  <c r="N524" i="3"/>
  <c r="P524" i="3" s="1"/>
  <c r="Q524" i="3" s="1"/>
  <c r="N517" i="3"/>
  <c r="P517" i="3" s="1"/>
  <c r="Q517" i="3" s="1"/>
  <c r="N493" i="3"/>
  <c r="P493" i="3" s="1"/>
  <c r="Q493" i="3" s="1"/>
  <c r="N477" i="3"/>
  <c r="N461" i="3"/>
  <c r="P461" i="3" s="1"/>
  <c r="Q461" i="3" s="1"/>
  <c r="N445" i="3"/>
  <c r="P445" i="3" s="1"/>
  <c r="Q445" i="3" s="1"/>
  <c r="N413" i="3"/>
  <c r="N405" i="3"/>
  <c r="P405" i="3" s="1"/>
  <c r="Q405" i="3" s="1"/>
  <c r="N397" i="3"/>
  <c r="P397" i="3" s="1"/>
  <c r="Q397" i="3" s="1"/>
  <c r="N389" i="3"/>
  <c r="P389" i="3" s="1"/>
  <c r="Q389" i="3" s="1"/>
  <c r="N381" i="3"/>
  <c r="P381" i="3" s="1"/>
  <c r="Q381" i="3" s="1"/>
  <c r="N373" i="3"/>
  <c r="N365" i="3"/>
  <c r="P365" i="3" s="1"/>
  <c r="Q365" i="3" s="1"/>
  <c r="N357" i="3"/>
  <c r="P357" i="3" s="1"/>
  <c r="Q357" i="3" s="1"/>
  <c r="N349" i="3"/>
  <c r="P349" i="3" s="1"/>
  <c r="Q349" i="3" s="1"/>
  <c r="N341" i="3"/>
  <c r="P341" i="3" s="1"/>
  <c r="Q341" i="3" s="1"/>
  <c r="N333" i="3"/>
  <c r="P333" i="3" s="1"/>
  <c r="Q333" i="3" s="1"/>
  <c r="N317" i="3"/>
  <c r="P317" i="3" s="1"/>
  <c r="Q317" i="3" s="1"/>
  <c r="N301" i="3"/>
  <c r="P301" i="3" s="1"/>
  <c r="Q301" i="3" s="1"/>
  <c r="N285" i="3"/>
  <c r="P285" i="3" s="1"/>
  <c r="Q285" i="3" s="1"/>
  <c r="N1023" i="3"/>
  <c r="P1023" i="3" s="1"/>
  <c r="Q1023" i="3" s="1"/>
  <c r="N991" i="3"/>
  <c r="P991" i="3" s="1"/>
  <c r="Q991" i="3" s="1"/>
  <c r="N959" i="3"/>
  <c r="P959" i="3" s="1"/>
  <c r="Q959" i="3" s="1"/>
  <c r="N927" i="3"/>
  <c r="P927" i="3" s="1"/>
  <c r="Q927" i="3" s="1"/>
  <c r="N895" i="3"/>
  <c r="P895" i="3" s="1"/>
  <c r="Q895" i="3" s="1"/>
  <c r="N863" i="3"/>
  <c r="P863" i="3" s="1"/>
  <c r="Q863" i="3" s="1"/>
  <c r="N831" i="3"/>
  <c r="P831" i="3" s="1"/>
  <c r="Q831" i="3" s="1"/>
  <c r="N799" i="3"/>
  <c r="P799" i="3" s="1"/>
  <c r="Q799" i="3" s="1"/>
  <c r="N735" i="3"/>
  <c r="P735" i="3" s="1"/>
  <c r="Q735" i="3" s="1"/>
  <c r="N645" i="3"/>
  <c r="P645" i="3" s="1"/>
  <c r="Q645" i="3" s="1"/>
  <c r="N613" i="3"/>
  <c r="P613" i="3" s="1"/>
  <c r="Q613" i="3" s="1"/>
  <c r="N581" i="3"/>
  <c r="P581" i="3" s="1"/>
  <c r="Q581" i="3" s="1"/>
  <c r="N549" i="3"/>
  <c r="P549" i="3" s="1"/>
  <c r="Q549" i="3" s="1"/>
  <c r="N531" i="3"/>
  <c r="P531" i="3" s="1"/>
  <c r="Q531" i="3" s="1"/>
  <c r="N457" i="3"/>
  <c r="P457" i="3" s="1"/>
  <c r="Q457" i="3" s="1"/>
  <c r="N420" i="3"/>
  <c r="P420" i="3" s="1"/>
  <c r="Q420" i="3" s="1"/>
  <c r="N408" i="3"/>
  <c r="P408" i="3" s="1"/>
  <c r="Q408" i="3" s="1"/>
  <c r="N400" i="3"/>
  <c r="P400" i="3" s="1"/>
  <c r="Q400" i="3" s="1"/>
  <c r="N392" i="3"/>
  <c r="P392" i="3" s="1"/>
  <c r="Q392" i="3" s="1"/>
  <c r="N384" i="3"/>
  <c r="P384" i="3" s="1"/>
  <c r="Q384" i="3" s="1"/>
  <c r="N376" i="3"/>
  <c r="P376" i="3" s="1"/>
  <c r="Q376" i="3" s="1"/>
  <c r="N360" i="3"/>
  <c r="P360" i="3" s="1"/>
  <c r="Q360" i="3" s="1"/>
  <c r="N352" i="3"/>
  <c r="P352" i="3" s="1"/>
  <c r="Q352" i="3" s="1"/>
  <c r="N335" i="3"/>
  <c r="P335" i="3" s="1"/>
  <c r="Q335" i="3" s="1"/>
  <c r="N328" i="3"/>
  <c r="P328" i="3" s="1"/>
  <c r="Q328" i="3" s="1"/>
  <c r="N312" i="3"/>
  <c r="P312" i="3" s="1"/>
  <c r="Q312" i="3" s="1"/>
  <c r="N277" i="3"/>
  <c r="P277" i="3" s="1"/>
  <c r="Q277" i="3" s="1"/>
  <c r="N273" i="3"/>
  <c r="P273" i="3" s="1"/>
  <c r="Q273" i="3" s="1"/>
  <c r="N265" i="3"/>
  <c r="P265" i="3" s="1"/>
  <c r="Q265" i="3" s="1"/>
  <c r="N261" i="3"/>
  <c r="P261" i="3" s="1"/>
  <c r="Q261" i="3" s="1"/>
  <c r="N10" i="3"/>
  <c r="P10" i="3" s="1"/>
  <c r="Q10" i="3" s="1"/>
  <c r="O11" i="3"/>
  <c r="N12" i="3"/>
  <c r="P12" i="3" s="1"/>
  <c r="Q12" i="3" s="1"/>
  <c r="N15" i="3"/>
  <c r="P15" i="3" s="1"/>
  <c r="Q15" i="3" s="1"/>
  <c r="N20" i="3"/>
  <c r="P20" i="3" s="1"/>
  <c r="Q20" i="3" s="1"/>
  <c r="N23" i="3"/>
  <c r="P23" i="3" s="1"/>
  <c r="Q23" i="3" s="1"/>
  <c r="N31" i="3"/>
  <c r="P31" i="3" s="1"/>
  <c r="Q31" i="3" s="1"/>
  <c r="N36" i="3"/>
  <c r="P36" i="3" s="1"/>
  <c r="Q36" i="3" s="1"/>
  <c r="N39" i="3"/>
  <c r="P39" i="3" s="1"/>
  <c r="Q39" i="3" s="1"/>
  <c r="N47" i="3"/>
  <c r="P47" i="3" s="1"/>
  <c r="Q47" i="3" s="1"/>
  <c r="N52" i="3"/>
  <c r="P52" i="3" s="1"/>
  <c r="Q52" i="3" s="1"/>
  <c r="N55" i="3"/>
  <c r="P55" i="3" s="1"/>
  <c r="Q55" i="3" s="1"/>
  <c r="O59" i="3"/>
  <c r="N66" i="3"/>
  <c r="P66" i="3" s="1"/>
  <c r="Q66" i="3" s="1"/>
  <c r="O67" i="3"/>
  <c r="N74" i="3"/>
  <c r="P74" i="3" s="1"/>
  <c r="Q74" i="3" s="1"/>
  <c r="O75" i="3"/>
  <c r="N82" i="3"/>
  <c r="P82" i="3" s="1"/>
  <c r="Q82" i="3" s="1"/>
  <c r="O83" i="3"/>
  <c r="N90" i="3"/>
  <c r="P90" i="3" s="1"/>
  <c r="Q90" i="3" s="1"/>
  <c r="O91" i="3"/>
  <c r="N92" i="3"/>
  <c r="P92" i="3" s="1"/>
  <c r="Q92" i="3" s="1"/>
  <c r="N98" i="3"/>
  <c r="P98" i="3" s="1"/>
  <c r="Q98" i="3" s="1"/>
  <c r="O99" i="3"/>
  <c r="N114" i="3"/>
  <c r="P114" i="3" s="1"/>
  <c r="Q114" i="3" s="1"/>
  <c r="O115" i="3"/>
  <c r="N122" i="3"/>
  <c r="P122" i="3" s="1"/>
  <c r="Q122" i="3" s="1"/>
  <c r="O123" i="3"/>
  <c r="N130" i="3"/>
  <c r="P130" i="3" s="1"/>
  <c r="Q130" i="3" s="1"/>
  <c r="O131" i="3"/>
  <c r="N132" i="3"/>
  <c r="P132" i="3" s="1"/>
  <c r="Q132" i="3" s="1"/>
  <c r="N138" i="3"/>
  <c r="P138" i="3" s="1"/>
  <c r="Q138" i="3" s="1"/>
  <c r="O139" i="3"/>
  <c r="N146" i="3"/>
  <c r="P146" i="3" s="1"/>
  <c r="Q146" i="3" s="1"/>
  <c r="O147" i="3"/>
  <c r="N151" i="3"/>
  <c r="P151" i="3" s="1"/>
  <c r="Q151" i="3" s="1"/>
  <c r="N154" i="3"/>
  <c r="P154" i="3" s="1"/>
  <c r="Q154" i="3" s="1"/>
  <c r="O155" i="3"/>
  <c r="N156" i="3"/>
  <c r="P156" i="3" s="1"/>
  <c r="Q156" i="3" s="1"/>
  <c r="N162" i="3"/>
  <c r="P162" i="3" s="1"/>
  <c r="Q162" i="3" s="1"/>
  <c r="O163" i="3"/>
  <c r="N170" i="3"/>
  <c r="P170" i="3" s="1"/>
  <c r="Q170" i="3" s="1"/>
  <c r="O171" i="3"/>
  <c r="N178" i="3"/>
  <c r="P178" i="3" s="1"/>
  <c r="Q178" i="3" s="1"/>
  <c r="O179" i="3"/>
  <c r="N180" i="3"/>
  <c r="P180" i="3" s="1"/>
  <c r="Q180" i="3" s="1"/>
  <c r="N186" i="3"/>
  <c r="P186" i="3" s="1"/>
  <c r="Q186" i="3" s="1"/>
  <c r="N188" i="3"/>
  <c r="P188" i="3" s="1"/>
  <c r="Q188" i="3" s="1"/>
  <c r="N191" i="3"/>
  <c r="P191" i="3" s="1"/>
  <c r="Q191" i="3" s="1"/>
  <c r="N194" i="3"/>
  <c r="P194" i="3" s="1"/>
  <c r="Q194" i="3" s="1"/>
  <c r="O195" i="3"/>
  <c r="N202" i="3"/>
  <c r="P202" i="3" s="1"/>
  <c r="Q202" i="3" s="1"/>
  <c r="O203" i="3"/>
  <c r="N218" i="3"/>
  <c r="P218" i="3" s="1"/>
  <c r="Q218" i="3" s="1"/>
  <c r="O219" i="3"/>
  <c r="N220" i="3"/>
  <c r="P220" i="3" s="1"/>
  <c r="Q220" i="3" s="1"/>
  <c r="O225" i="3"/>
  <c r="N228" i="3"/>
  <c r="P228" i="3" s="1"/>
  <c r="Q228" i="3" s="1"/>
  <c r="N231" i="3"/>
  <c r="P231" i="3" s="1"/>
  <c r="Q231" i="3" s="1"/>
  <c r="N236" i="3"/>
  <c r="P236" i="3" s="1"/>
  <c r="Q236" i="3" s="1"/>
  <c r="N239" i="3"/>
  <c r="P239" i="3" s="1"/>
  <c r="Q239" i="3" s="1"/>
  <c r="N244" i="3"/>
  <c r="P244" i="3" s="1"/>
  <c r="Q244" i="3" s="1"/>
  <c r="N247" i="3"/>
  <c r="P247" i="3" s="1"/>
  <c r="Q247" i="3" s="1"/>
  <c r="N262" i="3"/>
  <c r="P262" i="3" s="1"/>
  <c r="Q262" i="3" s="1"/>
  <c r="N267" i="3"/>
  <c r="P267" i="3" s="1"/>
  <c r="Q267" i="3" s="1"/>
  <c r="O270" i="3"/>
  <c r="N272" i="3"/>
  <c r="P272" i="3" s="1"/>
  <c r="Q272" i="3" s="1"/>
  <c r="N292" i="3"/>
  <c r="P292" i="3" s="1"/>
  <c r="Q292" i="3" s="1"/>
  <c r="N299" i="3"/>
  <c r="P299" i="3" s="1"/>
  <c r="Q299" i="3" s="1"/>
  <c r="O312" i="3"/>
  <c r="O317" i="3"/>
  <c r="N320" i="3"/>
  <c r="P320" i="3" s="1"/>
  <c r="Q320" i="3" s="1"/>
  <c r="N327" i="3"/>
  <c r="P327" i="3" s="1"/>
  <c r="Q327" i="3" s="1"/>
  <c r="N334" i="3"/>
  <c r="P334" i="3" s="1"/>
  <c r="Q334" i="3" s="1"/>
  <c r="N353" i="3"/>
  <c r="P353" i="3" s="1"/>
  <c r="Q353" i="3" s="1"/>
  <c r="N364" i="3"/>
  <c r="P364" i="3" s="1"/>
  <c r="Q364" i="3" s="1"/>
  <c r="N385" i="3"/>
  <c r="P385" i="3" s="1"/>
  <c r="Q385" i="3" s="1"/>
  <c r="N396" i="3"/>
  <c r="P396" i="3" s="1"/>
  <c r="Q396" i="3" s="1"/>
  <c r="O417" i="3"/>
  <c r="N418" i="3"/>
  <c r="P418" i="3" s="1"/>
  <c r="Q418" i="3" s="1"/>
  <c r="N432" i="3"/>
  <c r="P432" i="3" s="1"/>
  <c r="Q432" i="3" s="1"/>
  <c r="N448" i="3"/>
  <c r="P448" i="3" s="1"/>
  <c r="Q448" i="3" s="1"/>
  <c r="N464" i="3"/>
  <c r="P464" i="3" s="1"/>
  <c r="Q464" i="3" s="1"/>
  <c r="N480" i="3"/>
  <c r="P480" i="3" s="1"/>
  <c r="Q480" i="3" s="1"/>
  <c r="N496" i="3"/>
  <c r="P496" i="3" s="1"/>
  <c r="Q496" i="3" s="1"/>
  <c r="N508" i="3"/>
  <c r="P508" i="3" s="1"/>
  <c r="Q508" i="3" s="1"/>
  <c r="N9" i="3"/>
  <c r="P9" i="3" s="1"/>
  <c r="Q9" i="3" s="1"/>
  <c r="N17" i="3"/>
  <c r="P17" i="3" s="1"/>
  <c r="Q17" i="3" s="1"/>
  <c r="N25" i="3"/>
  <c r="P25" i="3" s="1"/>
  <c r="Q25" i="3" s="1"/>
  <c r="O30" i="3"/>
  <c r="N33" i="3"/>
  <c r="P33" i="3" s="1"/>
  <c r="Q33" i="3" s="1"/>
  <c r="N41" i="3"/>
  <c r="P41" i="3" s="1"/>
  <c r="Q41" i="3" s="1"/>
  <c r="O46" i="3"/>
  <c r="N49" i="3"/>
  <c r="P49" i="3" s="1"/>
  <c r="Q49" i="3" s="1"/>
  <c r="N57" i="3"/>
  <c r="P57" i="3" s="1"/>
  <c r="Q57" i="3" s="1"/>
  <c r="O62" i="3"/>
  <c r="N65" i="3"/>
  <c r="P65" i="3" s="1"/>
  <c r="Q65" i="3" s="1"/>
  <c r="O70" i="3"/>
  <c r="N73" i="3"/>
  <c r="P73" i="3" s="1"/>
  <c r="Q73" i="3" s="1"/>
  <c r="O78" i="3"/>
  <c r="N81" i="3"/>
  <c r="P81" i="3" s="1"/>
  <c r="Q81" i="3" s="1"/>
  <c r="O86" i="3"/>
  <c r="N89" i="3"/>
  <c r="P89" i="3" s="1"/>
  <c r="Q89" i="3" s="1"/>
  <c r="N97" i="3"/>
  <c r="P97" i="3" s="1"/>
  <c r="Q97" i="3" s="1"/>
  <c r="O102" i="3"/>
  <c r="N105" i="3"/>
  <c r="P105" i="3" s="1"/>
  <c r="Q105" i="3" s="1"/>
  <c r="O110" i="3"/>
  <c r="N113" i="3"/>
  <c r="P113" i="3" s="1"/>
  <c r="Q113" i="3" s="1"/>
  <c r="O118" i="3"/>
  <c r="N121" i="3"/>
  <c r="P121" i="3" s="1"/>
  <c r="Q121" i="3" s="1"/>
  <c r="O126" i="3"/>
  <c r="N129" i="3"/>
  <c r="P129" i="3" s="1"/>
  <c r="Q129" i="3" s="1"/>
  <c r="O134" i="3"/>
  <c r="N137" i="3"/>
  <c r="P137" i="3" s="1"/>
  <c r="Q137" i="3" s="1"/>
  <c r="O142" i="3"/>
  <c r="N145" i="3"/>
  <c r="P145" i="3" s="1"/>
  <c r="Q145" i="3" s="1"/>
  <c r="O150" i="3"/>
  <c r="N153" i="3"/>
  <c r="P153" i="3" s="1"/>
  <c r="Q153" i="3" s="1"/>
  <c r="N161" i="3"/>
  <c r="P161" i="3" s="1"/>
  <c r="Q161" i="3" s="1"/>
  <c r="O166" i="3"/>
  <c r="N169" i="3"/>
  <c r="P169" i="3" s="1"/>
  <c r="Q169" i="3" s="1"/>
  <c r="O174" i="3"/>
  <c r="N177" i="3"/>
  <c r="P177" i="3" s="1"/>
  <c r="Q177" i="3" s="1"/>
  <c r="O182" i="3"/>
  <c r="N185" i="3"/>
  <c r="P185" i="3" s="1"/>
  <c r="Q185" i="3" s="1"/>
  <c r="N193" i="3"/>
  <c r="P193" i="3" s="1"/>
  <c r="Q193" i="3" s="1"/>
  <c r="O198" i="3"/>
  <c r="N201" i="3"/>
  <c r="P201" i="3" s="1"/>
  <c r="Q201" i="3" s="1"/>
  <c r="O206" i="3"/>
  <c r="N209" i="3"/>
  <c r="P209" i="3" s="1"/>
  <c r="Q209" i="3" s="1"/>
  <c r="O214" i="3"/>
  <c r="N217" i="3"/>
  <c r="P217" i="3" s="1"/>
  <c r="Q217" i="3" s="1"/>
  <c r="O222" i="3"/>
  <c r="N225" i="3"/>
  <c r="P225" i="3" s="1"/>
  <c r="Q225" i="3" s="1"/>
  <c r="N233" i="3"/>
  <c r="P233" i="3" s="1"/>
  <c r="Q233" i="3" s="1"/>
  <c r="N241" i="3"/>
  <c r="P241" i="3" s="1"/>
  <c r="Q241" i="3" s="1"/>
  <c r="N249" i="3"/>
  <c r="P249" i="3" s="1"/>
  <c r="Q249" i="3" s="1"/>
  <c r="N255" i="3"/>
  <c r="P255" i="3" s="1"/>
  <c r="Q255" i="3" s="1"/>
  <c r="O258" i="3"/>
  <c r="N260" i="3"/>
  <c r="P260" i="3" s="1"/>
  <c r="Q260" i="3" s="1"/>
  <c r="O265" i="3"/>
  <c r="N266" i="3"/>
  <c r="P266" i="3" s="1"/>
  <c r="Q266" i="3" s="1"/>
  <c r="N271" i="3"/>
  <c r="P271" i="3" s="1"/>
  <c r="Q271" i="3" s="1"/>
  <c r="O274" i="3"/>
  <c r="N276" i="3"/>
  <c r="P276" i="3" s="1"/>
  <c r="Q276" i="3" s="1"/>
  <c r="N283" i="3"/>
  <c r="P283" i="3" s="1"/>
  <c r="Q283" i="3" s="1"/>
  <c r="O296" i="3"/>
  <c r="O301" i="3"/>
  <c r="N304" i="3"/>
  <c r="P304" i="3" s="1"/>
  <c r="Q304" i="3" s="1"/>
  <c r="N311" i="3"/>
  <c r="P311" i="3" s="1"/>
  <c r="Q311" i="3" s="1"/>
  <c r="N318" i="3"/>
  <c r="P318" i="3" s="1"/>
  <c r="Q318" i="3" s="1"/>
  <c r="O322" i="3"/>
  <c r="N325" i="3"/>
  <c r="P325" i="3" s="1"/>
  <c r="Q325" i="3" s="1"/>
  <c r="N332" i="3"/>
  <c r="P332" i="3" s="1"/>
  <c r="Q332" i="3" s="1"/>
  <c r="N340" i="3"/>
  <c r="P340" i="3" s="1"/>
  <c r="Q340" i="3" s="1"/>
  <c r="O346" i="3"/>
  <c r="N361" i="3"/>
  <c r="P361" i="3" s="1"/>
  <c r="Q361" i="3" s="1"/>
  <c r="N372" i="3"/>
  <c r="P372" i="3" s="1"/>
  <c r="Q372" i="3" s="1"/>
  <c r="O378" i="3"/>
  <c r="N393" i="3"/>
  <c r="P393" i="3" s="1"/>
  <c r="Q393" i="3" s="1"/>
  <c r="N404" i="3"/>
  <c r="P404" i="3" s="1"/>
  <c r="Q404" i="3" s="1"/>
  <c r="N428" i="3"/>
  <c r="P428" i="3" s="1"/>
  <c r="Q428" i="3" s="1"/>
  <c r="N552" i="3"/>
  <c r="P552" i="3" s="1"/>
  <c r="Q552" i="3" s="1"/>
  <c r="N573" i="3"/>
  <c r="P573" i="3" s="1"/>
  <c r="Q573" i="3" s="1"/>
  <c r="N616" i="3"/>
  <c r="P616" i="3" s="1"/>
  <c r="Q616" i="3" s="1"/>
  <c r="N637" i="3"/>
  <c r="P637" i="3" s="1"/>
  <c r="Q637" i="3" s="1"/>
  <c r="N680" i="3"/>
  <c r="P680" i="3" s="1"/>
  <c r="Q680" i="3" s="1"/>
  <c r="N701" i="3"/>
  <c r="P701" i="3" s="1"/>
  <c r="Q701" i="3" s="1"/>
  <c r="P719" i="3"/>
  <c r="Q719" i="3" s="1"/>
  <c r="O719" i="3"/>
  <c r="O751" i="3"/>
  <c r="O783" i="3"/>
  <c r="O815" i="3"/>
  <c r="O847" i="3"/>
  <c r="O879" i="3"/>
  <c r="O911" i="3"/>
  <c r="O943" i="3"/>
  <c r="O975" i="3"/>
  <c r="O1007" i="3"/>
  <c r="O1039" i="3"/>
  <c r="N18" i="3"/>
  <c r="P18" i="3" s="1"/>
  <c r="Q18" i="3" s="1"/>
  <c r="O19" i="3"/>
  <c r="N26" i="3"/>
  <c r="P26" i="3" s="1"/>
  <c r="Q26" i="3" s="1"/>
  <c r="O27" i="3"/>
  <c r="N28" i="3"/>
  <c r="P28" i="3" s="1"/>
  <c r="Q28" i="3" s="1"/>
  <c r="N34" i="3"/>
  <c r="P34" i="3" s="1"/>
  <c r="Q34" i="3" s="1"/>
  <c r="O35" i="3"/>
  <c r="N42" i="3"/>
  <c r="P42" i="3" s="1"/>
  <c r="Q42" i="3" s="1"/>
  <c r="O43" i="3"/>
  <c r="N44" i="3"/>
  <c r="P44" i="3" s="1"/>
  <c r="Q44" i="3" s="1"/>
  <c r="N50" i="3"/>
  <c r="P50" i="3" s="1"/>
  <c r="Q50" i="3" s="1"/>
  <c r="O51" i="3"/>
  <c r="N58" i="3"/>
  <c r="P58" i="3" s="1"/>
  <c r="Q58" i="3" s="1"/>
  <c r="N60" i="3"/>
  <c r="P60" i="3" s="1"/>
  <c r="Q60" i="3" s="1"/>
  <c r="N63" i="3"/>
  <c r="P63" i="3" s="1"/>
  <c r="Q63" i="3" s="1"/>
  <c r="O65" i="3"/>
  <c r="N68" i="3"/>
  <c r="P68" i="3" s="1"/>
  <c r="Q68" i="3" s="1"/>
  <c r="N71" i="3"/>
  <c r="P71" i="3" s="1"/>
  <c r="Q71" i="3" s="1"/>
  <c r="O73" i="3"/>
  <c r="N76" i="3"/>
  <c r="P76" i="3" s="1"/>
  <c r="Q76" i="3" s="1"/>
  <c r="N79" i="3"/>
  <c r="P79" i="3" s="1"/>
  <c r="Q79" i="3" s="1"/>
  <c r="O81" i="3"/>
  <c r="N84" i="3"/>
  <c r="P84" i="3" s="1"/>
  <c r="Q84" i="3" s="1"/>
  <c r="N87" i="3"/>
  <c r="P87" i="3" s="1"/>
  <c r="Q87" i="3" s="1"/>
  <c r="O89" i="3"/>
  <c r="N95" i="3"/>
  <c r="P95" i="3" s="1"/>
  <c r="Q95" i="3" s="1"/>
  <c r="O97" i="3"/>
  <c r="N100" i="3"/>
  <c r="P100" i="3" s="1"/>
  <c r="Q100" i="3" s="1"/>
  <c r="N103" i="3"/>
  <c r="P103" i="3" s="1"/>
  <c r="Q103" i="3" s="1"/>
  <c r="O105" i="3"/>
  <c r="N106" i="3"/>
  <c r="P106" i="3" s="1"/>
  <c r="Q106" i="3" s="1"/>
  <c r="O107" i="3"/>
  <c r="N108" i="3"/>
  <c r="P108" i="3" s="1"/>
  <c r="Q108" i="3" s="1"/>
  <c r="N111" i="3"/>
  <c r="P111" i="3" s="1"/>
  <c r="Q111" i="3" s="1"/>
  <c r="O113" i="3"/>
  <c r="N116" i="3"/>
  <c r="P116" i="3" s="1"/>
  <c r="Q116" i="3" s="1"/>
  <c r="N119" i="3"/>
  <c r="P119" i="3" s="1"/>
  <c r="Q119" i="3" s="1"/>
  <c r="O121" i="3"/>
  <c r="N124" i="3"/>
  <c r="P124" i="3" s="1"/>
  <c r="Q124" i="3" s="1"/>
  <c r="N127" i="3"/>
  <c r="P127" i="3" s="1"/>
  <c r="Q127" i="3" s="1"/>
  <c r="O129" i="3"/>
  <c r="N135" i="3"/>
  <c r="P135" i="3" s="1"/>
  <c r="Q135" i="3" s="1"/>
  <c r="O137" i="3"/>
  <c r="N140" i="3"/>
  <c r="P140" i="3" s="1"/>
  <c r="Q140" i="3" s="1"/>
  <c r="N143" i="3"/>
  <c r="P143" i="3" s="1"/>
  <c r="Q143" i="3" s="1"/>
  <c r="O145" i="3"/>
  <c r="N148" i="3"/>
  <c r="P148" i="3" s="1"/>
  <c r="Q148" i="3" s="1"/>
  <c r="O153" i="3"/>
  <c r="N159" i="3"/>
  <c r="P159" i="3" s="1"/>
  <c r="Q159" i="3" s="1"/>
  <c r="O161" i="3"/>
  <c r="N164" i="3"/>
  <c r="P164" i="3" s="1"/>
  <c r="Q164" i="3" s="1"/>
  <c r="N167" i="3"/>
  <c r="P167" i="3" s="1"/>
  <c r="Q167" i="3" s="1"/>
  <c r="O169" i="3"/>
  <c r="N172" i="3"/>
  <c r="N175" i="3"/>
  <c r="P175" i="3" s="1"/>
  <c r="Q175" i="3" s="1"/>
  <c r="O177" i="3"/>
  <c r="N183" i="3"/>
  <c r="P183" i="3" s="1"/>
  <c r="Q183" i="3" s="1"/>
  <c r="O185" i="3"/>
  <c r="O187" i="3"/>
  <c r="O193" i="3"/>
  <c r="N196" i="3"/>
  <c r="P196" i="3" s="1"/>
  <c r="Q196" i="3" s="1"/>
  <c r="N199" i="3"/>
  <c r="P199" i="3" s="1"/>
  <c r="Q199" i="3" s="1"/>
  <c r="O201" i="3"/>
  <c r="N204" i="3"/>
  <c r="P204" i="3" s="1"/>
  <c r="Q204" i="3" s="1"/>
  <c r="N207" i="3"/>
  <c r="P207" i="3" s="1"/>
  <c r="Q207" i="3" s="1"/>
  <c r="O209" i="3"/>
  <c r="N210" i="3"/>
  <c r="P210" i="3" s="1"/>
  <c r="Q210" i="3" s="1"/>
  <c r="O211" i="3"/>
  <c r="N212" i="3"/>
  <c r="P212" i="3" s="1"/>
  <c r="Q212" i="3" s="1"/>
  <c r="N215" i="3"/>
  <c r="P215" i="3" s="1"/>
  <c r="Q215" i="3" s="1"/>
  <c r="O217" i="3"/>
  <c r="N223" i="3"/>
  <c r="P223" i="3" s="1"/>
  <c r="Q223" i="3" s="1"/>
  <c r="N226" i="3"/>
  <c r="P226" i="3" s="1"/>
  <c r="Q226" i="3" s="1"/>
  <c r="N234" i="3"/>
  <c r="P234" i="3" s="1"/>
  <c r="Q234" i="3" s="1"/>
  <c r="O235" i="3"/>
  <c r="N242" i="3"/>
  <c r="P242" i="3" s="1"/>
  <c r="Q242" i="3" s="1"/>
  <c r="O243" i="3"/>
  <c r="N250" i="3"/>
  <c r="P250" i="3" s="1"/>
  <c r="Q250" i="3" s="1"/>
  <c r="O251" i="3"/>
  <c r="N252" i="3"/>
  <c r="P252" i="3" s="1"/>
  <c r="Q252" i="3" s="1"/>
  <c r="O254" i="3"/>
  <c r="N256" i="3"/>
  <c r="P256" i="3" s="1"/>
  <c r="Q256" i="3" s="1"/>
  <c r="O261" i="3"/>
  <c r="O277" i="3"/>
  <c r="N278" i="3"/>
  <c r="P278" i="3" s="1"/>
  <c r="Q278" i="3" s="1"/>
  <c r="N284" i="3"/>
  <c r="P284" i="3" s="1"/>
  <c r="Q284" i="3" s="1"/>
  <c r="N291" i="3"/>
  <c r="P291" i="3" s="1"/>
  <c r="Q291" i="3" s="1"/>
  <c r="O305" i="3"/>
  <c r="N11" i="3"/>
  <c r="P11" i="3" s="1"/>
  <c r="Q11" i="3" s="1"/>
  <c r="O13" i="3"/>
  <c r="N14" i="3"/>
  <c r="P14" i="3" s="1"/>
  <c r="Q14" i="3" s="1"/>
  <c r="N19" i="3"/>
  <c r="P19" i="3" s="1"/>
  <c r="Q19" i="3" s="1"/>
  <c r="O21" i="3"/>
  <c r="N22" i="3"/>
  <c r="P22" i="3" s="1"/>
  <c r="Q22" i="3" s="1"/>
  <c r="N27" i="3"/>
  <c r="P27" i="3" s="1"/>
  <c r="Q27" i="3" s="1"/>
  <c r="O29" i="3"/>
  <c r="N30" i="3"/>
  <c r="P30" i="3" s="1"/>
  <c r="Q30" i="3" s="1"/>
  <c r="N35" i="3"/>
  <c r="P35" i="3" s="1"/>
  <c r="Q35" i="3" s="1"/>
  <c r="O37" i="3"/>
  <c r="N38" i="3"/>
  <c r="P38" i="3" s="1"/>
  <c r="Q38" i="3" s="1"/>
  <c r="N43" i="3"/>
  <c r="P43" i="3" s="1"/>
  <c r="Q43" i="3" s="1"/>
  <c r="O45" i="3"/>
  <c r="N46" i="3"/>
  <c r="P46" i="3" s="1"/>
  <c r="Q46" i="3" s="1"/>
  <c r="N51" i="3"/>
  <c r="P51" i="3" s="1"/>
  <c r="Q51" i="3" s="1"/>
  <c r="O53" i="3"/>
  <c r="N54" i="3"/>
  <c r="P54" i="3" s="1"/>
  <c r="Q54" i="3" s="1"/>
  <c r="N59" i="3"/>
  <c r="P59" i="3" s="1"/>
  <c r="Q59" i="3" s="1"/>
  <c r="O61" i="3"/>
  <c r="N62" i="3"/>
  <c r="P62" i="3" s="1"/>
  <c r="Q62" i="3" s="1"/>
  <c r="N67" i="3"/>
  <c r="P67" i="3" s="1"/>
  <c r="Q67" i="3" s="1"/>
  <c r="O69" i="3"/>
  <c r="N70" i="3"/>
  <c r="P70" i="3" s="1"/>
  <c r="Q70" i="3" s="1"/>
  <c r="N75" i="3"/>
  <c r="P75" i="3" s="1"/>
  <c r="Q75" i="3" s="1"/>
  <c r="O77" i="3"/>
  <c r="N78" i="3"/>
  <c r="P78" i="3" s="1"/>
  <c r="Q78" i="3" s="1"/>
  <c r="N83" i="3"/>
  <c r="P83" i="3" s="1"/>
  <c r="Q83" i="3" s="1"/>
  <c r="O85" i="3"/>
  <c r="N86" i="3"/>
  <c r="P86" i="3" s="1"/>
  <c r="Q86" i="3" s="1"/>
  <c r="N91" i="3"/>
  <c r="P91" i="3" s="1"/>
  <c r="Q91" i="3" s="1"/>
  <c r="O93" i="3"/>
  <c r="N94" i="3"/>
  <c r="P94" i="3" s="1"/>
  <c r="Q94" i="3" s="1"/>
  <c r="N99" i="3"/>
  <c r="P99" i="3" s="1"/>
  <c r="Q99" i="3" s="1"/>
  <c r="O101" i="3"/>
  <c r="N102" i="3"/>
  <c r="P102" i="3" s="1"/>
  <c r="Q102" i="3" s="1"/>
  <c r="N107" i="3"/>
  <c r="P107" i="3" s="1"/>
  <c r="Q107" i="3" s="1"/>
  <c r="O109" i="3"/>
  <c r="N110" i="3"/>
  <c r="P110" i="3" s="1"/>
  <c r="Q110" i="3" s="1"/>
  <c r="N115" i="3"/>
  <c r="P115" i="3" s="1"/>
  <c r="Q115" i="3" s="1"/>
  <c r="O117" i="3"/>
  <c r="N118" i="3"/>
  <c r="P118" i="3" s="1"/>
  <c r="Q118" i="3" s="1"/>
  <c r="N123" i="3"/>
  <c r="P123" i="3" s="1"/>
  <c r="Q123" i="3" s="1"/>
  <c r="O125" i="3"/>
  <c r="N126" i="3"/>
  <c r="P126" i="3" s="1"/>
  <c r="Q126" i="3" s="1"/>
  <c r="N131" i="3"/>
  <c r="P131" i="3" s="1"/>
  <c r="Q131" i="3" s="1"/>
  <c r="O133" i="3"/>
  <c r="N134" i="3"/>
  <c r="P134" i="3" s="1"/>
  <c r="Q134" i="3" s="1"/>
  <c r="N139" i="3"/>
  <c r="P139" i="3" s="1"/>
  <c r="Q139" i="3" s="1"/>
  <c r="O141" i="3"/>
  <c r="N142" i="3"/>
  <c r="P142" i="3" s="1"/>
  <c r="Q142" i="3" s="1"/>
  <c r="N147" i="3"/>
  <c r="P147" i="3" s="1"/>
  <c r="Q147" i="3" s="1"/>
  <c r="O149" i="3"/>
  <c r="N150" i="3"/>
  <c r="P150" i="3" s="1"/>
  <c r="Q150" i="3" s="1"/>
  <c r="N155" i="3"/>
  <c r="P155" i="3" s="1"/>
  <c r="Q155" i="3" s="1"/>
  <c r="O157" i="3"/>
  <c r="N158" i="3"/>
  <c r="P158" i="3" s="1"/>
  <c r="Q158" i="3" s="1"/>
  <c r="N163" i="3"/>
  <c r="P163" i="3" s="1"/>
  <c r="Q163" i="3" s="1"/>
  <c r="O165" i="3"/>
  <c r="N166" i="3"/>
  <c r="P166" i="3" s="1"/>
  <c r="N171" i="3"/>
  <c r="P171" i="3" s="1"/>
  <c r="Q171" i="3" s="1"/>
  <c r="O173" i="3"/>
  <c r="N174" i="3"/>
  <c r="P174" i="3" s="1"/>
  <c r="Q174" i="3" s="1"/>
  <c r="N179" i="3"/>
  <c r="P179" i="3" s="1"/>
  <c r="Q179" i="3" s="1"/>
  <c r="O181" i="3"/>
  <c r="N182" i="3"/>
  <c r="P182" i="3" s="1"/>
  <c r="Q182" i="3" s="1"/>
  <c r="N187" i="3"/>
  <c r="P187" i="3" s="1"/>
  <c r="Q187" i="3" s="1"/>
  <c r="O189" i="3"/>
  <c r="N190" i="3"/>
  <c r="P190" i="3" s="1"/>
  <c r="Q190" i="3" s="1"/>
  <c r="N195" i="3"/>
  <c r="P195" i="3" s="1"/>
  <c r="Q195" i="3" s="1"/>
  <c r="O197" i="3"/>
  <c r="N198" i="3"/>
  <c r="P198" i="3" s="1"/>
  <c r="Q198" i="3" s="1"/>
  <c r="N203" i="3"/>
  <c r="P203" i="3" s="1"/>
  <c r="Q203" i="3" s="1"/>
  <c r="P205" i="3"/>
  <c r="Q205" i="3" s="1"/>
  <c r="O205" i="3"/>
  <c r="N206" i="3"/>
  <c r="P206" i="3" s="1"/>
  <c r="Q206" i="3" s="1"/>
  <c r="N211" i="3"/>
  <c r="P211" i="3" s="1"/>
  <c r="Q211" i="3" s="1"/>
  <c r="O213" i="3"/>
  <c r="N214" i="3"/>
  <c r="P214" i="3" s="1"/>
  <c r="Q214" i="3" s="1"/>
  <c r="N219" i="3"/>
  <c r="P219" i="3" s="1"/>
  <c r="Q219" i="3" s="1"/>
  <c r="O221" i="3"/>
  <c r="N222" i="3"/>
  <c r="P222" i="3" s="1"/>
  <c r="Q222" i="3" s="1"/>
  <c r="O229" i="3"/>
  <c r="N230" i="3"/>
  <c r="P230" i="3" s="1"/>
  <c r="Q230" i="3" s="1"/>
  <c r="N235" i="3"/>
  <c r="P235" i="3" s="1"/>
  <c r="Q235" i="3" s="1"/>
  <c r="O237" i="3"/>
  <c r="N238" i="3"/>
  <c r="P238" i="3" s="1"/>
  <c r="Q238" i="3" s="1"/>
  <c r="N243" i="3"/>
  <c r="P243" i="3" s="1"/>
  <c r="Q243" i="3" s="1"/>
  <c r="O245" i="3"/>
  <c r="N246" i="3"/>
  <c r="P246" i="3" s="1"/>
  <c r="Q246" i="3" s="1"/>
  <c r="N251" i="3"/>
  <c r="P251" i="3" s="1"/>
  <c r="Q251" i="3" s="1"/>
  <c r="O253" i="3"/>
  <c r="N254" i="3"/>
  <c r="P254" i="3" s="1"/>
  <c r="Q254" i="3" s="1"/>
  <c r="N259" i="3"/>
  <c r="P259" i="3" s="1"/>
  <c r="Q259" i="3" s="1"/>
  <c r="N264" i="3"/>
  <c r="P264" i="3" s="1"/>
  <c r="Q264" i="3" s="1"/>
  <c r="N270" i="3"/>
  <c r="P270" i="3" s="1"/>
  <c r="Q270" i="3" s="1"/>
  <c r="N275" i="3"/>
  <c r="P275" i="3" s="1"/>
  <c r="Q275" i="3" s="1"/>
  <c r="N288" i="3"/>
  <c r="P288" i="3" s="1"/>
  <c r="Q288" i="3" s="1"/>
  <c r="N295" i="3"/>
  <c r="P295" i="3" s="1"/>
  <c r="Q295" i="3" s="1"/>
  <c r="N302" i="3"/>
  <c r="P302" i="3" s="1"/>
  <c r="Q302" i="3" s="1"/>
  <c r="N309" i="3"/>
  <c r="P309" i="3" s="1"/>
  <c r="Q309" i="3" s="1"/>
  <c r="N316" i="3"/>
  <c r="P316" i="3" s="1"/>
  <c r="Q316" i="3" s="1"/>
  <c r="N323" i="3"/>
  <c r="P323" i="3" s="1"/>
  <c r="Q323" i="3" s="1"/>
  <c r="N324" i="3"/>
  <c r="P324" i="3" s="1"/>
  <c r="Q324" i="3" s="1"/>
  <c r="N331" i="3"/>
  <c r="P331" i="3" s="1"/>
  <c r="Q331" i="3" s="1"/>
  <c r="N348" i="3"/>
  <c r="P348" i="3" s="1"/>
  <c r="Q348" i="3" s="1"/>
  <c r="N369" i="3"/>
  <c r="P369" i="3" s="1"/>
  <c r="Q369" i="3" s="1"/>
  <c r="N380" i="3"/>
  <c r="P380" i="3" s="1"/>
  <c r="Q380" i="3" s="1"/>
  <c r="N401" i="3"/>
  <c r="P401" i="3" s="1"/>
  <c r="Q401" i="3" s="1"/>
  <c r="N412" i="3"/>
  <c r="P412" i="3" s="1"/>
  <c r="Q412" i="3" s="1"/>
  <c r="N425" i="3"/>
  <c r="P425" i="3" s="1"/>
  <c r="Q425" i="3" s="1"/>
  <c r="N533" i="3"/>
  <c r="P533" i="3" s="1"/>
  <c r="Q533" i="3" s="1"/>
  <c r="N711" i="3"/>
  <c r="P711" i="3" s="1"/>
  <c r="Q711" i="3" s="1"/>
  <c r="O283" i="3"/>
  <c r="O299" i="3"/>
  <c r="N314" i="3"/>
  <c r="P314" i="3" s="1"/>
  <c r="Q314" i="3" s="1"/>
  <c r="N330" i="3"/>
  <c r="P330" i="3" s="1"/>
  <c r="Q330" i="3" s="1"/>
  <c r="N342" i="3"/>
  <c r="P342" i="3" s="1"/>
  <c r="Q342" i="3" s="1"/>
  <c r="O343" i="3"/>
  <c r="N347" i="3"/>
  <c r="P347" i="3" s="1"/>
  <c r="Q347" i="3" s="1"/>
  <c r="N355" i="3"/>
  <c r="P355" i="3" s="1"/>
  <c r="Q355" i="3" s="1"/>
  <c r="N363" i="3"/>
  <c r="P363" i="3" s="1"/>
  <c r="Q363" i="3" s="1"/>
  <c r="P373" i="3"/>
  <c r="Q373" i="3" s="1"/>
  <c r="N379" i="3"/>
  <c r="P379" i="3" s="1"/>
  <c r="Q379" i="3" s="1"/>
  <c r="N382" i="3"/>
  <c r="P382" i="3" s="1"/>
  <c r="Q382" i="3" s="1"/>
  <c r="O383" i="3"/>
  <c r="N387" i="3"/>
  <c r="P387" i="3" s="1"/>
  <c r="Q387" i="3" s="1"/>
  <c r="O397" i="3"/>
  <c r="O399" i="3"/>
  <c r="N403" i="3"/>
  <c r="P403" i="3" s="1"/>
  <c r="Q403" i="3" s="1"/>
  <c r="P413" i="3"/>
  <c r="Q413" i="3" s="1"/>
  <c r="O419" i="3"/>
  <c r="N452" i="3"/>
  <c r="P452" i="3" s="1"/>
  <c r="Q452" i="3" s="1"/>
  <c r="N468" i="3"/>
  <c r="P468" i="3" s="1"/>
  <c r="Q468" i="3" s="1"/>
  <c r="N512" i="3"/>
  <c r="P512" i="3" s="1"/>
  <c r="Q512" i="3" s="1"/>
  <c r="N720" i="3"/>
  <c r="P720" i="3" s="1"/>
  <c r="Q720" i="3" s="1"/>
  <c r="N752" i="3"/>
  <c r="P752" i="3" s="1"/>
  <c r="Q752" i="3" s="1"/>
  <c r="N754" i="3"/>
  <c r="P754" i="3" s="1"/>
  <c r="Q754" i="3" s="1"/>
  <c r="N784" i="3"/>
  <c r="P784" i="3" s="1"/>
  <c r="Q784" i="3" s="1"/>
  <c r="N786" i="3"/>
  <c r="P786" i="3" s="1"/>
  <c r="Q786" i="3" s="1"/>
  <c r="N816" i="3"/>
  <c r="P816" i="3" s="1"/>
  <c r="Q816" i="3" s="1"/>
  <c r="N818" i="3"/>
  <c r="P818" i="3" s="1"/>
  <c r="Q818" i="3" s="1"/>
  <c r="N848" i="3"/>
  <c r="P848" i="3" s="1"/>
  <c r="Q848" i="3" s="1"/>
  <c r="N850" i="3"/>
  <c r="P850" i="3" s="1"/>
  <c r="Q850" i="3" s="1"/>
  <c r="N880" i="3"/>
  <c r="P880" i="3" s="1"/>
  <c r="Q880" i="3" s="1"/>
  <c r="N882" i="3"/>
  <c r="P882" i="3" s="1"/>
  <c r="Q882" i="3" s="1"/>
  <c r="N912" i="3"/>
  <c r="P912" i="3" s="1"/>
  <c r="Q912" i="3" s="1"/>
  <c r="N914" i="3"/>
  <c r="P914" i="3" s="1"/>
  <c r="Q914" i="3" s="1"/>
  <c r="N944" i="3"/>
  <c r="P944" i="3" s="1"/>
  <c r="Q944" i="3" s="1"/>
  <c r="N946" i="3"/>
  <c r="P946" i="3" s="1"/>
  <c r="Q946" i="3" s="1"/>
  <c r="N976" i="3"/>
  <c r="P976" i="3" s="1"/>
  <c r="Q976" i="3" s="1"/>
  <c r="N978" i="3"/>
  <c r="P978" i="3" s="1"/>
  <c r="Q978" i="3" s="1"/>
  <c r="N1008" i="3"/>
  <c r="P1008" i="3" s="1"/>
  <c r="Q1008" i="3" s="1"/>
  <c r="N1010" i="3"/>
  <c r="P1010" i="3" s="1"/>
  <c r="Q1010" i="3" s="1"/>
  <c r="N1040" i="3"/>
  <c r="P1040" i="3" s="1"/>
  <c r="Q1040" i="3" s="1"/>
  <c r="N1042" i="3"/>
  <c r="P1042" i="3" s="1"/>
  <c r="Q1042" i="3" s="1"/>
  <c r="P80" i="3"/>
  <c r="Q80" i="3" s="1"/>
  <c r="P172" i="3"/>
  <c r="Q172" i="3" s="1"/>
  <c r="O279" i="3"/>
  <c r="O288" i="3"/>
  <c r="N294" i="3"/>
  <c r="P294" i="3" s="1"/>
  <c r="Q294" i="3" s="1"/>
  <c r="O295" i="3"/>
  <c r="O304" i="3"/>
  <c r="N310" i="3"/>
  <c r="P310" i="3" s="1"/>
  <c r="Q310" i="3" s="1"/>
  <c r="O311" i="3"/>
  <c r="O320" i="3"/>
  <c r="N326" i="3"/>
  <c r="P326" i="3" s="1"/>
  <c r="Q326" i="3" s="1"/>
  <c r="O327" i="3"/>
  <c r="O336" i="3"/>
  <c r="O338" i="3"/>
  <c r="O370" i="3"/>
  <c r="O402" i="3"/>
  <c r="O410" i="3"/>
  <c r="N416" i="3"/>
  <c r="P416" i="3" s="1"/>
  <c r="Q416" i="3" s="1"/>
  <c r="N423" i="3"/>
  <c r="P423" i="3" s="1"/>
  <c r="Q423" i="3" s="1"/>
  <c r="N440" i="3"/>
  <c r="P440" i="3" s="1"/>
  <c r="Q440" i="3" s="1"/>
  <c r="N456" i="3"/>
  <c r="P456" i="3" s="1"/>
  <c r="Q456" i="3" s="1"/>
  <c r="N472" i="3"/>
  <c r="P472" i="3" s="1"/>
  <c r="Q472" i="3" s="1"/>
  <c r="N488" i="3"/>
  <c r="P488" i="3" s="1"/>
  <c r="Q488" i="3" s="1"/>
  <c r="N568" i="3"/>
  <c r="P568" i="3" s="1"/>
  <c r="Q568" i="3" s="1"/>
  <c r="N600" i="3"/>
  <c r="P600" i="3" s="1"/>
  <c r="Q600" i="3" s="1"/>
  <c r="N632" i="3"/>
  <c r="P632" i="3" s="1"/>
  <c r="Q632" i="3" s="1"/>
  <c r="N664" i="3"/>
  <c r="P664" i="3" s="1"/>
  <c r="Q664" i="3" s="1"/>
  <c r="N696" i="3"/>
  <c r="P696" i="3" s="1"/>
  <c r="Q696" i="3" s="1"/>
  <c r="N519" i="3"/>
  <c r="P519" i="3" s="1"/>
  <c r="Q519" i="3" s="1"/>
  <c r="N503" i="3"/>
  <c r="P503" i="3" s="1"/>
  <c r="Q503" i="3" s="1"/>
  <c r="N535" i="3"/>
  <c r="P535" i="3" s="1"/>
  <c r="Q535" i="3" s="1"/>
  <c r="N282" i="3"/>
  <c r="P282" i="3" s="1"/>
  <c r="Q282" i="3" s="1"/>
  <c r="N298" i="3"/>
  <c r="P298" i="3" s="1"/>
  <c r="Q298" i="3" s="1"/>
  <c r="O315" i="3"/>
  <c r="O331" i="3"/>
  <c r="N339" i="3"/>
  <c r="P339" i="3" s="1"/>
  <c r="Q339" i="3" s="1"/>
  <c r="O341" i="3"/>
  <c r="N350" i="3"/>
  <c r="P350" i="3" s="1"/>
  <c r="Q350" i="3" s="1"/>
  <c r="O351" i="3"/>
  <c r="N358" i="3"/>
  <c r="P358" i="3" s="1"/>
  <c r="Q358" i="3" s="1"/>
  <c r="O359" i="3"/>
  <c r="N366" i="3"/>
  <c r="P366" i="3" s="1"/>
  <c r="Q366" i="3" s="1"/>
  <c r="O367" i="3"/>
  <c r="N371" i="3"/>
  <c r="P371" i="3" s="1"/>
  <c r="Q371" i="3" s="1"/>
  <c r="O373" i="3"/>
  <c r="N374" i="3"/>
  <c r="P374" i="3" s="1"/>
  <c r="Q374" i="3" s="1"/>
  <c r="O375" i="3"/>
  <c r="N390" i="3"/>
  <c r="P390" i="3" s="1"/>
  <c r="Q390" i="3" s="1"/>
  <c r="O391" i="3"/>
  <c r="N395" i="3"/>
  <c r="P395" i="3" s="1"/>
  <c r="Q395" i="3" s="1"/>
  <c r="N398" i="3"/>
  <c r="P398" i="3" s="1"/>
  <c r="Q398" i="3" s="1"/>
  <c r="N406" i="3"/>
  <c r="P406" i="3" s="1"/>
  <c r="Q406" i="3" s="1"/>
  <c r="O407" i="3"/>
  <c r="N411" i="3"/>
  <c r="P411" i="3" s="1"/>
  <c r="Q411" i="3" s="1"/>
  <c r="O413" i="3"/>
  <c r="N414" i="3"/>
  <c r="P414" i="3" s="1"/>
  <c r="Q414" i="3" s="1"/>
  <c r="N424" i="3"/>
  <c r="P424" i="3" s="1"/>
  <c r="Q424" i="3" s="1"/>
  <c r="N431" i="3"/>
  <c r="P431" i="3" s="1"/>
  <c r="Q431" i="3" s="1"/>
  <c r="N436" i="3"/>
  <c r="P436" i="3" s="1"/>
  <c r="Q436" i="3" s="1"/>
  <c r="N484" i="3"/>
  <c r="P484" i="3" s="1"/>
  <c r="Q484" i="3" s="1"/>
  <c r="N500" i="3"/>
  <c r="P500" i="3" s="1"/>
  <c r="Q500" i="3" s="1"/>
  <c r="N526" i="3"/>
  <c r="P526" i="3" s="1"/>
  <c r="Q526" i="3" s="1"/>
  <c r="N560" i="3"/>
  <c r="P560" i="3" s="1"/>
  <c r="Q560" i="3" s="1"/>
  <c r="N592" i="3"/>
  <c r="P592" i="3" s="1"/>
  <c r="Q592" i="3" s="1"/>
  <c r="N624" i="3"/>
  <c r="P624" i="3" s="1"/>
  <c r="Q624" i="3" s="1"/>
  <c r="N656" i="3"/>
  <c r="P656" i="3" s="1"/>
  <c r="Q656" i="3" s="1"/>
  <c r="N688" i="3"/>
  <c r="P688" i="3" s="1"/>
  <c r="Q688" i="3" s="1"/>
  <c r="N722" i="3"/>
  <c r="P722" i="3" s="1"/>
  <c r="Q722" i="3" s="1"/>
  <c r="O284" i="3"/>
  <c r="N290" i="3"/>
  <c r="P290" i="3" s="1"/>
  <c r="Q290" i="3" s="1"/>
  <c r="O300" i="3"/>
  <c r="N306" i="3"/>
  <c r="P306" i="3" s="1"/>
  <c r="Q306" i="3" s="1"/>
  <c r="O316" i="3"/>
  <c r="N322" i="3"/>
  <c r="P322" i="3" s="1"/>
  <c r="Q322" i="3" s="1"/>
  <c r="O332" i="3"/>
  <c r="N338" i="3"/>
  <c r="P338" i="3" s="1"/>
  <c r="Q338" i="3" s="1"/>
  <c r="N343" i="3"/>
  <c r="P343" i="3" s="1"/>
  <c r="Q343" i="3" s="1"/>
  <c r="O345" i="3"/>
  <c r="N346" i="3"/>
  <c r="P346" i="3" s="1"/>
  <c r="Q346" i="3" s="1"/>
  <c r="N351" i="3"/>
  <c r="P351" i="3" s="1"/>
  <c r="Q351" i="3" s="1"/>
  <c r="O353" i="3"/>
  <c r="N354" i="3"/>
  <c r="P354" i="3" s="1"/>
  <c r="Q354" i="3" s="1"/>
  <c r="N359" i="3"/>
  <c r="P359" i="3" s="1"/>
  <c r="Q359" i="3" s="1"/>
  <c r="O361" i="3"/>
  <c r="N362" i="3"/>
  <c r="P362" i="3" s="1"/>
  <c r="Q362" i="3" s="1"/>
  <c r="N367" i="3"/>
  <c r="P367" i="3" s="1"/>
  <c r="Q367" i="3" s="1"/>
  <c r="O369" i="3"/>
  <c r="N370" i="3"/>
  <c r="P370" i="3" s="1"/>
  <c r="Q370" i="3" s="1"/>
  <c r="N375" i="3"/>
  <c r="P375" i="3" s="1"/>
  <c r="Q375" i="3" s="1"/>
  <c r="P377" i="3"/>
  <c r="Q377" i="3" s="1"/>
  <c r="O377" i="3"/>
  <c r="N378" i="3"/>
  <c r="P378" i="3" s="1"/>
  <c r="Q378" i="3" s="1"/>
  <c r="N383" i="3"/>
  <c r="P383" i="3" s="1"/>
  <c r="Q383" i="3" s="1"/>
  <c r="O385" i="3"/>
  <c r="N386" i="3"/>
  <c r="P386" i="3" s="1"/>
  <c r="Q386" i="3" s="1"/>
  <c r="N391" i="3"/>
  <c r="P391" i="3" s="1"/>
  <c r="Q391" i="3" s="1"/>
  <c r="O393" i="3"/>
  <c r="N394" i="3"/>
  <c r="P394" i="3" s="1"/>
  <c r="Q394" i="3" s="1"/>
  <c r="N399" i="3"/>
  <c r="P399" i="3" s="1"/>
  <c r="Q399" i="3" s="1"/>
  <c r="O401" i="3"/>
  <c r="N402" i="3"/>
  <c r="P402" i="3" s="1"/>
  <c r="Q402" i="3" s="1"/>
  <c r="N407" i="3"/>
  <c r="P407" i="3" s="1"/>
  <c r="Q407" i="3" s="1"/>
  <c r="O409" i="3"/>
  <c r="N410" i="3"/>
  <c r="P410" i="3" s="1"/>
  <c r="Q410" i="3" s="1"/>
  <c r="N415" i="3"/>
  <c r="P415" i="3" s="1"/>
  <c r="Q415" i="3" s="1"/>
  <c r="O425" i="3"/>
  <c r="N426" i="3"/>
  <c r="P426" i="3" s="1"/>
  <c r="Q426" i="3" s="1"/>
  <c r="N444" i="3"/>
  <c r="P444" i="3" s="1"/>
  <c r="Q444" i="3" s="1"/>
  <c r="N460" i="3"/>
  <c r="P460" i="3" s="1"/>
  <c r="Q460" i="3" s="1"/>
  <c r="N476" i="3"/>
  <c r="P476" i="3" s="1"/>
  <c r="Q476" i="3" s="1"/>
  <c r="N492" i="3"/>
  <c r="P492" i="3" s="1"/>
  <c r="Q492" i="3" s="1"/>
  <c r="N510" i="3"/>
  <c r="P510" i="3" s="1"/>
  <c r="Q510" i="3" s="1"/>
  <c r="N528" i="3"/>
  <c r="P528" i="3" s="1"/>
  <c r="Q528" i="3" s="1"/>
  <c r="N544" i="3"/>
  <c r="P544" i="3" s="1"/>
  <c r="Q544" i="3" s="1"/>
  <c r="N576" i="3"/>
  <c r="P576" i="3" s="1"/>
  <c r="Q576" i="3" s="1"/>
  <c r="N608" i="3"/>
  <c r="P608" i="3" s="1"/>
  <c r="Q608" i="3" s="1"/>
  <c r="N640" i="3"/>
  <c r="P640" i="3" s="1"/>
  <c r="Q640" i="3" s="1"/>
  <c r="N672" i="3"/>
  <c r="P672" i="3" s="1"/>
  <c r="Q672" i="3" s="1"/>
  <c r="N704" i="3"/>
  <c r="N746" i="3"/>
  <c r="P746" i="3" s="1"/>
  <c r="Q746" i="3" s="1"/>
  <c r="N778" i="3"/>
  <c r="P778" i="3" s="1"/>
  <c r="Q778" i="3" s="1"/>
  <c r="N810" i="3"/>
  <c r="P810" i="3" s="1"/>
  <c r="Q810" i="3" s="1"/>
  <c r="N842" i="3"/>
  <c r="P842" i="3" s="1"/>
  <c r="Q842" i="3" s="1"/>
  <c r="N874" i="3"/>
  <c r="P874" i="3" s="1"/>
  <c r="Q874" i="3" s="1"/>
  <c r="N906" i="3"/>
  <c r="P906" i="3" s="1"/>
  <c r="Q906" i="3" s="1"/>
  <c r="N938" i="3"/>
  <c r="P938" i="3" s="1"/>
  <c r="Q938" i="3" s="1"/>
  <c r="N970" i="3"/>
  <c r="P970" i="3" s="1"/>
  <c r="Q970" i="3" s="1"/>
  <c r="N1002" i="3"/>
  <c r="P1002" i="3" s="1"/>
  <c r="Q1002" i="3" s="1"/>
  <c r="N1034" i="3"/>
  <c r="P1034" i="3" s="1"/>
  <c r="Q1034" i="3" s="1"/>
  <c r="O415" i="3"/>
  <c r="N419" i="3"/>
  <c r="P419" i="3" s="1"/>
  <c r="Q419" i="3" s="1"/>
  <c r="O421" i="3"/>
  <c r="N422" i="3"/>
  <c r="P422" i="3" s="1"/>
  <c r="Q422" i="3" s="1"/>
  <c r="O423" i="3"/>
  <c r="N427" i="3"/>
  <c r="P427" i="3" s="1"/>
  <c r="Q427" i="3" s="1"/>
  <c r="P429" i="3"/>
  <c r="Q429" i="3" s="1"/>
  <c r="O429" i="3"/>
  <c r="N430" i="3"/>
  <c r="P430" i="3" s="1"/>
  <c r="Q430" i="3" s="1"/>
  <c r="O431" i="3"/>
  <c r="N435" i="3"/>
  <c r="P435" i="3" s="1"/>
  <c r="Q435" i="3" s="1"/>
  <c r="O437" i="3"/>
  <c r="N438" i="3"/>
  <c r="P438" i="3" s="1"/>
  <c r="Q438" i="3" s="1"/>
  <c r="O439" i="3"/>
  <c r="N443" i="3"/>
  <c r="P443" i="3" s="1"/>
  <c r="Q443" i="3" s="1"/>
  <c r="O445" i="3"/>
  <c r="N446" i="3"/>
  <c r="P446" i="3" s="1"/>
  <c r="Q446" i="3" s="1"/>
  <c r="O447" i="3"/>
  <c r="N451" i="3"/>
  <c r="P451" i="3" s="1"/>
  <c r="Q451" i="3" s="1"/>
  <c r="O453" i="3"/>
  <c r="N454" i="3"/>
  <c r="P454" i="3" s="1"/>
  <c r="Q454" i="3" s="1"/>
  <c r="O455" i="3"/>
  <c r="N459" i="3"/>
  <c r="P459" i="3" s="1"/>
  <c r="Q459" i="3" s="1"/>
  <c r="O461" i="3"/>
  <c r="N462" i="3"/>
  <c r="P462" i="3" s="1"/>
  <c r="Q462" i="3" s="1"/>
  <c r="O463" i="3"/>
  <c r="N467" i="3"/>
  <c r="P467" i="3" s="1"/>
  <c r="Q467" i="3" s="1"/>
  <c r="O469" i="3"/>
  <c r="N470" i="3"/>
  <c r="P470" i="3" s="1"/>
  <c r="Q470" i="3" s="1"/>
  <c r="O471" i="3"/>
  <c r="N475" i="3"/>
  <c r="P475" i="3" s="1"/>
  <c r="Q475" i="3" s="1"/>
  <c r="P477" i="3"/>
  <c r="Q477" i="3" s="1"/>
  <c r="O477" i="3"/>
  <c r="N478" i="3"/>
  <c r="P478" i="3" s="1"/>
  <c r="Q478" i="3" s="1"/>
  <c r="O479" i="3"/>
  <c r="N483" i="3"/>
  <c r="P483" i="3" s="1"/>
  <c r="Q483" i="3" s="1"/>
  <c r="O485" i="3"/>
  <c r="N486" i="3"/>
  <c r="P486" i="3" s="1"/>
  <c r="Q486" i="3" s="1"/>
  <c r="O487" i="3"/>
  <c r="N491" i="3"/>
  <c r="P491" i="3" s="1"/>
  <c r="Q491" i="3" s="1"/>
  <c r="O493" i="3"/>
  <c r="N494" i="3"/>
  <c r="P494" i="3" s="1"/>
  <c r="Q494" i="3" s="1"/>
  <c r="O495" i="3"/>
  <c r="N499" i="3"/>
  <c r="P499" i="3" s="1"/>
  <c r="Q499" i="3" s="1"/>
  <c r="O501" i="3"/>
  <c r="O508" i="3"/>
  <c r="O511" i="3"/>
  <c r="N516" i="3"/>
  <c r="P516" i="3" s="1"/>
  <c r="Q516" i="3" s="1"/>
  <c r="O518" i="3"/>
  <c r="N520" i="3"/>
  <c r="P520" i="3" s="1"/>
  <c r="Q520" i="3" s="1"/>
  <c r="N523" i="3"/>
  <c r="P523" i="3" s="1"/>
  <c r="Q523" i="3" s="1"/>
  <c r="O525" i="3"/>
  <c r="N527" i="3"/>
  <c r="P527" i="3" s="1"/>
  <c r="Q527" i="3" s="1"/>
  <c r="N530" i="3"/>
  <c r="P530" i="3" s="1"/>
  <c r="Q530" i="3" s="1"/>
  <c r="O533" i="3"/>
  <c r="O541" i="3"/>
  <c r="N542" i="3"/>
  <c r="P542" i="3" s="1"/>
  <c r="Q542" i="3" s="1"/>
  <c r="N547" i="3"/>
  <c r="P547" i="3" s="1"/>
  <c r="Q547" i="3" s="1"/>
  <c r="N548" i="3"/>
  <c r="P548" i="3" s="1"/>
  <c r="Q548" i="3" s="1"/>
  <c r="O557" i="3"/>
  <c r="N558" i="3"/>
  <c r="P558" i="3" s="1"/>
  <c r="Q558" i="3" s="1"/>
  <c r="N563" i="3"/>
  <c r="P563" i="3" s="1"/>
  <c r="Q563" i="3" s="1"/>
  <c r="N564" i="3"/>
  <c r="P564" i="3" s="1"/>
  <c r="Q564" i="3" s="1"/>
  <c r="O573" i="3"/>
  <c r="N574" i="3"/>
  <c r="P574" i="3" s="1"/>
  <c r="Q574" i="3" s="1"/>
  <c r="N579" i="3"/>
  <c r="P579" i="3" s="1"/>
  <c r="Q579" i="3" s="1"/>
  <c r="N580" i="3"/>
  <c r="P580" i="3" s="1"/>
  <c r="Q580" i="3" s="1"/>
  <c r="O589" i="3"/>
  <c r="N590" i="3"/>
  <c r="P590" i="3" s="1"/>
  <c r="Q590" i="3" s="1"/>
  <c r="N595" i="3"/>
  <c r="P595" i="3" s="1"/>
  <c r="Q595" i="3" s="1"/>
  <c r="N596" i="3"/>
  <c r="P596" i="3" s="1"/>
  <c r="Q596" i="3" s="1"/>
  <c r="O605" i="3"/>
  <c r="N606" i="3"/>
  <c r="P606" i="3" s="1"/>
  <c r="Q606" i="3" s="1"/>
  <c r="N611" i="3"/>
  <c r="P611" i="3" s="1"/>
  <c r="Q611" i="3" s="1"/>
  <c r="N612" i="3"/>
  <c r="P612" i="3" s="1"/>
  <c r="Q612" i="3" s="1"/>
  <c r="O621" i="3"/>
  <c r="N622" i="3"/>
  <c r="P622" i="3" s="1"/>
  <c r="Q622" i="3" s="1"/>
  <c r="N627" i="3"/>
  <c r="P627" i="3" s="1"/>
  <c r="Q627" i="3" s="1"/>
  <c r="N628" i="3"/>
  <c r="P628" i="3" s="1"/>
  <c r="Q628" i="3" s="1"/>
  <c r="O637" i="3"/>
  <c r="N638" i="3"/>
  <c r="P638" i="3" s="1"/>
  <c r="Q638" i="3" s="1"/>
  <c r="N643" i="3"/>
  <c r="P643" i="3" s="1"/>
  <c r="Q643" i="3" s="1"/>
  <c r="N644" i="3"/>
  <c r="P644" i="3" s="1"/>
  <c r="Q644" i="3" s="1"/>
  <c r="O653" i="3"/>
  <c r="N654" i="3"/>
  <c r="P654" i="3" s="1"/>
  <c r="Q654" i="3" s="1"/>
  <c r="N659" i="3"/>
  <c r="P659" i="3" s="1"/>
  <c r="Q659" i="3" s="1"/>
  <c r="N660" i="3"/>
  <c r="P660" i="3" s="1"/>
  <c r="Q660" i="3" s="1"/>
  <c r="O669" i="3"/>
  <c r="N670" i="3"/>
  <c r="P670" i="3" s="1"/>
  <c r="Q670" i="3" s="1"/>
  <c r="N675" i="3"/>
  <c r="P675" i="3" s="1"/>
  <c r="Q675" i="3" s="1"/>
  <c r="N676" i="3"/>
  <c r="P676" i="3" s="1"/>
  <c r="Q676" i="3" s="1"/>
  <c r="P685" i="3"/>
  <c r="Q685" i="3" s="1"/>
  <c r="O685" i="3"/>
  <c r="N686" i="3"/>
  <c r="P686" i="3" s="1"/>
  <c r="Q686" i="3" s="1"/>
  <c r="N691" i="3"/>
  <c r="P691" i="3" s="1"/>
  <c r="Q691" i="3" s="1"/>
  <c r="N692" i="3"/>
  <c r="P692" i="3" s="1"/>
  <c r="Q692" i="3" s="1"/>
  <c r="O701" i="3"/>
  <c r="N702" i="3"/>
  <c r="P702" i="3" s="1"/>
  <c r="Q702" i="3" s="1"/>
  <c r="N708" i="3"/>
  <c r="P708" i="3" s="1"/>
  <c r="Q708" i="3" s="1"/>
  <c r="P725" i="3"/>
  <c r="Q725" i="3" s="1"/>
  <c r="N741" i="3"/>
  <c r="P741" i="3" s="1"/>
  <c r="Q741" i="3" s="1"/>
  <c r="N742" i="3"/>
  <c r="P742" i="3" s="1"/>
  <c r="Q742" i="3" s="1"/>
  <c r="O767" i="3"/>
  <c r="N768" i="3"/>
  <c r="P768" i="3" s="1"/>
  <c r="Q768" i="3" s="1"/>
  <c r="N770" i="3"/>
  <c r="P770" i="3" s="1"/>
  <c r="Q770" i="3" s="1"/>
  <c r="N805" i="3"/>
  <c r="P805" i="3" s="1"/>
  <c r="Q805" i="3" s="1"/>
  <c r="N806" i="3"/>
  <c r="P806" i="3" s="1"/>
  <c r="Q806" i="3" s="1"/>
  <c r="O831" i="3"/>
  <c r="N832" i="3"/>
  <c r="P832" i="3" s="1"/>
  <c r="Q832" i="3" s="1"/>
  <c r="N834" i="3"/>
  <c r="P834" i="3" s="1"/>
  <c r="Q834" i="3" s="1"/>
  <c r="N869" i="3"/>
  <c r="P869" i="3" s="1"/>
  <c r="Q869" i="3" s="1"/>
  <c r="N870" i="3"/>
  <c r="P870" i="3" s="1"/>
  <c r="Q870" i="3" s="1"/>
  <c r="O895" i="3"/>
  <c r="N896" i="3"/>
  <c r="P896" i="3" s="1"/>
  <c r="Q896" i="3" s="1"/>
  <c r="N898" i="3"/>
  <c r="P898" i="3" s="1"/>
  <c r="Q898" i="3" s="1"/>
  <c r="N933" i="3"/>
  <c r="P933" i="3" s="1"/>
  <c r="Q933" i="3" s="1"/>
  <c r="N934" i="3"/>
  <c r="P934" i="3" s="1"/>
  <c r="Q934" i="3" s="1"/>
  <c r="O959" i="3"/>
  <c r="N960" i="3"/>
  <c r="P960" i="3" s="1"/>
  <c r="Q960" i="3" s="1"/>
  <c r="N962" i="3"/>
  <c r="P962" i="3" s="1"/>
  <c r="Q962" i="3" s="1"/>
  <c r="N997" i="3"/>
  <c r="P997" i="3" s="1"/>
  <c r="Q997" i="3" s="1"/>
  <c r="N998" i="3"/>
  <c r="P998" i="3" s="1"/>
  <c r="Q998" i="3" s="1"/>
  <c r="O1023" i="3"/>
  <c r="N1024" i="3"/>
  <c r="P1024" i="3" s="1"/>
  <c r="Q1024" i="3" s="1"/>
  <c r="N1026" i="3"/>
  <c r="P1026" i="3" s="1"/>
  <c r="Q1026" i="3" s="1"/>
  <c r="O433" i="3"/>
  <c r="N434" i="3"/>
  <c r="P434" i="3" s="1"/>
  <c r="Q434" i="3" s="1"/>
  <c r="O435" i="3"/>
  <c r="N439" i="3"/>
  <c r="P439" i="3" s="1"/>
  <c r="Q439" i="3" s="1"/>
  <c r="O441" i="3"/>
  <c r="N442" i="3"/>
  <c r="P442" i="3" s="1"/>
  <c r="Q442" i="3" s="1"/>
  <c r="O443" i="3"/>
  <c r="N447" i="3"/>
  <c r="P447" i="3" s="1"/>
  <c r="Q447" i="3" s="1"/>
  <c r="O449" i="3"/>
  <c r="N450" i="3"/>
  <c r="P450" i="3" s="1"/>
  <c r="Q450" i="3" s="1"/>
  <c r="O451" i="3"/>
  <c r="N455" i="3"/>
  <c r="P455" i="3" s="1"/>
  <c r="Q455" i="3" s="1"/>
  <c r="O457" i="3"/>
  <c r="N458" i="3"/>
  <c r="P458" i="3" s="1"/>
  <c r="Q458" i="3" s="1"/>
  <c r="O459" i="3"/>
  <c r="N463" i="3"/>
  <c r="P463" i="3" s="1"/>
  <c r="Q463" i="3" s="1"/>
  <c r="O465" i="3"/>
  <c r="N466" i="3"/>
  <c r="P466" i="3" s="1"/>
  <c r="Q466" i="3" s="1"/>
  <c r="O467" i="3"/>
  <c r="N471" i="3"/>
  <c r="P471" i="3" s="1"/>
  <c r="Q471" i="3" s="1"/>
  <c r="O473" i="3"/>
  <c r="N474" i="3"/>
  <c r="P474" i="3" s="1"/>
  <c r="Q474" i="3" s="1"/>
  <c r="O475" i="3"/>
  <c r="N479" i="3"/>
  <c r="P479" i="3" s="1"/>
  <c r="Q479" i="3" s="1"/>
  <c r="O481" i="3"/>
  <c r="N482" i="3"/>
  <c r="P482" i="3" s="1"/>
  <c r="Q482" i="3" s="1"/>
  <c r="O483" i="3"/>
  <c r="N487" i="3"/>
  <c r="P487" i="3" s="1"/>
  <c r="Q487" i="3" s="1"/>
  <c r="O489" i="3"/>
  <c r="N490" i="3"/>
  <c r="P490" i="3" s="1"/>
  <c r="Q490" i="3" s="1"/>
  <c r="O491" i="3"/>
  <c r="N495" i="3"/>
  <c r="P495" i="3" s="1"/>
  <c r="Q495" i="3" s="1"/>
  <c r="O497" i="3"/>
  <c r="N498" i="3"/>
  <c r="P498" i="3" s="1"/>
  <c r="Q498" i="3" s="1"/>
  <c r="O499" i="3"/>
  <c r="O502" i="3"/>
  <c r="N504" i="3"/>
  <c r="P504" i="3" s="1"/>
  <c r="Q504" i="3" s="1"/>
  <c r="N507" i="3"/>
  <c r="P507" i="3" s="1"/>
  <c r="Q507" i="3" s="1"/>
  <c r="O509" i="3"/>
  <c r="N511" i="3"/>
  <c r="P511" i="3" s="1"/>
  <c r="Q511" i="3" s="1"/>
  <c r="N514" i="3"/>
  <c r="P514" i="3" s="1"/>
  <c r="Q514" i="3" s="1"/>
  <c r="O517" i="3"/>
  <c r="O524" i="3"/>
  <c r="O527" i="3"/>
  <c r="N532" i="3"/>
  <c r="P532" i="3" s="1"/>
  <c r="Q532" i="3" s="1"/>
  <c r="O534" i="3"/>
  <c r="N536" i="3"/>
  <c r="P536" i="3" s="1"/>
  <c r="Q536" i="3" s="1"/>
  <c r="N539" i="3"/>
  <c r="P539" i="3" s="1"/>
  <c r="Q539" i="3" s="1"/>
  <c r="N540" i="3"/>
  <c r="P540" i="3" s="1"/>
  <c r="Q540" i="3" s="1"/>
  <c r="O549" i="3"/>
  <c r="N550" i="3"/>
  <c r="P550" i="3" s="1"/>
  <c r="Q550" i="3" s="1"/>
  <c r="N555" i="3"/>
  <c r="P555" i="3" s="1"/>
  <c r="Q555" i="3" s="1"/>
  <c r="N556" i="3"/>
  <c r="P556" i="3" s="1"/>
  <c r="Q556" i="3" s="1"/>
  <c r="O565" i="3"/>
  <c r="N566" i="3"/>
  <c r="P566" i="3" s="1"/>
  <c r="Q566" i="3" s="1"/>
  <c r="N571" i="3"/>
  <c r="P571" i="3" s="1"/>
  <c r="Q571" i="3" s="1"/>
  <c r="N572" i="3"/>
  <c r="P572" i="3" s="1"/>
  <c r="Q572" i="3" s="1"/>
  <c r="O581" i="3"/>
  <c r="N582" i="3"/>
  <c r="P582" i="3" s="1"/>
  <c r="Q582" i="3" s="1"/>
  <c r="N587" i="3"/>
  <c r="P587" i="3" s="1"/>
  <c r="Q587" i="3" s="1"/>
  <c r="N588" i="3"/>
  <c r="P588" i="3" s="1"/>
  <c r="Q588" i="3" s="1"/>
  <c r="O597" i="3"/>
  <c r="N598" i="3"/>
  <c r="P598" i="3" s="1"/>
  <c r="Q598" i="3" s="1"/>
  <c r="N603" i="3"/>
  <c r="P603" i="3" s="1"/>
  <c r="Q603" i="3" s="1"/>
  <c r="N604" i="3"/>
  <c r="P604" i="3" s="1"/>
  <c r="Q604" i="3" s="1"/>
  <c r="O613" i="3"/>
  <c r="N614" i="3"/>
  <c r="P614" i="3" s="1"/>
  <c r="Q614" i="3" s="1"/>
  <c r="N619" i="3"/>
  <c r="P619" i="3" s="1"/>
  <c r="Q619" i="3" s="1"/>
  <c r="N620" i="3"/>
  <c r="P620" i="3" s="1"/>
  <c r="Q620" i="3" s="1"/>
  <c r="O629" i="3"/>
  <c r="N630" i="3"/>
  <c r="P630" i="3" s="1"/>
  <c r="Q630" i="3" s="1"/>
  <c r="N635" i="3"/>
  <c r="P635" i="3" s="1"/>
  <c r="Q635" i="3" s="1"/>
  <c r="N636" i="3"/>
  <c r="P636" i="3" s="1"/>
  <c r="Q636" i="3" s="1"/>
  <c r="O645" i="3"/>
  <c r="N646" i="3"/>
  <c r="P646" i="3" s="1"/>
  <c r="Q646" i="3" s="1"/>
  <c r="N651" i="3"/>
  <c r="P651" i="3" s="1"/>
  <c r="Q651" i="3" s="1"/>
  <c r="N652" i="3"/>
  <c r="P652" i="3" s="1"/>
  <c r="Q652" i="3" s="1"/>
  <c r="O661" i="3"/>
  <c r="N662" i="3"/>
  <c r="P662" i="3" s="1"/>
  <c r="Q662" i="3" s="1"/>
  <c r="N667" i="3"/>
  <c r="P667" i="3" s="1"/>
  <c r="Q667" i="3" s="1"/>
  <c r="N668" i="3"/>
  <c r="P668" i="3" s="1"/>
  <c r="Q668" i="3" s="1"/>
  <c r="O677" i="3"/>
  <c r="N678" i="3"/>
  <c r="P678" i="3" s="1"/>
  <c r="Q678" i="3" s="1"/>
  <c r="N683" i="3"/>
  <c r="P683" i="3" s="1"/>
  <c r="Q683" i="3" s="1"/>
  <c r="N684" i="3"/>
  <c r="P684" i="3" s="1"/>
  <c r="Q684" i="3" s="1"/>
  <c r="O693" i="3"/>
  <c r="N694" i="3"/>
  <c r="P694" i="3" s="1"/>
  <c r="Q694" i="3" s="1"/>
  <c r="N699" i="3"/>
  <c r="P699" i="3" s="1"/>
  <c r="Q699" i="3" s="1"/>
  <c r="N700" i="3"/>
  <c r="P700" i="3" s="1"/>
  <c r="Q700" i="3" s="1"/>
  <c r="N705" i="3"/>
  <c r="P705" i="3" s="1"/>
  <c r="Q705" i="3" s="1"/>
  <c r="N706" i="3"/>
  <c r="P706" i="3" s="1"/>
  <c r="Q706" i="3" s="1"/>
  <c r="O711" i="3"/>
  <c r="N713" i="3"/>
  <c r="P713" i="3" s="1"/>
  <c r="Q713" i="3" s="1"/>
  <c r="O735" i="3"/>
  <c r="N736" i="3"/>
  <c r="P736" i="3" s="1"/>
  <c r="Q736" i="3" s="1"/>
  <c r="N738" i="3"/>
  <c r="P738" i="3" s="1"/>
  <c r="Q738" i="3" s="1"/>
  <c r="N773" i="3"/>
  <c r="P773" i="3" s="1"/>
  <c r="Q773" i="3" s="1"/>
  <c r="N774" i="3"/>
  <c r="P774" i="3" s="1"/>
  <c r="Q774" i="3" s="1"/>
  <c r="O799" i="3"/>
  <c r="N800" i="3"/>
  <c r="P800" i="3" s="1"/>
  <c r="Q800" i="3" s="1"/>
  <c r="N802" i="3"/>
  <c r="P802" i="3" s="1"/>
  <c r="Q802" i="3" s="1"/>
  <c r="N837" i="3"/>
  <c r="P837" i="3" s="1"/>
  <c r="Q837" i="3" s="1"/>
  <c r="N838" i="3"/>
  <c r="P838" i="3" s="1"/>
  <c r="Q838" i="3" s="1"/>
  <c r="O863" i="3"/>
  <c r="N864" i="3"/>
  <c r="P864" i="3" s="1"/>
  <c r="Q864" i="3" s="1"/>
  <c r="N866" i="3"/>
  <c r="P866" i="3" s="1"/>
  <c r="Q866" i="3" s="1"/>
  <c r="N901" i="3"/>
  <c r="P901" i="3" s="1"/>
  <c r="Q901" i="3" s="1"/>
  <c r="N902" i="3"/>
  <c r="P902" i="3" s="1"/>
  <c r="Q902" i="3" s="1"/>
  <c r="O927" i="3"/>
  <c r="N928" i="3"/>
  <c r="P928" i="3" s="1"/>
  <c r="Q928" i="3" s="1"/>
  <c r="N930" i="3"/>
  <c r="P930" i="3" s="1"/>
  <c r="Q930" i="3" s="1"/>
  <c r="N965" i="3"/>
  <c r="P965" i="3" s="1"/>
  <c r="Q965" i="3" s="1"/>
  <c r="N966" i="3"/>
  <c r="P966" i="3" s="1"/>
  <c r="Q966" i="3" s="1"/>
  <c r="O991" i="3"/>
  <c r="N992" i="3"/>
  <c r="P992" i="3" s="1"/>
  <c r="Q992" i="3" s="1"/>
  <c r="N994" i="3"/>
  <c r="P994" i="3" s="1"/>
  <c r="Q994" i="3" s="1"/>
  <c r="N1029" i="3"/>
  <c r="P1029" i="3" s="1"/>
  <c r="Q1029" i="3" s="1"/>
  <c r="N1030" i="3"/>
  <c r="P1030" i="3" s="1"/>
  <c r="Q1030" i="3" s="1"/>
  <c r="N506" i="3"/>
  <c r="P506" i="3" s="1"/>
  <c r="Q506" i="3" s="1"/>
  <c r="O507" i="3"/>
  <c r="O516" i="3"/>
  <c r="N522" i="3"/>
  <c r="P522" i="3" s="1"/>
  <c r="Q522" i="3" s="1"/>
  <c r="O523" i="3"/>
  <c r="O532" i="3"/>
  <c r="N538" i="3"/>
  <c r="P538" i="3" s="1"/>
  <c r="Q538" i="3" s="1"/>
  <c r="O539" i="3"/>
  <c r="N543" i="3"/>
  <c r="P543" i="3" s="1"/>
  <c r="Q543" i="3" s="1"/>
  <c r="O545" i="3"/>
  <c r="N546" i="3"/>
  <c r="P546" i="3" s="1"/>
  <c r="Q546" i="3" s="1"/>
  <c r="O547" i="3"/>
  <c r="N551" i="3"/>
  <c r="P551" i="3" s="1"/>
  <c r="Q551" i="3" s="1"/>
  <c r="O553" i="3"/>
  <c r="N554" i="3"/>
  <c r="P554" i="3" s="1"/>
  <c r="Q554" i="3" s="1"/>
  <c r="O555" i="3"/>
  <c r="N559" i="3"/>
  <c r="P559" i="3" s="1"/>
  <c r="Q559" i="3" s="1"/>
  <c r="O561" i="3"/>
  <c r="N562" i="3"/>
  <c r="P562" i="3" s="1"/>
  <c r="Q562" i="3" s="1"/>
  <c r="O563" i="3"/>
  <c r="N567" i="3"/>
  <c r="P567" i="3" s="1"/>
  <c r="Q567" i="3" s="1"/>
  <c r="O569" i="3"/>
  <c r="N570" i="3"/>
  <c r="P570" i="3" s="1"/>
  <c r="Q570" i="3" s="1"/>
  <c r="O571" i="3"/>
  <c r="N575" i="3"/>
  <c r="P575" i="3" s="1"/>
  <c r="Q575" i="3" s="1"/>
  <c r="O577" i="3"/>
  <c r="N578" i="3"/>
  <c r="P578" i="3" s="1"/>
  <c r="Q578" i="3" s="1"/>
  <c r="O579" i="3"/>
  <c r="N583" i="3"/>
  <c r="P583" i="3" s="1"/>
  <c r="Q583" i="3" s="1"/>
  <c r="O585" i="3"/>
  <c r="N586" i="3"/>
  <c r="P586" i="3" s="1"/>
  <c r="Q586" i="3" s="1"/>
  <c r="O587" i="3"/>
  <c r="N591" i="3"/>
  <c r="P591" i="3" s="1"/>
  <c r="Q591" i="3" s="1"/>
  <c r="O593" i="3"/>
  <c r="N594" i="3"/>
  <c r="P594" i="3" s="1"/>
  <c r="Q594" i="3" s="1"/>
  <c r="O595" i="3"/>
  <c r="N599" i="3"/>
  <c r="P599" i="3" s="1"/>
  <c r="Q599" i="3" s="1"/>
  <c r="O601" i="3"/>
  <c r="N602" i="3"/>
  <c r="P602" i="3" s="1"/>
  <c r="Q602" i="3" s="1"/>
  <c r="O603" i="3"/>
  <c r="N607" i="3"/>
  <c r="P607" i="3" s="1"/>
  <c r="Q607" i="3" s="1"/>
  <c r="O609" i="3"/>
  <c r="N610" i="3"/>
  <c r="P610" i="3" s="1"/>
  <c r="Q610" i="3" s="1"/>
  <c r="O611" i="3"/>
  <c r="N615" i="3"/>
  <c r="P615" i="3" s="1"/>
  <c r="Q615" i="3" s="1"/>
  <c r="O617" i="3"/>
  <c r="N618" i="3"/>
  <c r="P618" i="3" s="1"/>
  <c r="Q618" i="3" s="1"/>
  <c r="O619" i="3"/>
  <c r="N623" i="3"/>
  <c r="P623" i="3" s="1"/>
  <c r="Q623" i="3" s="1"/>
  <c r="O625" i="3"/>
  <c r="N626" i="3"/>
  <c r="P626" i="3" s="1"/>
  <c r="Q626" i="3" s="1"/>
  <c r="O627" i="3"/>
  <c r="N631" i="3"/>
  <c r="P631" i="3" s="1"/>
  <c r="Q631" i="3" s="1"/>
  <c r="P633" i="3"/>
  <c r="Q633" i="3" s="1"/>
  <c r="O633" i="3"/>
  <c r="N634" i="3"/>
  <c r="P634" i="3" s="1"/>
  <c r="Q634" i="3" s="1"/>
  <c r="O635" i="3"/>
  <c r="N639" i="3"/>
  <c r="P639" i="3" s="1"/>
  <c r="Q639" i="3" s="1"/>
  <c r="O641" i="3"/>
  <c r="N642" i="3"/>
  <c r="P642" i="3" s="1"/>
  <c r="Q642" i="3" s="1"/>
  <c r="O643" i="3"/>
  <c r="N647" i="3"/>
  <c r="P647" i="3" s="1"/>
  <c r="Q647" i="3" s="1"/>
  <c r="O649" i="3"/>
  <c r="N650" i="3"/>
  <c r="P650" i="3" s="1"/>
  <c r="Q650" i="3" s="1"/>
  <c r="O651" i="3"/>
  <c r="N655" i="3"/>
  <c r="P655" i="3" s="1"/>
  <c r="Q655" i="3" s="1"/>
  <c r="O657" i="3"/>
  <c r="N658" i="3"/>
  <c r="P658" i="3" s="1"/>
  <c r="Q658" i="3" s="1"/>
  <c r="O659" i="3"/>
  <c r="N663" i="3"/>
  <c r="P663" i="3" s="1"/>
  <c r="Q663" i="3" s="1"/>
  <c r="O665" i="3"/>
  <c r="N666" i="3"/>
  <c r="P666" i="3" s="1"/>
  <c r="Q666" i="3" s="1"/>
  <c r="O667" i="3"/>
  <c r="N671" i="3"/>
  <c r="P671" i="3" s="1"/>
  <c r="Q671" i="3" s="1"/>
  <c r="O673" i="3"/>
  <c r="N674" i="3"/>
  <c r="P674" i="3" s="1"/>
  <c r="Q674" i="3" s="1"/>
  <c r="O675" i="3"/>
  <c r="N679" i="3"/>
  <c r="P679" i="3" s="1"/>
  <c r="Q679" i="3" s="1"/>
  <c r="O681" i="3"/>
  <c r="N682" i="3"/>
  <c r="P682" i="3" s="1"/>
  <c r="Q682" i="3" s="1"/>
  <c r="O683" i="3"/>
  <c r="N687" i="3"/>
  <c r="P687" i="3" s="1"/>
  <c r="Q687" i="3" s="1"/>
  <c r="O689" i="3"/>
  <c r="N690" i="3"/>
  <c r="P690" i="3" s="1"/>
  <c r="Q690" i="3" s="1"/>
  <c r="O691" i="3"/>
  <c r="N695" i="3"/>
  <c r="P695" i="3" s="1"/>
  <c r="Q695" i="3" s="1"/>
  <c r="O697" i="3"/>
  <c r="N698" i="3"/>
  <c r="P698" i="3" s="1"/>
  <c r="Q698" i="3" s="1"/>
  <c r="O699" i="3"/>
  <c r="N703" i="3"/>
  <c r="P703" i="3" s="1"/>
  <c r="Q703" i="3" s="1"/>
  <c r="O705" i="3"/>
  <c r="N710" i="3"/>
  <c r="P710" i="3" s="1"/>
  <c r="Q710" i="3" s="1"/>
  <c r="O712" i="3"/>
  <c r="N714" i="3"/>
  <c r="P714" i="3" s="1"/>
  <c r="Q714" i="3" s="1"/>
  <c r="N717" i="3"/>
  <c r="P717" i="3" s="1"/>
  <c r="Q717" i="3" s="1"/>
  <c r="N718" i="3"/>
  <c r="P718" i="3" s="1"/>
  <c r="Q718" i="3" s="1"/>
  <c r="O727" i="3"/>
  <c r="N728" i="3"/>
  <c r="P728" i="3" s="1"/>
  <c r="Q728" i="3" s="1"/>
  <c r="N733" i="3"/>
  <c r="P733" i="3" s="1"/>
  <c r="Q733" i="3" s="1"/>
  <c r="N734" i="3"/>
  <c r="P734" i="3" s="1"/>
  <c r="Q734" i="3" s="1"/>
  <c r="O743" i="3"/>
  <c r="N744" i="3"/>
  <c r="P744" i="3" s="1"/>
  <c r="Q744" i="3" s="1"/>
  <c r="N749" i="3"/>
  <c r="P749" i="3" s="1"/>
  <c r="Q749" i="3" s="1"/>
  <c r="N750" i="3"/>
  <c r="P750" i="3" s="1"/>
  <c r="Q750" i="3" s="1"/>
  <c r="O759" i="3"/>
  <c r="N760" i="3"/>
  <c r="P760" i="3" s="1"/>
  <c r="Q760" i="3" s="1"/>
  <c r="N765" i="3"/>
  <c r="P765" i="3" s="1"/>
  <c r="Q765" i="3" s="1"/>
  <c r="N766" i="3"/>
  <c r="P766" i="3" s="1"/>
  <c r="Q766" i="3" s="1"/>
  <c r="O775" i="3"/>
  <c r="N776" i="3"/>
  <c r="P776" i="3" s="1"/>
  <c r="Q776" i="3" s="1"/>
  <c r="N781" i="3"/>
  <c r="P781" i="3" s="1"/>
  <c r="Q781" i="3" s="1"/>
  <c r="N782" i="3"/>
  <c r="P782" i="3" s="1"/>
  <c r="Q782" i="3" s="1"/>
  <c r="O791" i="3"/>
  <c r="N792" i="3"/>
  <c r="P792" i="3" s="1"/>
  <c r="Q792" i="3" s="1"/>
  <c r="N797" i="3"/>
  <c r="P797" i="3" s="1"/>
  <c r="Q797" i="3" s="1"/>
  <c r="N798" i="3"/>
  <c r="P798" i="3" s="1"/>
  <c r="Q798" i="3" s="1"/>
  <c r="O807" i="3"/>
  <c r="N808" i="3"/>
  <c r="P808" i="3" s="1"/>
  <c r="Q808" i="3" s="1"/>
  <c r="N813" i="3"/>
  <c r="P813" i="3" s="1"/>
  <c r="Q813" i="3" s="1"/>
  <c r="N814" i="3"/>
  <c r="P814" i="3" s="1"/>
  <c r="Q814" i="3" s="1"/>
  <c r="O823" i="3"/>
  <c r="N824" i="3"/>
  <c r="P824" i="3" s="1"/>
  <c r="Q824" i="3" s="1"/>
  <c r="N829" i="3"/>
  <c r="P829" i="3" s="1"/>
  <c r="Q829" i="3" s="1"/>
  <c r="N830" i="3"/>
  <c r="P830" i="3" s="1"/>
  <c r="Q830" i="3" s="1"/>
  <c r="O839" i="3"/>
  <c r="N840" i="3"/>
  <c r="P840" i="3" s="1"/>
  <c r="Q840" i="3" s="1"/>
  <c r="N845" i="3"/>
  <c r="P845" i="3" s="1"/>
  <c r="Q845" i="3" s="1"/>
  <c r="N846" i="3"/>
  <c r="P846" i="3" s="1"/>
  <c r="Q846" i="3" s="1"/>
  <c r="O855" i="3"/>
  <c r="N856" i="3"/>
  <c r="P856" i="3" s="1"/>
  <c r="Q856" i="3" s="1"/>
  <c r="N861" i="3"/>
  <c r="P861" i="3" s="1"/>
  <c r="Q861" i="3" s="1"/>
  <c r="N862" i="3"/>
  <c r="P862" i="3" s="1"/>
  <c r="Q862" i="3" s="1"/>
  <c r="O871" i="3"/>
  <c r="N872" i="3"/>
  <c r="P872" i="3" s="1"/>
  <c r="Q872" i="3" s="1"/>
  <c r="N877" i="3"/>
  <c r="P877" i="3" s="1"/>
  <c r="Q877" i="3" s="1"/>
  <c r="N878" i="3"/>
  <c r="P878" i="3" s="1"/>
  <c r="Q878" i="3" s="1"/>
  <c r="O887" i="3"/>
  <c r="N888" i="3"/>
  <c r="P888" i="3" s="1"/>
  <c r="Q888" i="3" s="1"/>
  <c r="N893" i="3"/>
  <c r="P893" i="3" s="1"/>
  <c r="Q893" i="3" s="1"/>
  <c r="N894" i="3"/>
  <c r="P894" i="3" s="1"/>
  <c r="Q894" i="3" s="1"/>
  <c r="O903" i="3"/>
  <c r="N904" i="3"/>
  <c r="P904" i="3" s="1"/>
  <c r="Q904" i="3" s="1"/>
  <c r="N909" i="3"/>
  <c r="P909" i="3" s="1"/>
  <c r="Q909" i="3" s="1"/>
  <c r="N910" i="3"/>
  <c r="P910" i="3" s="1"/>
  <c r="Q910" i="3" s="1"/>
  <c r="O919" i="3"/>
  <c r="N920" i="3"/>
  <c r="P920" i="3" s="1"/>
  <c r="Q920" i="3" s="1"/>
  <c r="N925" i="3"/>
  <c r="P925" i="3" s="1"/>
  <c r="Q925" i="3" s="1"/>
  <c r="N926" i="3"/>
  <c r="P926" i="3" s="1"/>
  <c r="Q926" i="3" s="1"/>
  <c r="O935" i="3"/>
  <c r="N936" i="3"/>
  <c r="P936" i="3" s="1"/>
  <c r="Q936" i="3" s="1"/>
  <c r="N941" i="3"/>
  <c r="P941" i="3" s="1"/>
  <c r="Q941" i="3" s="1"/>
  <c r="N942" i="3"/>
  <c r="P942" i="3" s="1"/>
  <c r="Q942" i="3" s="1"/>
  <c r="O951" i="3"/>
  <c r="N952" i="3"/>
  <c r="P952" i="3" s="1"/>
  <c r="Q952" i="3" s="1"/>
  <c r="N957" i="3"/>
  <c r="P957" i="3" s="1"/>
  <c r="Q957" i="3" s="1"/>
  <c r="N958" i="3"/>
  <c r="P958" i="3" s="1"/>
  <c r="Q958" i="3" s="1"/>
  <c r="O967" i="3"/>
  <c r="N968" i="3"/>
  <c r="P968" i="3" s="1"/>
  <c r="Q968" i="3" s="1"/>
  <c r="N973" i="3"/>
  <c r="P973" i="3" s="1"/>
  <c r="Q973" i="3" s="1"/>
  <c r="N974" i="3"/>
  <c r="P974" i="3" s="1"/>
  <c r="Q974" i="3" s="1"/>
  <c r="O983" i="3"/>
  <c r="N984" i="3"/>
  <c r="P984" i="3" s="1"/>
  <c r="Q984" i="3" s="1"/>
  <c r="N989" i="3"/>
  <c r="P989" i="3" s="1"/>
  <c r="Q989" i="3" s="1"/>
  <c r="N990" i="3"/>
  <c r="O999" i="3"/>
  <c r="N1000" i="3"/>
  <c r="P1000" i="3" s="1"/>
  <c r="Q1000" i="3" s="1"/>
  <c r="N1005" i="3"/>
  <c r="P1005" i="3" s="1"/>
  <c r="Q1005" i="3" s="1"/>
  <c r="N1006" i="3"/>
  <c r="P1006" i="3" s="1"/>
  <c r="Q1006" i="3" s="1"/>
  <c r="O1015" i="3"/>
  <c r="N1016" i="3"/>
  <c r="P1016" i="3" s="1"/>
  <c r="Q1016" i="3" s="1"/>
  <c r="N1021" i="3"/>
  <c r="P1021" i="3" s="1"/>
  <c r="Q1021" i="3" s="1"/>
  <c r="N1022" i="3"/>
  <c r="P1022" i="3" s="1"/>
  <c r="Q1022" i="3" s="1"/>
  <c r="O1031" i="3"/>
  <c r="N1032" i="3"/>
  <c r="P1032" i="3" s="1"/>
  <c r="Q1032" i="3" s="1"/>
  <c r="N1037" i="3"/>
  <c r="P1037" i="3" s="1"/>
  <c r="Q1037" i="3" s="1"/>
  <c r="N1038" i="3"/>
  <c r="P1038" i="3" s="1"/>
  <c r="Q1038" i="3" s="1"/>
  <c r="N502" i="3"/>
  <c r="P502" i="3" s="1"/>
  <c r="Q502" i="3" s="1"/>
  <c r="O512" i="3"/>
  <c r="N518" i="3"/>
  <c r="P518" i="3" s="1"/>
  <c r="Q518" i="3" s="1"/>
  <c r="O528" i="3"/>
  <c r="N534" i="3"/>
  <c r="P534" i="3" s="1"/>
  <c r="Q534" i="3" s="1"/>
  <c r="P704" i="3"/>
  <c r="Q704" i="3" s="1"/>
  <c r="O710" i="3"/>
  <c r="N716" i="3"/>
  <c r="P716" i="3" s="1"/>
  <c r="Q716" i="3" s="1"/>
  <c r="O717" i="3"/>
  <c r="N721" i="3"/>
  <c r="P721" i="3" s="1"/>
  <c r="Q721" i="3" s="1"/>
  <c r="O723" i="3"/>
  <c r="N724" i="3"/>
  <c r="P724" i="3" s="1"/>
  <c r="Q724" i="3" s="1"/>
  <c r="O725" i="3"/>
  <c r="N729" i="3"/>
  <c r="P729" i="3" s="1"/>
  <c r="Q729" i="3" s="1"/>
  <c r="O731" i="3"/>
  <c r="N732" i="3"/>
  <c r="P732" i="3" s="1"/>
  <c r="Q732" i="3" s="1"/>
  <c r="O733" i="3"/>
  <c r="N737" i="3"/>
  <c r="P737" i="3" s="1"/>
  <c r="Q737" i="3" s="1"/>
  <c r="O739" i="3"/>
  <c r="N740" i="3"/>
  <c r="P740" i="3" s="1"/>
  <c r="Q740" i="3" s="1"/>
  <c r="O741" i="3"/>
  <c r="N745" i="3"/>
  <c r="P745" i="3" s="1"/>
  <c r="Q745" i="3" s="1"/>
  <c r="O747" i="3"/>
  <c r="N748" i="3"/>
  <c r="P748" i="3" s="1"/>
  <c r="Q748" i="3" s="1"/>
  <c r="O749" i="3"/>
  <c r="N753" i="3"/>
  <c r="P753" i="3" s="1"/>
  <c r="Q753" i="3" s="1"/>
  <c r="O755" i="3"/>
  <c r="N756" i="3"/>
  <c r="P756" i="3" s="1"/>
  <c r="Q756" i="3" s="1"/>
  <c r="O757" i="3"/>
  <c r="N761" i="3"/>
  <c r="P761" i="3" s="1"/>
  <c r="Q761" i="3" s="1"/>
  <c r="O763" i="3"/>
  <c r="N764" i="3"/>
  <c r="P764" i="3" s="1"/>
  <c r="Q764" i="3" s="1"/>
  <c r="O765" i="3"/>
  <c r="N769" i="3"/>
  <c r="P769" i="3" s="1"/>
  <c r="Q769" i="3" s="1"/>
  <c r="O771" i="3"/>
  <c r="N772" i="3"/>
  <c r="P772" i="3" s="1"/>
  <c r="Q772" i="3" s="1"/>
  <c r="O773" i="3"/>
  <c r="N777" i="3"/>
  <c r="P777" i="3" s="1"/>
  <c r="Q777" i="3" s="1"/>
  <c r="O779" i="3"/>
  <c r="N780" i="3"/>
  <c r="P780" i="3" s="1"/>
  <c r="Q780" i="3" s="1"/>
  <c r="O781" i="3"/>
  <c r="N785" i="3"/>
  <c r="P785" i="3" s="1"/>
  <c r="Q785" i="3" s="1"/>
  <c r="O787" i="3"/>
  <c r="N788" i="3"/>
  <c r="P788" i="3" s="1"/>
  <c r="Q788" i="3" s="1"/>
  <c r="O789" i="3"/>
  <c r="N793" i="3"/>
  <c r="P793" i="3" s="1"/>
  <c r="Q793" i="3" s="1"/>
  <c r="O795" i="3"/>
  <c r="N796" i="3"/>
  <c r="P796" i="3" s="1"/>
  <c r="Q796" i="3" s="1"/>
  <c r="O797" i="3"/>
  <c r="N801" i="3"/>
  <c r="P801" i="3" s="1"/>
  <c r="Q801" i="3" s="1"/>
  <c r="O803" i="3"/>
  <c r="N804" i="3"/>
  <c r="P804" i="3" s="1"/>
  <c r="Q804" i="3" s="1"/>
  <c r="O805" i="3"/>
  <c r="N809" i="3"/>
  <c r="P809" i="3" s="1"/>
  <c r="Q809" i="3" s="1"/>
  <c r="O811" i="3"/>
  <c r="N812" i="3"/>
  <c r="P812" i="3" s="1"/>
  <c r="Q812" i="3" s="1"/>
  <c r="O813" i="3"/>
  <c r="N817" i="3"/>
  <c r="P817" i="3" s="1"/>
  <c r="Q817" i="3" s="1"/>
  <c r="O819" i="3"/>
  <c r="N820" i="3"/>
  <c r="P820" i="3" s="1"/>
  <c r="Q820" i="3" s="1"/>
  <c r="O821" i="3"/>
  <c r="N825" i="3"/>
  <c r="P825" i="3" s="1"/>
  <c r="Q825" i="3" s="1"/>
  <c r="O827" i="3"/>
  <c r="N828" i="3"/>
  <c r="P828" i="3" s="1"/>
  <c r="Q828" i="3" s="1"/>
  <c r="O829" i="3"/>
  <c r="N833" i="3"/>
  <c r="P833" i="3" s="1"/>
  <c r="Q833" i="3" s="1"/>
  <c r="O835" i="3"/>
  <c r="N836" i="3"/>
  <c r="P836" i="3" s="1"/>
  <c r="Q836" i="3" s="1"/>
  <c r="O837" i="3"/>
  <c r="N841" i="3"/>
  <c r="P841" i="3" s="1"/>
  <c r="Q841" i="3" s="1"/>
  <c r="O843" i="3"/>
  <c r="N844" i="3"/>
  <c r="P844" i="3" s="1"/>
  <c r="Q844" i="3" s="1"/>
  <c r="O845" i="3"/>
  <c r="N849" i="3"/>
  <c r="P849" i="3" s="1"/>
  <c r="Q849" i="3" s="1"/>
  <c r="O851" i="3"/>
  <c r="N852" i="3"/>
  <c r="P852" i="3" s="1"/>
  <c r="Q852" i="3" s="1"/>
  <c r="O853" i="3"/>
  <c r="N857" i="3"/>
  <c r="P857" i="3" s="1"/>
  <c r="Q857" i="3" s="1"/>
  <c r="O859" i="3"/>
  <c r="N860" i="3"/>
  <c r="P860" i="3" s="1"/>
  <c r="Q860" i="3" s="1"/>
  <c r="O861" i="3"/>
  <c r="N865" i="3"/>
  <c r="P865" i="3" s="1"/>
  <c r="Q865" i="3" s="1"/>
  <c r="O867" i="3"/>
  <c r="N868" i="3"/>
  <c r="P868" i="3" s="1"/>
  <c r="Q868" i="3" s="1"/>
  <c r="O869" i="3"/>
  <c r="N873" i="3"/>
  <c r="P873" i="3" s="1"/>
  <c r="Q873" i="3" s="1"/>
  <c r="P875" i="3"/>
  <c r="Q875" i="3" s="1"/>
  <c r="O875" i="3"/>
  <c r="N876" i="3"/>
  <c r="P876" i="3" s="1"/>
  <c r="Q876" i="3" s="1"/>
  <c r="O877" i="3"/>
  <c r="N881" i="3"/>
  <c r="P881" i="3" s="1"/>
  <c r="Q881" i="3" s="1"/>
  <c r="O883" i="3"/>
  <c r="N884" i="3"/>
  <c r="P884" i="3" s="1"/>
  <c r="Q884" i="3" s="1"/>
  <c r="O885" i="3"/>
  <c r="N889" i="3"/>
  <c r="P889" i="3" s="1"/>
  <c r="Q889" i="3" s="1"/>
  <c r="O891" i="3"/>
  <c r="N892" i="3"/>
  <c r="P892" i="3" s="1"/>
  <c r="Q892" i="3" s="1"/>
  <c r="O893" i="3"/>
  <c r="N897" i="3"/>
  <c r="P897" i="3" s="1"/>
  <c r="Q897" i="3" s="1"/>
  <c r="O899" i="3"/>
  <c r="N900" i="3"/>
  <c r="P900" i="3" s="1"/>
  <c r="Q900" i="3" s="1"/>
  <c r="O901" i="3"/>
  <c r="N905" i="3"/>
  <c r="P905" i="3" s="1"/>
  <c r="Q905" i="3" s="1"/>
  <c r="O907" i="3"/>
  <c r="N908" i="3"/>
  <c r="P908" i="3" s="1"/>
  <c r="Q908" i="3" s="1"/>
  <c r="O909" i="3"/>
  <c r="N913" i="3"/>
  <c r="P913" i="3" s="1"/>
  <c r="Q913" i="3" s="1"/>
  <c r="O915" i="3"/>
  <c r="N916" i="3"/>
  <c r="P916" i="3" s="1"/>
  <c r="Q916" i="3" s="1"/>
  <c r="O917" i="3"/>
  <c r="N921" i="3"/>
  <c r="P921" i="3" s="1"/>
  <c r="Q921" i="3" s="1"/>
  <c r="O923" i="3"/>
  <c r="N924" i="3"/>
  <c r="P924" i="3" s="1"/>
  <c r="Q924" i="3" s="1"/>
  <c r="O925" i="3"/>
  <c r="N929" i="3"/>
  <c r="P929" i="3" s="1"/>
  <c r="Q929" i="3" s="1"/>
  <c r="O931" i="3"/>
  <c r="N932" i="3"/>
  <c r="P932" i="3" s="1"/>
  <c r="Q932" i="3" s="1"/>
  <c r="O933" i="3"/>
  <c r="N937" i="3"/>
  <c r="P937" i="3" s="1"/>
  <c r="Q937" i="3" s="1"/>
  <c r="O939" i="3"/>
  <c r="N940" i="3"/>
  <c r="P940" i="3" s="1"/>
  <c r="Q940" i="3" s="1"/>
  <c r="O941" i="3"/>
  <c r="N945" i="3"/>
  <c r="P945" i="3" s="1"/>
  <c r="Q945" i="3" s="1"/>
  <c r="O947" i="3"/>
  <c r="N948" i="3"/>
  <c r="P948" i="3" s="1"/>
  <c r="Q948" i="3" s="1"/>
  <c r="O949" i="3"/>
  <c r="N953" i="3"/>
  <c r="P953" i="3" s="1"/>
  <c r="Q953" i="3" s="1"/>
  <c r="O955" i="3"/>
  <c r="N956" i="3"/>
  <c r="P956" i="3" s="1"/>
  <c r="Q956" i="3" s="1"/>
  <c r="O957" i="3"/>
  <c r="N961" i="3"/>
  <c r="P961" i="3" s="1"/>
  <c r="Q961" i="3" s="1"/>
  <c r="O963" i="3"/>
  <c r="N964" i="3"/>
  <c r="P964" i="3" s="1"/>
  <c r="Q964" i="3" s="1"/>
  <c r="O965" i="3"/>
  <c r="N969" i="3"/>
  <c r="P969" i="3" s="1"/>
  <c r="Q969" i="3" s="1"/>
  <c r="O971" i="3"/>
  <c r="N972" i="3"/>
  <c r="P972" i="3" s="1"/>
  <c r="Q972" i="3" s="1"/>
  <c r="O973" i="3"/>
  <c r="N977" i="3"/>
  <c r="P977" i="3" s="1"/>
  <c r="Q977" i="3" s="1"/>
  <c r="O979" i="3"/>
  <c r="N980" i="3"/>
  <c r="P980" i="3" s="1"/>
  <c r="Q980" i="3" s="1"/>
  <c r="O981" i="3"/>
  <c r="N985" i="3"/>
  <c r="P985" i="3" s="1"/>
  <c r="Q985" i="3" s="1"/>
  <c r="O987" i="3"/>
  <c r="N988" i="3"/>
  <c r="P988" i="3" s="1"/>
  <c r="Q988" i="3" s="1"/>
  <c r="O989" i="3"/>
  <c r="N993" i="3"/>
  <c r="P993" i="3" s="1"/>
  <c r="Q993" i="3" s="1"/>
  <c r="O995" i="3"/>
  <c r="N996" i="3"/>
  <c r="P996" i="3" s="1"/>
  <c r="Q996" i="3" s="1"/>
  <c r="O997" i="3"/>
  <c r="N1001" i="3"/>
  <c r="P1001" i="3" s="1"/>
  <c r="Q1001" i="3" s="1"/>
  <c r="O1003" i="3"/>
  <c r="N1004" i="3"/>
  <c r="P1004" i="3" s="1"/>
  <c r="Q1004" i="3" s="1"/>
  <c r="O1005" i="3"/>
  <c r="N1009" i="3"/>
  <c r="P1009" i="3" s="1"/>
  <c r="Q1009" i="3" s="1"/>
  <c r="O1011" i="3"/>
  <c r="N1012" i="3"/>
  <c r="P1012" i="3" s="1"/>
  <c r="Q1012" i="3" s="1"/>
  <c r="O1013" i="3"/>
  <c r="N1017" i="3"/>
  <c r="P1017" i="3" s="1"/>
  <c r="Q1017" i="3" s="1"/>
  <c r="O1019" i="3"/>
  <c r="N1020" i="3"/>
  <c r="P1020" i="3" s="1"/>
  <c r="Q1020" i="3" s="1"/>
  <c r="O1021" i="3"/>
  <c r="N1025" i="3"/>
  <c r="P1025" i="3" s="1"/>
  <c r="Q1025" i="3" s="1"/>
  <c r="O1027" i="3"/>
  <c r="N1028" i="3"/>
  <c r="P1028" i="3" s="1"/>
  <c r="Q1028" i="3" s="1"/>
  <c r="O1029" i="3"/>
  <c r="N1033" i="3"/>
  <c r="P1033" i="3" s="1"/>
  <c r="Q1033" i="3" s="1"/>
  <c r="O1035" i="3"/>
  <c r="N1036" i="3"/>
  <c r="P1036" i="3" s="1"/>
  <c r="Q1036" i="3" s="1"/>
  <c r="O1037" i="3"/>
  <c r="N1041" i="3"/>
  <c r="P1041" i="3" s="1"/>
  <c r="Q1041" i="3" s="1"/>
  <c r="O1043" i="3"/>
  <c r="N1044" i="3"/>
  <c r="P1044" i="3" s="1"/>
  <c r="Q1044" i="3" s="1"/>
  <c r="O706" i="3"/>
  <c r="N712" i="3"/>
  <c r="P712" i="3" s="1"/>
  <c r="Q712" i="3" s="1"/>
  <c r="P794" i="3"/>
  <c r="Q794" i="3" s="1"/>
  <c r="P990" i="3"/>
  <c r="Q990" i="3" s="1"/>
  <c r="M1034" i="2"/>
  <c r="M1035" i="2"/>
  <c r="M1036" i="2"/>
  <c r="M1037" i="2"/>
  <c r="M1038" i="2"/>
  <c r="T2035" i="3" l="1"/>
  <c r="Q1976" i="3"/>
  <c r="N3" i="3"/>
  <c r="P2048" i="3"/>
  <c r="U2054" i="3"/>
  <c r="O3" i="3"/>
  <c r="T224" i="3"/>
  <c r="Q166" i="3"/>
  <c r="U2043" i="3"/>
  <c r="P2037" i="3"/>
  <c r="T231" i="3"/>
  <c r="P227" i="3"/>
  <c r="P7" i="3"/>
  <c r="I1022" i="2"/>
  <c r="M1022" i="2"/>
  <c r="I1023" i="2"/>
  <c r="M1023" i="2"/>
  <c r="I1024" i="2"/>
  <c r="M1024" i="2"/>
  <c r="I1025" i="2"/>
  <c r="M1025" i="2"/>
  <c r="I1026" i="2"/>
  <c r="M1026" i="2"/>
  <c r="I1027" i="2"/>
  <c r="M1027" i="2"/>
  <c r="I1028" i="2"/>
  <c r="M1028" i="2"/>
  <c r="I1029" i="2"/>
  <c r="M1029" i="2"/>
  <c r="I1030" i="2"/>
  <c r="M1030" i="2"/>
  <c r="I1031" i="2"/>
  <c r="M1031" i="2"/>
  <c r="I1032" i="2"/>
  <c r="M1032" i="2"/>
  <c r="I1033" i="2"/>
  <c r="M1033" i="2"/>
  <c r="I976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U2044" i="3" l="1"/>
  <c r="Q2037" i="3"/>
  <c r="U2045" i="3" s="1"/>
  <c r="P3" i="3"/>
  <c r="Q7" i="3"/>
  <c r="Q3" i="3" s="1"/>
  <c r="T232" i="3"/>
  <c r="Q227" i="3"/>
  <c r="T233" i="3" s="1"/>
  <c r="U2055" i="3"/>
  <c r="Q2048" i="3"/>
  <c r="U2056" i="3" s="1"/>
  <c r="I7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C60" i="1" l="1"/>
  <c r="C59" i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" i="2"/>
  <c r="N1018" i="2" s="1"/>
  <c r="P1018" i="2" s="1"/>
  <c r="R67" i="1"/>
  <c r="R66" i="1"/>
  <c r="R65" i="1"/>
  <c r="R64" i="1"/>
  <c r="R62" i="1"/>
  <c r="R61" i="1"/>
  <c r="R60" i="1"/>
  <c r="R59" i="1"/>
  <c r="S59" i="1" s="1"/>
  <c r="S67" i="1"/>
  <c r="S66" i="1"/>
  <c r="S65" i="1"/>
  <c r="S64" i="1"/>
  <c r="R63" i="1"/>
  <c r="S61" i="1"/>
  <c r="C67" i="1"/>
  <c r="C66" i="1"/>
  <c r="C65" i="1"/>
  <c r="C64" i="1"/>
  <c r="C63" i="1"/>
  <c r="C62" i="1"/>
  <c r="C61" i="1"/>
  <c r="D61" i="1"/>
  <c r="D67" i="1"/>
  <c r="D62" i="1"/>
  <c r="D66" i="1" l="1"/>
  <c r="S63" i="1"/>
  <c r="S62" i="1"/>
  <c r="D63" i="1"/>
  <c r="N7" i="2"/>
  <c r="P7" i="2" s="1"/>
  <c r="N1042" i="2"/>
  <c r="P1042" i="2" s="1"/>
  <c r="N1044" i="2"/>
  <c r="P1044" i="2" s="1"/>
  <c r="N1041" i="2"/>
  <c r="P1041" i="2" s="1"/>
  <c r="N1043" i="2"/>
  <c r="P1043" i="2" s="1"/>
  <c r="N1040" i="2"/>
  <c r="P1040" i="2" s="1"/>
  <c r="N1039" i="2"/>
  <c r="P1039" i="2" s="1"/>
  <c r="D60" i="1"/>
  <c r="D64" i="1"/>
  <c r="D65" i="1"/>
  <c r="N1019" i="2"/>
  <c r="P1019" i="2" s="1"/>
  <c r="C68" i="1"/>
  <c r="D68" i="1" s="1"/>
  <c r="N918" i="2"/>
  <c r="P918" i="2" s="1"/>
  <c r="N1037" i="2"/>
  <c r="P1037" i="2" s="1"/>
  <c r="N1034" i="2"/>
  <c r="P1034" i="2" s="1"/>
  <c r="N1035" i="2"/>
  <c r="P1035" i="2" s="1"/>
  <c r="N1036" i="2"/>
  <c r="P1036" i="2" s="1"/>
  <c r="N1038" i="2"/>
  <c r="P1038" i="2" s="1"/>
  <c r="N978" i="2"/>
  <c r="P978" i="2" s="1"/>
  <c r="N983" i="2"/>
  <c r="P983" i="2" s="1"/>
  <c r="N724" i="2"/>
  <c r="P724" i="2" s="1"/>
  <c r="N708" i="2"/>
  <c r="P708" i="2" s="1"/>
  <c r="N704" i="2"/>
  <c r="P704" i="2" s="1"/>
  <c r="N696" i="2"/>
  <c r="P696" i="2" s="1"/>
  <c r="N692" i="2"/>
  <c r="P692" i="2" s="1"/>
  <c r="N668" i="2"/>
  <c r="P668" i="2" s="1"/>
  <c r="N660" i="2"/>
  <c r="P660" i="2" s="1"/>
  <c r="N656" i="2"/>
  <c r="P656" i="2" s="1"/>
  <c r="N644" i="2"/>
  <c r="P644" i="2" s="1"/>
  <c r="N640" i="2"/>
  <c r="P640" i="2" s="1"/>
  <c r="N632" i="2"/>
  <c r="P632" i="2" s="1"/>
  <c r="N624" i="2"/>
  <c r="P624" i="2" s="1"/>
  <c r="N762" i="2"/>
  <c r="P762" i="2" s="1"/>
  <c r="N974" i="2"/>
  <c r="P974" i="2" s="1"/>
  <c r="N892" i="2"/>
  <c r="P892" i="2" s="1"/>
  <c r="N799" i="2"/>
  <c r="P799" i="2" s="1"/>
  <c r="N758" i="2"/>
  <c r="P758" i="2" s="1"/>
  <c r="N754" i="2"/>
  <c r="P754" i="2" s="1"/>
  <c r="N857" i="2"/>
  <c r="P857" i="2" s="1"/>
  <c r="N878" i="2"/>
  <c r="P878" i="2" s="1"/>
  <c r="N929" i="2"/>
  <c r="P929" i="2" s="1"/>
  <c r="N817" i="2"/>
  <c r="P817" i="2" s="1"/>
  <c r="N947" i="2"/>
  <c r="P947" i="2" s="1"/>
  <c r="N976" i="2"/>
  <c r="P976" i="2" s="1"/>
  <c r="N1023" i="2"/>
  <c r="P1023" i="2" s="1"/>
  <c r="N1027" i="2"/>
  <c r="P1027" i="2" s="1"/>
  <c r="N1031" i="2"/>
  <c r="P1031" i="2" s="1"/>
  <c r="N1022" i="2"/>
  <c r="P1022" i="2" s="1"/>
  <c r="N1026" i="2"/>
  <c r="P1026" i="2" s="1"/>
  <c r="N1030" i="2"/>
  <c r="P1030" i="2" s="1"/>
  <c r="N1032" i="2"/>
  <c r="P1032" i="2" s="1"/>
  <c r="N1024" i="2"/>
  <c r="P1024" i="2" s="1"/>
  <c r="N1029" i="2"/>
  <c r="P1029" i="2" s="1"/>
  <c r="N1028" i="2"/>
  <c r="P1028" i="2" s="1"/>
  <c r="N1025" i="2"/>
  <c r="P1025" i="2" s="1"/>
  <c r="N1033" i="2"/>
  <c r="P1033" i="2" s="1"/>
  <c r="N797" i="2"/>
  <c r="P797" i="2" s="1"/>
  <c r="N942" i="2"/>
  <c r="P942" i="2" s="1"/>
  <c r="N784" i="2"/>
  <c r="P784" i="2" s="1"/>
  <c r="N871" i="2"/>
  <c r="P871" i="2" s="1"/>
  <c r="N720" i="2"/>
  <c r="P720" i="2" s="1"/>
  <c r="N712" i="2"/>
  <c r="P712" i="2" s="1"/>
  <c r="N688" i="2"/>
  <c r="P688" i="2" s="1"/>
  <c r="N680" i="2"/>
  <c r="P680" i="2" s="1"/>
  <c r="N676" i="2"/>
  <c r="P676" i="2" s="1"/>
  <c r="N672" i="2"/>
  <c r="P672" i="2" s="1"/>
  <c r="N664" i="2"/>
  <c r="P664" i="2" s="1"/>
  <c r="N652" i="2"/>
  <c r="P652" i="2" s="1"/>
  <c r="N648" i="2"/>
  <c r="P648" i="2" s="1"/>
  <c r="N628" i="2"/>
  <c r="P628" i="2" s="1"/>
  <c r="N726" i="2"/>
  <c r="P726" i="2" s="1"/>
  <c r="N722" i="2"/>
  <c r="P722" i="2" s="1"/>
  <c r="N718" i="2"/>
  <c r="P718" i="2" s="1"/>
  <c r="N714" i="2"/>
  <c r="P714" i="2" s="1"/>
  <c r="N710" i="2"/>
  <c r="P710" i="2" s="1"/>
  <c r="N706" i="2"/>
  <c r="P706" i="2" s="1"/>
  <c r="N702" i="2"/>
  <c r="P702" i="2" s="1"/>
  <c r="N698" i="2"/>
  <c r="P698" i="2" s="1"/>
  <c r="N694" i="2"/>
  <c r="P694" i="2" s="1"/>
  <c r="N690" i="2"/>
  <c r="P690" i="2" s="1"/>
  <c r="N686" i="2"/>
  <c r="P686" i="2" s="1"/>
  <c r="N682" i="2"/>
  <c r="P682" i="2" s="1"/>
  <c r="N678" i="2"/>
  <c r="P678" i="2" s="1"/>
  <c r="N674" i="2"/>
  <c r="P674" i="2" s="1"/>
  <c r="N670" i="2"/>
  <c r="P670" i="2" s="1"/>
  <c r="N666" i="2"/>
  <c r="P666" i="2" s="1"/>
  <c r="N662" i="2"/>
  <c r="P662" i="2" s="1"/>
  <c r="N658" i="2"/>
  <c r="P658" i="2" s="1"/>
  <c r="N654" i="2"/>
  <c r="P654" i="2" s="1"/>
  <c r="N650" i="2"/>
  <c r="P650" i="2" s="1"/>
  <c r="N646" i="2"/>
  <c r="P646" i="2" s="1"/>
  <c r="N642" i="2"/>
  <c r="P642" i="2" s="1"/>
  <c r="N638" i="2"/>
  <c r="P638" i="2" s="1"/>
  <c r="N634" i="2"/>
  <c r="P634" i="2" s="1"/>
  <c r="N630" i="2"/>
  <c r="P630" i="2" s="1"/>
  <c r="N626" i="2"/>
  <c r="P626" i="2" s="1"/>
  <c r="N622" i="2"/>
  <c r="P622" i="2" s="1"/>
  <c r="N618" i="2"/>
  <c r="P618" i="2" s="1"/>
  <c r="N614" i="2"/>
  <c r="P614" i="2" s="1"/>
  <c r="N610" i="2"/>
  <c r="P610" i="2" s="1"/>
  <c r="N606" i="2"/>
  <c r="P606" i="2" s="1"/>
  <c r="N602" i="2"/>
  <c r="P602" i="2" s="1"/>
  <c r="N594" i="2"/>
  <c r="P594" i="2" s="1"/>
  <c r="N586" i="2"/>
  <c r="P586" i="2" s="1"/>
  <c r="N578" i="2"/>
  <c r="P578" i="2" s="1"/>
  <c r="N574" i="2"/>
  <c r="P574" i="2" s="1"/>
  <c r="N570" i="2"/>
  <c r="P570" i="2" s="1"/>
  <c r="N566" i="2"/>
  <c r="P566" i="2" s="1"/>
  <c r="N562" i="2"/>
  <c r="P562" i="2" s="1"/>
  <c r="N554" i="2"/>
  <c r="P554" i="2" s="1"/>
  <c r="N546" i="2"/>
  <c r="P546" i="2" s="1"/>
  <c r="N542" i="2"/>
  <c r="P542" i="2" s="1"/>
  <c r="N538" i="2"/>
  <c r="P538" i="2" s="1"/>
  <c r="N534" i="2"/>
  <c r="P534" i="2" s="1"/>
  <c r="N530" i="2"/>
  <c r="P530" i="2" s="1"/>
  <c r="N526" i="2"/>
  <c r="P526" i="2" s="1"/>
  <c r="N518" i="2"/>
  <c r="P518" i="2" s="1"/>
  <c r="N514" i="2"/>
  <c r="P514" i="2" s="1"/>
  <c r="N494" i="2"/>
  <c r="P494" i="2" s="1"/>
  <c r="N490" i="2"/>
  <c r="P490" i="2" s="1"/>
  <c r="N486" i="2"/>
  <c r="P486" i="2" s="1"/>
  <c r="N482" i="2"/>
  <c r="P482" i="2" s="1"/>
  <c r="N462" i="2"/>
  <c r="P462" i="2" s="1"/>
  <c r="N458" i="2"/>
  <c r="P458" i="2" s="1"/>
  <c r="N454" i="2"/>
  <c r="P454" i="2" s="1"/>
  <c r="N450" i="2"/>
  <c r="P450" i="2" s="1"/>
  <c r="N398" i="2"/>
  <c r="P398" i="2" s="1"/>
  <c r="N394" i="2"/>
  <c r="P394" i="2" s="1"/>
  <c r="N378" i="2"/>
  <c r="P378" i="2" s="1"/>
  <c r="N358" i="2"/>
  <c r="P358" i="2" s="1"/>
  <c r="N346" i="2"/>
  <c r="P346" i="2" s="1"/>
  <c r="N326" i="2"/>
  <c r="P326" i="2" s="1"/>
  <c r="N318" i="2"/>
  <c r="P318" i="2" s="1"/>
  <c r="N286" i="2"/>
  <c r="P286" i="2" s="1"/>
  <c r="N278" i="2"/>
  <c r="P278" i="2" s="1"/>
  <c r="N258" i="2"/>
  <c r="P258" i="2" s="1"/>
  <c r="N246" i="2"/>
  <c r="P246" i="2" s="1"/>
  <c r="N226" i="2"/>
  <c r="P226" i="2" s="1"/>
  <c r="N162" i="2"/>
  <c r="P162" i="2" s="1"/>
  <c r="N154" i="2"/>
  <c r="P154" i="2" s="1"/>
  <c r="N134" i="2"/>
  <c r="P134" i="2" s="1"/>
  <c r="N94" i="2"/>
  <c r="P94" i="2" s="1"/>
  <c r="N34" i="2"/>
  <c r="P34" i="2" s="1"/>
  <c r="N26" i="2"/>
  <c r="P26" i="2" s="1"/>
  <c r="N921" i="2"/>
  <c r="P921" i="2" s="1"/>
  <c r="N913" i="2"/>
  <c r="P913" i="2" s="1"/>
  <c r="N907" i="2"/>
  <c r="P907" i="2" s="1"/>
  <c r="N875" i="2"/>
  <c r="P875" i="2" s="1"/>
  <c r="N854" i="2"/>
  <c r="P854" i="2" s="1"/>
  <c r="N962" i="2"/>
  <c r="P962" i="2" s="1"/>
  <c r="N794" i="2"/>
  <c r="P794" i="2" s="1"/>
  <c r="N829" i="2"/>
  <c r="P829" i="2" s="1"/>
  <c r="N849" i="2"/>
  <c r="P849" i="2" s="1"/>
  <c r="N961" i="2"/>
  <c r="P961" i="2" s="1"/>
  <c r="N933" i="2"/>
  <c r="P933" i="2" s="1"/>
  <c r="N867" i="2"/>
  <c r="P867" i="2" s="1"/>
  <c r="N783" i="2"/>
  <c r="P783" i="2" s="1"/>
  <c r="N826" i="2"/>
  <c r="P826" i="2" s="1"/>
  <c r="N1015" i="2"/>
  <c r="P1015" i="2" s="1"/>
  <c r="N986" i="2"/>
  <c r="P986" i="2" s="1"/>
  <c r="N616" i="2"/>
  <c r="P616" i="2" s="1"/>
  <c r="N612" i="2"/>
  <c r="P612" i="2" s="1"/>
  <c r="N608" i="2"/>
  <c r="P608" i="2" s="1"/>
  <c r="N600" i="2"/>
  <c r="P600" i="2" s="1"/>
  <c r="N584" i="2"/>
  <c r="P584" i="2" s="1"/>
  <c r="N576" i="2"/>
  <c r="P576" i="2" s="1"/>
  <c r="N572" i="2"/>
  <c r="P572" i="2" s="1"/>
  <c r="N568" i="2"/>
  <c r="P568" i="2" s="1"/>
  <c r="N564" i="2"/>
  <c r="P564" i="2" s="1"/>
  <c r="N556" i="2"/>
  <c r="P556" i="2" s="1"/>
  <c r="N548" i="2"/>
  <c r="P548" i="2" s="1"/>
  <c r="N544" i="2"/>
  <c r="P544" i="2" s="1"/>
  <c r="N540" i="2"/>
  <c r="P540" i="2" s="1"/>
  <c r="N536" i="2"/>
  <c r="P536" i="2" s="1"/>
  <c r="N532" i="2"/>
  <c r="P532" i="2" s="1"/>
  <c r="N524" i="2"/>
  <c r="P524" i="2" s="1"/>
  <c r="N520" i="2"/>
  <c r="P520" i="2" s="1"/>
  <c r="N516" i="2"/>
  <c r="P516" i="2" s="1"/>
  <c r="N496" i="2"/>
  <c r="P496" i="2" s="1"/>
  <c r="N492" i="2"/>
  <c r="P492" i="2" s="1"/>
  <c r="N488" i="2"/>
  <c r="P488" i="2" s="1"/>
  <c r="N484" i="2"/>
  <c r="P484" i="2" s="1"/>
  <c r="N464" i="2"/>
  <c r="P464" i="2" s="1"/>
  <c r="N460" i="2"/>
  <c r="P460" i="2" s="1"/>
  <c r="N456" i="2"/>
  <c r="P456" i="2" s="1"/>
  <c r="N452" i="2"/>
  <c r="P452" i="2" s="1"/>
  <c r="N428" i="2"/>
  <c r="P428" i="2" s="1"/>
  <c r="N424" i="2"/>
  <c r="P424" i="2" s="1"/>
  <c r="N420" i="2"/>
  <c r="P420" i="2" s="1"/>
  <c r="N400" i="2"/>
  <c r="P400" i="2" s="1"/>
  <c r="N384" i="2"/>
  <c r="P384" i="2" s="1"/>
  <c r="N348" i="2"/>
  <c r="P348" i="2" s="1"/>
  <c r="N344" i="2"/>
  <c r="P344" i="2" s="1"/>
  <c r="N328" i="2"/>
  <c r="P328" i="2" s="1"/>
  <c r="N324" i="2"/>
  <c r="P324" i="2" s="1"/>
  <c r="N316" i="2"/>
  <c r="P316" i="2" s="1"/>
  <c r="N296" i="2"/>
  <c r="P296" i="2" s="1"/>
  <c r="N288" i="2"/>
  <c r="P288" i="2" s="1"/>
  <c r="N256" i="2"/>
  <c r="P256" i="2" s="1"/>
  <c r="N228" i="2"/>
  <c r="P228" i="2" s="1"/>
  <c r="N196" i="2"/>
  <c r="P196" i="2" s="1"/>
  <c r="N192" i="2"/>
  <c r="P192" i="2" s="1"/>
  <c r="N132" i="2"/>
  <c r="P132" i="2" s="1"/>
  <c r="N124" i="2"/>
  <c r="P124" i="2" s="1"/>
  <c r="N64" i="2"/>
  <c r="P64" i="2" s="1"/>
  <c r="N814" i="2"/>
  <c r="P814" i="2" s="1"/>
  <c r="N750" i="2"/>
  <c r="P750" i="2" s="1"/>
  <c r="N882" i="2"/>
  <c r="P882" i="2" s="1"/>
  <c r="N957" i="2"/>
  <c r="P957" i="2" s="1"/>
  <c r="N821" i="2"/>
  <c r="P821" i="2" s="1"/>
  <c r="N908" i="2"/>
  <c r="P908" i="2" s="1"/>
  <c r="N990" i="2"/>
  <c r="P990" i="2" s="1"/>
  <c r="N1003" i="2"/>
  <c r="P1003" i="2" s="1"/>
  <c r="N897" i="2"/>
  <c r="P897" i="2" s="1"/>
  <c r="N838" i="2"/>
  <c r="P838" i="2" s="1"/>
  <c r="N1002" i="2"/>
  <c r="P1002" i="2" s="1"/>
  <c r="N788" i="2"/>
  <c r="P788" i="2" s="1"/>
  <c r="N972" i="2"/>
  <c r="P972" i="2" s="1"/>
  <c r="N951" i="2"/>
  <c r="P951" i="2" s="1"/>
  <c r="L3" i="2"/>
  <c r="N725" i="2"/>
  <c r="P725" i="2" s="1"/>
  <c r="N721" i="2"/>
  <c r="P721" i="2" s="1"/>
  <c r="N713" i="2"/>
  <c r="P713" i="2" s="1"/>
  <c r="N709" i="2"/>
  <c r="P709" i="2" s="1"/>
  <c r="N705" i="2"/>
  <c r="P705" i="2" s="1"/>
  <c r="N701" i="2"/>
  <c r="P701" i="2" s="1"/>
  <c r="N697" i="2"/>
  <c r="P697" i="2" s="1"/>
  <c r="N693" i="2"/>
  <c r="P693" i="2" s="1"/>
  <c r="N689" i="2"/>
  <c r="P689" i="2" s="1"/>
  <c r="N685" i="2"/>
  <c r="P685" i="2" s="1"/>
  <c r="N681" i="2"/>
  <c r="P681" i="2" s="1"/>
  <c r="N677" i="2"/>
  <c r="P677" i="2" s="1"/>
  <c r="N673" i="2"/>
  <c r="P673" i="2" s="1"/>
  <c r="N665" i="2"/>
  <c r="P665" i="2" s="1"/>
  <c r="N661" i="2"/>
  <c r="P661" i="2" s="1"/>
  <c r="N657" i="2"/>
  <c r="P657" i="2" s="1"/>
  <c r="N649" i="2"/>
  <c r="P649" i="2" s="1"/>
  <c r="N645" i="2"/>
  <c r="P645" i="2" s="1"/>
  <c r="N641" i="2"/>
  <c r="P641" i="2" s="1"/>
  <c r="N633" i="2"/>
  <c r="P633" i="2" s="1"/>
  <c r="N629" i="2"/>
  <c r="P629" i="2" s="1"/>
  <c r="N625" i="2"/>
  <c r="P625" i="2" s="1"/>
  <c r="N617" i="2"/>
  <c r="P617" i="2" s="1"/>
  <c r="N613" i="2"/>
  <c r="P613" i="2" s="1"/>
  <c r="N609" i="2"/>
  <c r="P609" i="2" s="1"/>
  <c r="N601" i="2"/>
  <c r="P601" i="2" s="1"/>
  <c r="N585" i="2"/>
  <c r="P585" i="2" s="1"/>
  <c r="N581" i="2"/>
  <c r="P581" i="2" s="1"/>
  <c r="N577" i="2"/>
  <c r="P577" i="2" s="1"/>
  <c r="N569" i="2"/>
  <c r="P569" i="2" s="1"/>
  <c r="N561" i="2"/>
  <c r="P561" i="2" s="1"/>
  <c r="N557" i="2"/>
  <c r="P557" i="2" s="1"/>
  <c r="N553" i="2"/>
  <c r="P553" i="2" s="1"/>
  <c r="N549" i="2"/>
  <c r="P549" i="2" s="1"/>
  <c r="N545" i="2"/>
  <c r="P545" i="2" s="1"/>
  <c r="N541" i="2"/>
  <c r="P541" i="2" s="1"/>
  <c r="N533" i="2"/>
  <c r="P533" i="2" s="1"/>
  <c r="N525" i="2"/>
  <c r="P525" i="2" s="1"/>
  <c r="N509" i="2"/>
  <c r="P509" i="2" s="1"/>
  <c r="N505" i="2"/>
  <c r="P505" i="2" s="1"/>
  <c r="N501" i="2"/>
  <c r="P501" i="2" s="1"/>
  <c r="N497" i="2"/>
  <c r="P497" i="2" s="1"/>
  <c r="N477" i="2"/>
  <c r="P477" i="2" s="1"/>
  <c r="N473" i="2"/>
  <c r="P473" i="2" s="1"/>
  <c r="N469" i="2"/>
  <c r="P469" i="2" s="1"/>
  <c r="N465" i="2"/>
  <c r="P465" i="2" s="1"/>
  <c r="N445" i="2"/>
  <c r="P445" i="2" s="1"/>
  <c r="N441" i="2"/>
  <c r="P441" i="2" s="1"/>
  <c r="N413" i="2"/>
  <c r="P413" i="2" s="1"/>
  <c r="N409" i="2"/>
  <c r="P409" i="2" s="1"/>
  <c r="N405" i="2"/>
  <c r="P405" i="2" s="1"/>
  <c r="N401" i="2"/>
  <c r="P401" i="2" s="1"/>
  <c r="N393" i="2"/>
  <c r="P393" i="2" s="1"/>
  <c r="N369" i="2"/>
  <c r="P369" i="2" s="1"/>
  <c r="N361" i="2"/>
  <c r="P361" i="2" s="1"/>
  <c r="N333" i="2"/>
  <c r="P333" i="2" s="1"/>
  <c r="N309" i="2"/>
  <c r="P309" i="2" s="1"/>
  <c r="N301" i="2"/>
  <c r="P301" i="2" s="1"/>
  <c r="N273" i="2"/>
  <c r="P273" i="2" s="1"/>
  <c r="N241" i="2"/>
  <c r="P241" i="2" s="1"/>
  <c r="N177" i="2"/>
  <c r="P177" i="2" s="1"/>
  <c r="N173" i="2"/>
  <c r="P173" i="2" s="1"/>
  <c r="N169" i="2"/>
  <c r="P169" i="2" s="1"/>
  <c r="N117" i="2"/>
  <c r="P117" i="2" s="1"/>
  <c r="N113" i="2"/>
  <c r="P113" i="2" s="1"/>
  <c r="N109" i="2"/>
  <c r="P109" i="2" s="1"/>
  <c r="N105" i="2"/>
  <c r="P105" i="2" s="1"/>
  <c r="N53" i="2"/>
  <c r="P53" i="2" s="1"/>
  <c r="N49" i="2"/>
  <c r="P49" i="2" s="1"/>
  <c r="N45" i="2"/>
  <c r="P45" i="2" s="1"/>
  <c r="N41" i="2"/>
  <c r="P41" i="2" s="1"/>
  <c r="N746" i="2"/>
  <c r="P746" i="2" s="1"/>
  <c r="N830" i="2"/>
  <c r="P830" i="2" s="1"/>
  <c r="N766" i="2"/>
  <c r="P766" i="2" s="1"/>
  <c r="N833" i="2"/>
  <c r="P833" i="2" s="1"/>
  <c r="N865" i="2"/>
  <c r="P865" i="2" s="1"/>
  <c r="N925" i="2"/>
  <c r="P925" i="2" s="1"/>
  <c r="N994" i="2"/>
  <c r="P994" i="2" s="1"/>
  <c r="N1013" i="2"/>
  <c r="P1013" i="2" s="1"/>
  <c r="N881" i="2"/>
  <c r="P881" i="2" s="1"/>
  <c r="N965" i="2"/>
  <c r="P965" i="2" s="1"/>
  <c r="N800" i="2"/>
  <c r="P800" i="2" s="1"/>
  <c r="N818" i="2"/>
  <c r="P818" i="2" s="1"/>
  <c r="N844" i="2"/>
  <c r="P844" i="2" s="1"/>
  <c r="N880" i="2"/>
  <c r="P880" i="2" s="1"/>
  <c r="N949" i="2"/>
  <c r="P949" i="2" s="1"/>
  <c r="N956" i="2"/>
  <c r="P956" i="2" s="1"/>
  <c r="N861" i="2"/>
  <c r="P861" i="2" s="1"/>
  <c r="N816" i="2"/>
  <c r="P816" i="2" s="1"/>
  <c r="N896" i="2"/>
  <c r="P896" i="2" s="1"/>
  <c r="N984" i="2"/>
  <c r="P984" i="2" s="1"/>
  <c r="N836" i="2"/>
  <c r="P836" i="2" s="1"/>
  <c r="N731" i="2"/>
  <c r="P731" i="2" s="1"/>
  <c r="N852" i="2"/>
  <c r="P852" i="2" s="1"/>
  <c r="N931" i="2"/>
  <c r="P931" i="2" s="1"/>
  <c r="N779" i="2"/>
  <c r="P779" i="2" s="1"/>
  <c r="N911" i="2"/>
  <c r="P911" i="2" s="1"/>
  <c r="N1010" i="2"/>
  <c r="P1010" i="2" s="1"/>
  <c r="N723" i="2"/>
  <c r="P723" i="2" s="1"/>
  <c r="N719" i="2"/>
  <c r="P719" i="2" s="1"/>
  <c r="N715" i="2"/>
  <c r="P715" i="2" s="1"/>
  <c r="N711" i="2"/>
  <c r="P711" i="2" s="1"/>
  <c r="N707" i="2"/>
  <c r="P707" i="2" s="1"/>
  <c r="N703" i="2"/>
  <c r="P703" i="2" s="1"/>
  <c r="N699" i="2"/>
  <c r="P699" i="2" s="1"/>
  <c r="N695" i="2"/>
  <c r="P695" i="2" s="1"/>
  <c r="N691" i="2"/>
  <c r="P691" i="2" s="1"/>
  <c r="N687" i="2"/>
  <c r="P687" i="2" s="1"/>
  <c r="N683" i="2"/>
  <c r="P683" i="2" s="1"/>
  <c r="N679" i="2"/>
  <c r="P679" i="2" s="1"/>
  <c r="N675" i="2"/>
  <c r="P675" i="2" s="1"/>
  <c r="N671" i="2"/>
  <c r="P671" i="2" s="1"/>
  <c r="N667" i="2"/>
  <c r="P667" i="2" s="1"/>
  <c r="N663" i="2"/>
  <c r="P663" i="2" s="1"/>
  <c r="N659" i="2"/>
  <c r="P659" i="2" s="1"/>
  <c r="N655" i="2"/>
  <c r="P655" i="2" s="1"/>
  <c r="N651" i="2"/>
  <c r="P651" i="2" s="1"/>
  <c r="N647" i="2"/>
  <c r="P647" i="2" s="1"/>
  <c r="N643" i="2"/>
  <c r="P643" i="2" s="1"/>
  <c r="N639" i="2"/>
  <c r="P639" i="2" s="1"/>
  <c r="N635" i="2"/>
  <c r="P635" i="2" s="1"/>
  <c r="N631" i="2"/>
  <c r="P631" i="2" s="1"/>
  <c r="N627" i="2"/>
  <c r="P627" i="2" s="1"/>
  <c r="N623" i="2"/>
  <c r="P623" i="2" s="1"/>
  <c r="N619" i="2"/>
  <c r="P619" i="2" s="1"/>
  <c r="N615" i="2"/>
  <c r="P615" i="2" s="1"/>
  <c r="N611" i="2"/>
  <c r="P611" i="2" s="1"/>
  <c r="N607" i="2"/>
  <c r="P607" i="2" s="1"/>
  <c r="N603" i="2"/>
  <c r="P603" i="2" s="1"/>
  <c r="N599" i="2"/>
  <c r="P599" i="2" s="1"/>
  <c r="N587" i="2"/>
  <c r="P587" i="2" s="1"/>
  <c r="N583" i="2"/>
  <c r="P583" i="2" s="1"/>
  <c r="N579" i="2"/>
  <c r="P579" i="2" s="1"/>
  <c r="N571" i="2"/>
  <c r="P571" i="2" s="1"/>
  <c r="N563" i="2"/>
  <c r="P563" i="2" s="1"/>
  <c r="N559" i="2"/>
  <c r="P559" i="2" s="1"/>
  <c r="N555" i="2"/>
  <c r="P555" i="2" s="1"/>
  <c r="N551" i="2"/>
  <c r="P551" i="2" s="1"/>
  <c r="N547" i="2"/>
  <c r="P547" i="2" s="1"/>
  <c r="N539" i="2"/>
  <c r="P539" i="2" s="1"/>
  <c r="N531" i="2"/>
  <c r="P531" i="2" s="1"/>
  <c r="N527" i="2"/>
  <c r="P527" i="2" s="1"/>
  <c r="N523" i="2"/>
  <c r="P523" i="2" s="1"/>
  <c r="N507" i="2"/>
  <c r="P507" i="2" s="1"/>
  <c r="N503" i="2"/>
  <c r="P503" i="2" s="1"/>
  <c r="N499" i="2"/>
  <c r="P499" i="2" s="1"/>
  <c r="N479" i="2"/>
  <c r="P479" i="2" s="1"/>
  <c r="N475" i="2"/>
  <c r="P475" i="2" s="1"/>
  <c r="N471" i="2"/>
  <c r="P471" i="2" s="1"/>
  <c r="N467" i="2"/>
  <c r="P467" i="2" s="1"/>
  <c r="N443" i="2"/>
  <c r="P443" i="2" s="1"/>
  <c r="N439" i="2"/>
  <c r="P439" i="2" s="1"/>
  <c r="N435" i="2"/>
  <c r="P435" i="2" s="1"/>
  <c r="N363" i="2"/>
  <c r="P363" i="2" s="1"/>
  <c r="N343" i="2"/>
  <c r="P343" i="2" s="1"/>
  <c r="N331" i="2"/>
  <c r="P331" i="2" s="1"/>
  <c r="N311" i="2"/>
  <c r="P311" i="2" s="1"/>
  <c r="N303" i="2"/>
  <c r="P303" i="2" s="1"/>
  <c r="N271" i="2"/>
  <c r="P271" i="2" s="1"/>
  <c r="N263" i="2"/>
  <c r="P263" i="2" s="1"/>
  <c r="N243" i="2"/>
  <c r="P243" i="2" s="1"/>
  <c r="N231" i="2"/>
  <c r="P231" i="2" s="1"/>
  <c r="N207" i="2"/>
  <c r="P207" i="2" s="1"/>
  <c r="N203" i="2"/>
  <c r="P203" i="2" s="1"/>
  <c r="N147" i="2"/>
  <c r="P147" i="2" s="1"/>
  <c r="N143" i="2"/>
  <c r="P143" i="2" s="1"/>
  <c r="N139" i="2"/>
  <c r="P139" i="2" s="1"/>
  <c r="N119" i="2"/>
  <c r="P119" i="2" s="1"/>
  <c r="N83" i="2"/>
  <c r="P83" i="2" s="1"/>
  <c r="N79" i="2"/>
  <c r="P79" i="2" s="1"/>
  <c r="N75" i="2"/>
  <c r="P75" i="2" s="1"/>
  <c r="N19" i="2"/>
  <c r="P19" i="2" s="1"/>
  <c r="N15" i="2"/>
  <c r="P15" i="2" s="1"/>
  <c r="N11" i="2"/>
  <c r="P11" i="2" s="1"/>
  <c r="N898" i="2"/>
  <c r="P898" i="2" s="1"/>
  <c r="N742" i="2"/>
  <c r="P742" i="2" s="1"/>
  <c r="N798" i="2"/>
  <c r="P798" i="2" s="1"/>
  <c r="N910" i="2"/>
  <c r="P910" i="2" s="1"/>
  <c r="N770" i="2"/>
  <c r="P770" i="2" s="1"/>
  <c r="N869" i="2"/>
  <c r="P869" i="2" s="1"/>
  <c r="N846" i="2"/>
  <c r="P846" i="2" s="1"/>
  <c r="N1005" i="2"/>
  <c r="P1005" i="2" s="1"/>
  <c r="N813" i="2"/>
  <c r="P813" i="2" s="1"/>
  <c r="N945" i="2"/>
  <c r="P945" i="2" s="1"/>
  <c r="N981" i="2"/>
  <c r="P981" i="2" s="1"/>
  <c r="N748" i="2"/>
  <c r="P748" i="2" s="1"/>
  <c r="N860" i="2"/>
  <c r="P860" i="2" s="1"/>
  <c r="N934" i="2"/>
  <c r="P934" i="2" s="1"/>
  <c r="N732" i="2"/>
  <c r="P732" i="2" s="1"/>
  <c r="N954" i="2"/>
  <c r="P954" i="2" s="1"/>
  <c r="N807" i="2"/>
  <c r="P807" i="2" s="1"/>
  <c r="N886" i="2"/>
  <c r="P886" i="2" s="1"/>
  <c r="N988" i="2"/>
  <c r="P988" i="2" s="1"/>
  <c r="N851" i="2"/>
  <c r="P851" i="2" s="1"/>
  <c r="N971" i="2"/>
  <c r="P971" i="2" s="1"/>
  <c r="N727" i="2"/>
  <c r="P727" i="2" s="1"/>
  <c r="N735" i="2"/>
  <c r="P735" i="2" s="1"/>
  <c r="N739" i="2"/>
  <c r="P739" i="2" s="1"/>
  <c r="N743" i="2"/>
  <c r="P743" i="2" s="1"/>
  <c r="N751" i="2"/>
  <c r="P751" i="2" s="1"/>
  <c r="N755" i="2"/>
  <c r="P755" i="2" s="1"/>
  <c r="N759" i="2"/>
  <c r="P759" i="2" s="1"/>
  <c r="N767" i="2"/>
  <c r="P767" i="2" s="1"/>
  <c r="N771" i="2"/>
  <c r="P771" i="2" s="1"/>
  <c r="N775" i="2"/>
  <c r="P775" i="2" s="1"/>
  <c r="N796" i="2"/>
  <c r="P796" i="2" s="1"/>
  <c r="N804" i="2"/>
  <c r="P804" i="2" s="1"/>
  <c r="N811" i="2"/>
  <c r="P811" i="2" s="1"/>
  <c r="N815" i="2"/>
  <c r="P815" i="2" s="1"/>
  <c r="N819" i="2"/>
  <c r="P819" i="2" s="1"/>
  <c r="N822" i="2"/>
  <c r="P822" i="2" s="1"/>
  <c r="N828" i="2"/>
  <c r="P828" i="2" s="1"/>
  <c r="N832" i="2"/>
  <c r="P832" i="2" s="1"/>
  <c r="N839" i="2"/>
  <c r="P839" i="2" s="1"/>
  <c r="N842" i="2"/>
  <c r="P842" i="2" s="1"/>
  <c r="N856" i="2"/>
  <c r="P856" i="2" s="1"/>
  <c r="N864" i="2"/>
  <c r="P864" i="2" s="1"/>
  <c r="N876" i="2"/>
  <c r="P876" i="2" s="1"/>
  <c r="N884" i="2"/>
  <c r="P884" i="2" s="1"/>
  <c r="N888" i="2"/>
  <c r="P888" i="2" s="1"/>
  <c r="N899" i="2"/>
  <c r="P899" i="2" s="1"/>
  <c r="N903" i="2"/>
  <c r="P903" i="2" s="1"/>
  <c r="N906" i="2"/>
  <c r="P906" i="2" s="1"/>
  <c r="N916" i="2"/>
  <c r="P916" i="2" s="1"/>
  <c r="N920" i="2"/>
  <c r="P920" i="2" s="1"/>
  <c r="N924" i="2"/>
  <c r="P924" i="2" s="1"/>
  <c r="N928" i="2"/>
  <c r="P928" i="2" s="1"/>
  <c r="N935" i="2"/>
  <c r="P935" i="2" s="1"/>
  <c r="N939" i="2"/>
  <c r="P939" i="2" s="1"/>
  <c r="N943" i="2"/>
  <c r="P943" i="2" s="1"/>
  <c r="N950" i="2"/>
  <c r="P950" i="2" s="1"/>
  <c r="N968" i="2"/>
  <c r="P968" i="2" s="1"/>
  <c r="N979" i="2"/>
  <c r="P979" i="2" s="1"/>
  <c r="N982" i="2"/>
  <c r="P982" i="2" s="1"/>
  <c r="N991" i="2"/>
  <c r="P991" i="2" s="1"/>
  <c r="N1004" i="2"/>
  <c r="P1004" i="2" s="1"/>
  <c r="N1012" i="2"/>
  <c r="P1012" i="2" s="1"/>
  <c r="N1020" i="2"/>
  <c r="P1020" i="2" s="1"/>
  <c r="N728" i="2"/>
  <c r="P728" i="2" s="1"/>
  <c r="N736" i="2"/>
  <c r="P736" i="2" s="1"/>
  <c r="N740" i="2"/>
  <c r="P740" i="2" s="1"/>
  <c r="N744" i="2"/>
  <c r="P744" i="2" s="1"/>
  <c r="N752" i="2"/>
  <c r="P752" i="2" s="1"/>
  <c r="N756" i="2"/>
  <c r="P756" i="2" s="1"/>
  <c r="N760" i="2"/>
  <c r="P760" i="2" s="1"/>
  <c r="N768" i="2"/>
  <c r="P768" i="2" s="1"/>
  <c r="N772" i="2"/>
  <c r="P772" i="2" s="1"/>
  <c r="N776" i="2"/>
  <c r="P776" i="2" s="1"/>
  <c r="N795" i="2"/>
  <c r="P795" i="2" s="1"/>
  <c r="N803" i="2"/>
  <c r="P803" i="2" s="1"/>
  <c r="N806" i="2"/>
  <c r="P806" i="2" s="1"/>
  <c r="N812" i="2"/>
  <c r="P812" i="2" s="1"/>
  <c r="N820" i="2"/>
  <c r="P820" i="2" s="1"/>
  <c r="N827" i="2"/>
  <c r="P827" i="2" s="1"/>
  <c r="N831" i="2"/>
  <c r="P831" i="2" s="1"/>
  <c r="N840" i="2"/>
  <c r="P840" i="2" s="1"/>
  <c r="N848" i="2"/>
  <c r="P848" i="2" s="1"/>
  <c r="N855" i="2"/>
  <c r="P855" i="2" s="1"/>
  <c r="N858" i="2"/>
  <c r="P858" i="2" s="1"/>
  <c r="N870" i="2"/>
  <c r="P870" i="2" s="1"/>
  <c r="N874" i="2"/>
  <c r="P874" i="2" s="1"/>
  <c r="N879" i="2"/>
  <c r="P879" i="2" s="1"/>
  <c r="N883" i="2"/>
  <c r="P883" i="2" s="1"/>
  <c r="N887" i="2"/>
  <c r="P887" i="2" s="1"/>
  <c r="N890" i="2"/>
  <c r="P890" i="2" s="1"/>
  <c r="N900" i="2"/>
  <c r="P900" i="2" s="1"/>
  <c r="N904" i="2"/>
  <c r="P904" i="2" s="1"/>
  <c r="N915" i="2"/>
  <c r="P915" i="2" s="1"/>
  <c r="N919" i="2"/>
  <c r="P919" i="2" s="1"/>
  <c r="N922" i="2"/>
  <c r="P922" i="2" s="1"/>
  <c r="N927" i="2"/>
  <c r="P927" i="2" s="1"/>
  <c r="N936" i="2"/>
  <c r="P936" i="2" s="1"/>
  <c r="N940" i="2"/>
  <c r="P940" i="2" s="1"/>
  <c r="N944" i="2"/>
  <c r="P944" i="2" s="1"/>
  <c r="N955" i="2"/>
  <c r="P955" i="2" s="1"/>
  <c r="N960" i="2"/>
  <c r="P960" i="2" s="1"/>
  <c r="N967" i="2"/>
  <c r="P967" i="2" s="1"/>
  <c r="N970" i="2"/>
  <c r="P970" i="2" s="1"/>
  <c r="N980" i="2"/>
  <c r="P980" i="2" s="1"/>
  <c r="N1000" i="2"/>
  <c r="P1000" i="2" s="1"/>
  <c r="N995" i="2"/>
  <c r="P995" i="2" s="1"/>
  <c r="N987" i="2"/>
  <c r="P987" i="2" s="1"/>
  <c r="N1014" i="2"/>
  <c r="P1014" i="2" s="1"/>
  <c r="N1008" i="2"/>
  <c r="P1008" i="2" s="1"/>
  <c r="N866" i="2"/>
  <c r="P866" i="2" s="1"/>
  <c r="N914" i="2"/>
  <c r="P914" i="2" s="1"/>
  <c r="N790" i="2"/>
  <c r="P790" i="2" s="1"/>
  <c r="N778" i="2"/>
  <c r="P778" i="2" s="1"/>
  <c r="N926" i="2"/>
  <c r="P926" i="2" s="1"/>
  <c r="N734" i="2"/>
  <c r="P734" i="2" s="1"/>
  <c r="N782" i="2"/>
  <c r="P782" i="2" s="1"/>
  <c r="N873" i="2"/>
  <c r="P873" i="2" s="1"/>
  <c r="N889" i="2"/>
  <c r="P889" i="2" s="1"/>
  <c r="N969" i="2"/>
  <c r="P969" i="2" s="1"/>
  <c r="N999" i="2"/>
  <c r="P999" i="2" s="1"/>
  <c r="N785" i="2"/>
  <c r="P785" i="2" s="1"/>
  <c r="N793" i="2"/>
  <c r="P793" i="2" s="1"/>
  <c r="N825" i="2"/>
  <c r="P825" i="2" s="1"/>
  <c r="N909" i="2"/>
  <c r="P909" i="2" s="1"/>
  <c r="N958" i="2"/>
  <c r="P958" i="2" s="1"/>
  <c r="N997" i="2"/>
  <c r="P997" i="2" s="1"/>
  <c r="N1021" i="2"/>
  <c r="P1021" i="2" s="1"/>
  <c r="N733" i="2"/>
  <c r="P733" i="2" s="1"/>
  <c r="N741" i="2"/>
  <c r="P741" i="2" s="1"/>
  <c r="N749" i="2"/>
  <c r="P749" i="2" s="1"/>
  <c r="N757" i="2"/>
  <c r="P757" i="2" s="1"/>
  <c r="N765" i="2"/>
  <c r="P765" i="2" s="1"/>
  <c r="N773" i="2"/>
  <c r="P773" i="2" s="1"/>
  <c r="N989" i="2"/>
  <c r="P989" i="2" s="1"/>
  <c r="N1017" i="2"/>
  <c r="P1017" i="2" s="1"/>
  <c r="N834" i="2"/>
  <c r="P834" i="2" s="1"/>
  <c r="N893" i="2"/>
  <c r="P893" i="2" s="1"/>
  <c r="N977" i="2"/>
  <c r="P977" i="2" s="1"/>
  <c r="N792" i="2"/>
  <c r="P792" i="2" s="1"/>
  <c r="N823" i="2"/>
  <c r="P823" i="2" s="1"/>
  <c r="N863" i="2"/>
  <c r="P863" i="2" s="1"/>
  <c r="N902" i="2"/>
  <c r="P902" i="2" s="1"/>
  <c r="N938" i="2"/>
  <c r="P938" i="2" s="1"/>
  <c r="N1001" i="2"/>
  <c r="P1001" i="2" s="1"/>
  <c r="N791" i="2"/>
  <c r="P791" i="2" s="1"/>
  <c r="N859" i="2"/>
  <c r="P859" i="2" s="1"/>
  <c r="N963" i="2"/>
  <c r="P963" i="2" s="1"/>
  <c r="N780" i="2"/>
  <c r="P780" i="2" s="1"/>
  <c r="N872" i="2"/>
  <c r="P872" i="2" s="1"/>
  <c r="N891" i="2"/>
  <c r="P891" i="2" s="1"/>
  <c r="N923" i="2"/>
  <c r="P923" i="2" s="1"/>
  <c r="N975" i="2"/>
  <c r="P975" i="2" s="1"/>
  <c r="N1016" i="2"/>
  <c r="P1016" i="2" s="1"/>
  <c r="N787" i="2"/>
  <c r="P787" i="2" s="1"/>
  <c r="N847" i="2"/>
  <c r="P847" i="2" s="1"/>
  <c r="N966" i="2"/>
  <c r="P966" i="2" s="1"/>
  <c r="N1009" i="2"/>
  <c r="P1009" i="2" s="1"/>
  <c r="N895" i="2"/>
  <c r="P895" i="2" s="1"/>
  <c r="N996" i="2"/>
  <c r="P996" i="2" s="1"/>
  <c r="K3" i="2"/>
  <c r="N850" i="2"/>
  <c r="P850" i="2" s="1"/>
  <c r="N930" i="2"/>
  <c r="P930" i="2" s="1"/>
  <c r="N946" i="2"/>
  <c r="P946" i="2" s="1"/>
  <c r="N774" i="2"/>
  <c r="P774" i="2" s="1"/>
  <c r="N894" i="2"/>
  <c r="P894" i="2" s="1"/>
  <c r="N802" i="2"/>
  <c r="P802" i="2" s="1"/>
  <c r="N738" i="2"/>
  <c r="P738" i="2" s="1"/>
  <c r="N786" i="2"/>
  <c r="P786" i="2" s="1"/>
  <c r="N730" i="2"/>
  <c r="P730" i="2" s="1"/>
  <c r="N805" i="2"/>
  <c r="P805" i="2" s="1"/>
  <c r="N877" i="2"/>
  <c r="P877" i="2" s="1"/>
  <c r="N993" i="2"/>
  <c r="P993" i="2" s="1"/>
  <c r="N781" i="2"/>
  <c r="P781" i="2" s="1"/>
  <c r="N789" i="2"/>
  <c r="P789" i="2" s="1"/>
  <c r="N801" i="2"/>
  <c r="P801" i="2" s="1"/>
  <c r="N845" i="2"/>
  <c r="P845" i="2" s="1"/>
  <c r="N853" i="2"/>
  <c r="P853" i="2" s="1"/>
  <c r="N885" i="2"/>
  <c r="P885" i="2" s="1"/>
  <c r="N917" i="2"/>
  <c r="P917" i="2" s="1"/>
  <c r="N953" i="2"/>
  <c r="P953" i="2" s="1"/>
  <c r="N985" i="2"/>
  <c r="P985" i="2" s="1"/>
  <c r="N1006" i="2"/>
  <c r="P1006" i="2" s="1"/>
  <c r="N729" i="2"/>
  <c r="P729" i="2" s="1"/>
  <c r="N737" i="2"/>
  <c r="P737" i="2" s="1"/>
  <c r="N745" i="2"/>
  <c r="P745" i="2" s="1"/>
  <c r="N753" i="2"/>
  <c r="P753" i="2" s="1"/>
  <c r="N761" i="2"/>
  <c r="P761" i="2" s="1"/>
  <c r="N769" i="2"/>
  <c r="P769" i="2" s="1"/>
  <c r="N777" i="2"/>
  <c r="P777" i="2" s="1"/>
  <c r="N841" i="2"/>
  <c r="P841" i="2" s="1"/>
  <c r="N905" i="2"/>
  <c r="P905" i="2" s="1"/>
  <c r="N912" i="2"/>
  <c r="P912" i="2" s="1"/>
  <c r="N941" i="2"/>
  <c r="P941" i="2" s="1"/>
  <c r="N809" i="2"/>
  <c r="P809" i="2" s="1"/>
  <c r="N837" i="2"/>
  <c r="P837" i="2" s="1"/>
  <c r="N862" i="2"/>
  <c r="P862" i="2" s="1"/>
  <c r="N901" i="2"/>
  <c r="P901" i="2" s="1"/>
  <c r="N937" i="2"/>
  <c r="P937" i="2" s="1"/>
  <c r="N973" i="2"/>
  <c r="P973" i="2" s="1"/>
  <c r="N763" i="2"/>
  <c r="P763" i="2" s="1"/>
  <c r="N810" i="2"/>
  <c r="P810" i="2" s="1"/>
  <c r="N843" i="2"/>
  <c r="P843" i="2" s="1"/>
  <c r="N964" i="2"/>
  <c r="P964" i="2" s="1"/>
  <c r="N1007" i="2"/>
  <c r="P1007" i="2" s="1"/>
  <c r="N747" i="2"/>
  <c r="P747" i="2" s="1"/>
  <c r="N808" i="2"/>
  <c r="P808" i="2" s="1"/>
  <c r="N932" i="2"/>
  <c r="P932" i="2" s="1"/>
  <c r="N998" i="2"/>
  <c r="P998" i="2" s="1"/>
  <c r="N835" i="2"/>
  <c r="P835" i="2" s="1"/>
  <c r="N952" i="2"/>
  <c r="P952" i="2" s="1"/>
  <c r="N992" i="2"/>
  <c r="P992" i="2" s="1"/>
  <c r="N764" i="2"/>
  <c r="P764" i="2" s="1"/>
  <c r="N824" i="2"/>
  <c r="P824" i="2" s="1"/>
  <c r="N868" i="2"/>
  <c r="P868" i="2" s="1"/>
  <c r="N948" i="2"/>
  <c r="P948" i="2" s="1"/>
  <c r="N1011" i="2"/>
  <c r="P1011" i="2" s="1"/>
  <c r="N959" i="2"/>
  <c r="P959" i="2" s="1"/>
  <c r="N717" i="2"/>
  <c r="P717" i="2" s="1"/>
  <c r="N669" i="2"/>
  <c r="P669" i="2" s="1"/>
  <c r="N653" i="2"/>
  <c r="P653" i="2" s="1"/>
  <c r="N637" i="2"/>
  <c r="P637" i="2" s="1"/>
  <c r="N636" i="2"/>
  <c r="P636" i="2" s="1"/>
  <c r="N620" i="2"/>
  <c r="P620" i="2" s="1"/>
  <c r="N605" i="2"/>
  <c r="P605" i="2" s="1"/>
  <c r="N604" i="2"/>
  <c r="P604" i="2" s="1"/>
  <c r="M3" i="2"/>
  <c r="N40" i="2"/>
  <c r="P40" i="2" s="1"/>
  <c r="N55" i="2"/>
  <c r="P55" i="2" s="1"/>
  <c r="N70" i="2"/>
  <c r="P70" i="2" s="1"/>
  <c r="N168" i="2"/>
  <c r="P168" i="2" s="1"/>
  <c r="N183" i="2"/>
  <c r="P183" i="2" s="1"/>
  <c r="N198" i="2"/>
  <c r="P198" i="2" s="1"/>
  <c r="N220" i="2"/>
  <c r="P220" i="2" s="1"/>
  <c r="N230" i="2"/>
  <c r="P230" i="2" s="1"/>
  <c r="N235" i="2"/>
  <c r="P235" i="2" s="1"/>
  <c r="N250" i="2"/>
  <c r="P250" i="2" s="1"/>
  <c r="N265" i="2"/>
  <c r="P265" i="2" s="1"/>
  <c r="N341" i="2"/>
  <c r="P341" i="2" s="1"/>
  <c r="N356" i="2"/>
  <c r="P356" i="2" s="1"/>
  <c r="N371" i="2"/>
  <c r="P371" i="2" s="1"/>
  <c r="N376" i="2"/>
  <c r="P376" i="2" s="1"/>
  <c r="N386" i="2"/>
  <c r="P386" i="2" s="1"/>
  <c r="N391" i="2"/>
  <c r="P391" i="2" s="1"/>
  <c r="N396" i="2"/>
  <c r="P396" i="2" s="1"/>
  <c r="N403" i="2"/>
  <c r="P403" i="2" s="1"/>
  <c r="N407" i="2"/>
  <c r="P407" i="2" s="1"/>
  <c r="N411" i="2"/>
  <c r="P411" i="2" s="1"/>
  <c r="N415" i="2"/>
  <c r="P415" i="2" s="1"/>
  <c r="N418" i="2"/>
  <c r="P418" i="2" s="1"/>
  <c r="N422" i="2"/>
  <c r="P422" i="2" s="1"/>
  <c r="N426" i="2"/>
  <c r="P426" i="2" s="1"/>
  <c r="N430" i="2"/>
  <c r="P430" i="2" s="1"/>
  <c r="N433" i="2"/>
  <c r="P433" i="2" s="1"/>
  <c r="N437" i="2"/>
  <c r="P437" i="2" s="1"/>
  <c r="N580" i="2"/>
  <c r="P580" i="2" s="1"/>
  <c r="N573" i="2"/>
  <c r="P573" i="2" s="1"/>
  <c r="N565" i="2"/>
  <c r="P565" i="2" s="1"/>
  <c r="N558" i="2"/>
  <c r="P558" i="2" s="1"/>
  <c r="N550" i="2"/>
  <c r="P550" i="2" s="1"/>
  <c r="N543" i="2"/>
  <c r="P543" i="2" s="1"/>
  <c r="N535" i="2"/>
  <c r="P535" i="2" s="1"/>
  <c r="N374" i="2"/>
  <c r="P374" i="2" s="1"/>
  <c r="N354" i="2"/>
  <c r="P354" i="2" s="1"/>
  <c r="N233" i="2"/>
  <c r="P233" i="2" s="1"/>
  <c r="N211" i="2"/>
  <c r="P211" i="2" s="1"/>
  <c r="N181" i="2"/>
  <c r="P181" i="2" s="1"/>
  <c r="N90" i="2"/>
  <c r="P90" i="2" s="1"/>
  <c r="N60" i="2"/>
  <c r="P60" i="2" s="1"/>
  <c r="N30" i="2"/>
  <c r="P30" i="2" s="1"/>
  <c r="N716" i="2"/>
  <c r="P716" i="2" s="1"/>
  <c r="N700" i="2"/>
  <c r="P700" i="2" s="1"/>
  <c r="N684" i="2"/>
  <c r="P684" i="2" s="1"/>
  <c r="N621" i="2"/>
  <c r="P621" i="2" s="1"/>
  <c r="N582" i="2"/>
  <c r="P582" i="2" s="1"/>
  <c r="N575" i="2"/>
  <c r="P575" i="2" s="1"/>
  <c r="N567" i="2"/>
  <c r="P567" i="2" s="1"/>
  <c r="N552" i="2"/>
  <c r="P552" i="2" s="1"/>
  <c r="N537" i="2"/>
  <c r="P537" i="2" s="1"/>
  <c r="N529" i="2"/>
  <c r="P529" i="2" s="1"/>
  <c r="N522" i="2"/>
  <c r="P522" i="2" s="1"/>
  <c r="N432" i="2"/>
  <c r="P432" i="2" s="1"/>
  <c r="N592" i="2"/>
  <c r="P592" i="2" s="1"/>
  <c r="N359" i="2"/>
  <c r="P359" i="2" s="1"/>
  <c r="N339" i="2"/>
  <c r="P339" i="2" s="1"/>
  <c r="N218" i="2"/>
  <c r="P218" i="2" s="1"/>
  <c r="N188" i="2"/>
  <c r="P188" i="2" s="1"/>
  <c r="N158" i="2"/>
  <c r="P158" i="2" s="1"/>
  <c r="N128" i="2"/>
  <c r="P128" i="2" s="1"/>
  <c r="N98" i="2"/>
  <c r="P98" i="2" s="1"/>
  <c r="N68" i="2"/>
  <c r="P68" i="2" s="1"/>
  <c r="N560" i="2"/>
  <c r="P560" i="2" s="1"/>
  <c r="N528" i="2"/>
  <c r="P528" i="2" s="1"/>
  <c r="N589" i="2"/>
  <c r="P589" i="2" s="1"/>
  <c r="N588" i="2"/>
  <c r="P588" i="2" s="1"/>
  <c r="N392" i="2"/>
  <c r="P392" i="2" s="1"/>
  <c r="N389" i="2"/>
  <c r="P389" i="2" s="1"/>
  <c r="N373" i="2"/>
  <c r="P373" i="2" s="1"/>
  <c r="N357" i="2"/>
  <c r="P357" i="2" s="1"/>
  <c r="N277" i="2"/>
  <c r="P277" i="2" s="1"/>
  <c r="N264" i="2"/>
  <c r="P264" i="2" s="1"/>
  <c r="N261" i="2"/>
  <c r="P261" i="2" s="1"/>
  <c r="N245" i="2"/>
  <c r="P245" i="2" s="1"/>
  <c r="N229" i="2"/>
  <c r="P229" i="2" s="1"/>
  <c r="N213" i="2"/>
  <c r="P213" i="2" s="1"/>
  <c r="N200" i="2"/>
  <c r="P200" i="2" s="1"/>
  <c r="N197" i="2"/>
  <c r="P197" i="2" s="1"/>
  <c r="N184" i="2"/>
  <c r="P184" i="2" s="1"/>
  <c r="N149" i="2"/>
  <c r="P149" i="2" s="1"/>
  <c r="N136" i="2"/>
  <c r="P136" i="2" s="1"/>
  <c r="N133" i="2"/>
  <c r="P133" i="2" s="1"/>
  <c r="N120" i="2"/>
  <c r="P120" i="2" s="1"/>
  <c r="N85" i="2"/>
  <c r="P85" i="2" s="1"/>
  <c r="N72" i="2"/>
  <c r="P72" i="2" s="1"/>
  <c r="N69" i="2"/>
  <c r="P69" i="2" s="1"/>
  <c r="N56" i="2"/>
  <c r="P56" i="2" s="1"/>
  <c r="N21" i="2"/>
  <c r="P21" i="2" s="1"/>
  <c r="N8" i="2"/>
  <c r="P8" i="2" s="1"/>
  <c r="N598" i="2"/>
  <c r="P598" i="2" s="1"/>
  <c r="N597" i="2"/>
  <c r="P597" i="2" s="1"/>
  <c r="N596" i="2"/>
  <c r="P596" i="2" s="1"/>
  <c r="N595" i="2"/>
  <c r="P595" i="2" s="1"/>
  <c r="N593" i="2"/>
  <c r="P593" i="2" s="1"/>
  <c r="N591" i="2"/>
  <c r="P591" i="2" s="1"/>
  <c r="N590" i="2"/>
  <c r="P590" i="2" s="1"/>
  <c r="N521" i="2"/>
  <c r="P521" i="2" s="1"/>
  <c r="N519" i="2"/>
  <c r="P519" i="2" s="1"/>
  <c r="N517" i="2"/>
  <c r="P517" i="2" s="1"/>
  <c r="N515" i="2"/>
  <c r="P515" i="2" s="1"/>
  <c r="N513" i="2"/>
  <c r="P513" i="2" s="1"/>
  <c r="N512" i="2"/>
  <c r="P512" i="2" s="1"/>
  <c r="N510" i="2"/>
  <c r="P510" i="2" s="1"/>
  <c r="N508" i="2"/>
  <c r="P508" i="2" s="1"/>
  <c r="N506" i="2"/>
  <c r="P506" i="2" s="1"/>
  <c r="N504" i="2"/>
  <c r="P504" i="2" s="1"/>
  <c r="N502" i="2"/>
  <c r="P502" i="2" s="1"/>
  <c r="N500" i="2"/>
  <c r="P500" i="2" s="1"/>
  <c r="N498" i="2"/>
  <c r="P498" i="2" s="1"/>
  <c r="N495" i="2"/>
  <c r="P495" i="2" s="1"/>
  <c r="N493" i="2"/>
  <c r="P493" i="2" s="1"/>
  <c r="N491" i="2"/>
  <c r="P491" i="2" s="1"/>
  <c r="N489" i="2"/>
  <c r="P489" i="2" s="1"/>
  <c r="N487" i="2"/>
  <c r="P487" i="2" s="1"/>
  <c r="N485" i="2"/>
  <c r="P485" i="2" s="1"/>
  <c r="N483" i="2"/>
  <c r="P483" i="2" s="1"/>
  <c r="N481" i="2"/>
  <c r="P481" i="2" s="1"/>
  <c r="N480" i="2"/>
  <c r="P480" i="2" s="1"/>
  <c r="N478" i="2"/>
  <c r="P478" i="2" s="1"/>
  <c r="N476" i="2"/>
  <c r="P476" i="2" s="1"/>
  <c r="N474" i="2"/>
  <c r="P474" i="2" s="1"/>
  <c r="N472" i="2"/>
  <c r="P472" i="2" s="1"/>
  <c r="N470" i="2"/>
  <c r="P470" i="2" s="1"/>
  <c r="N468" i="2"/>
  <c r="P468" i="2" s="1"/>
  <c r="N466" i="2"/>
  <c r="P466" i="2" s="1"/>
  <c r="N463" i="2"/>
  <c r="P463" i="2" s="1"/>
  <c r="N461" i="2"/>
  <c r="P461" i="2" s="1"/>
  <c r="N459" i="2"/>
  <c r="P459" i="2" s="1"/>
  <c r="N457" i="2"/>
  <c r="P457" i="2" s="1"/>
  <c r="N455" i="2"/>
  <c r="P455" i="2" s="1"/>
  <c r="N453" i="2"/>
  <c r="P453" i="2" s="1"/>
  <c r="N451" i="2"/>
  <c r="P451" i="2" s="1"/>
  <c r="N449" i="2"/>
  <c r="P449" i="2" s="1"/>
  <c r="N448" i="2"/>
  <c r="P448" i="2" s="1"/>
  <c r="N446" i="2"/>
  <c r="P446" i="2" s="1"/>
  <c r="N444" i="2"/>
  <c r="P444" i="2" s="1"/>
  <c r="N442" i="2"/>
  <c r="P442" i="2" s="1"/>
  <c r="N440" i="2"/>
  <c r="P440" i="2" s="1"/>
  <c r="N438" i="2"/>
  <c r="P438" i="2" s="1"/>
  <c r="N436" i="2"/>
  <c r="P436" i="2" s="1"/>
  <c r="N434" i="2"/>
  <c r="P434" i="2" s="1"/>
  <c r="N431" i="2"/>
  <c r="P431" i="2" s="1"/>
  <c r="N429" i="2"/>
  <c r="P429" i="2" s="1"/>
  <c r="N427" i="2"/>
  <c r="P427" i="2" s="1"/>
  <c r="N425" i="2"/>
  <c r="P425" i="2" s="1"/>
  <c r="N423" i="2"/>
  <c r="P423" i="2" s="1"/>
  <c r="N421" i="2"/>
  <c r="P421" i="2" s="1"/>
  <c r="N419" i="2"/>
  <c r="P419" i="2" s="1"/>
  <c r="N417" i="2"/>
  <c r="P417" i="2" s="1"/>
  <c r="N416" i="2"/>
  <c r="P416" i="2" s="1"/>
  <c r="N414" i="2"/>
  <c r="P414" i="2" s="1"/>
  <c r="N412" i="2"/>
  <c r="P412" i="2" s="1"/>
  <c r="N410" i="2"/>
  <c r="P410" i="2" s="1"/>
  <c r="N408" i="2"/>
  <c r="P408" i="2" s="1"/>
  <c r="N406" i="2"/>
  <c r="P406" i="2" s="1"/>
  <c r="N404" i="2"/>
  <c r="P404" i="2" s="1"/>
  <c r="N402" i="2"/>
  <c r="P402" i="2" s="1"/>
  <c r="N399" i="2"/>
  <c r="P399" i="2" s="1"/>
  <c r="N397" i="2"/>
  <c r="P397" i="2" s="1"/>
  <c r="N395" i="2"/>
  <c r="P395" i="2" s="1"/>
  <c r="N390" i="2"/>
  <c r="P390" i="2" s="1"/>
  <c r="N388" i="2"/>
  <c r="P388" i="2" s="1"/>
  <c r="N387" i="2"/>
  <c r="P387" i="2" s="1"/>
  <c r="N385" i="2"/>
  <c r="P385" i="2" s="1"/>
  <c r="N383" i="2"/>
  <c r="P383" i="2" s="1"/>
  <c r="N382" i="2"/>
  <c r="P382" i="2" s="1"/>
  <c r="N381" i="2"/>
  <c r="P381" i="2" s="1"/>
  <c r="N380" i="2"/>
  <c r="P380" i="2" s="1"/>
  <c r="N379" i="2"/>
  <c r="P379" i="2" s="1"/>
  <c r="N377" i="2"/>
  <c r="P377" i="2" s="1"/>
  <c r="N375" i="2"/>
  <c r="P375" i="2" s="1"/>
  <c r="N372" i="2"/>
  <c r="P372" i="2" s="1"/>
  <c r="N370" i="2"/>
  <c r="P370" i="2" s="1"/>
  <c r="N368" i="2"/>
  <c r="P368" i="2" s="1"/>
  <c r="N367" i="2"/>
  <c r="P367" i="2" s="1"/>
  <c r="N366" i="2"/>
  <c r="P366" i="2" s="1"/>
  <c r="N365" i="2"/>
  <c r="P365" i="2" s="1"/>
  <c r="N364" i="2"/>
  <c r="P364" i="2" s="1"/>
  <c r="N362" i="2"/>
  <c r="P362" i="2" s="1"/>
  <c r="N360" i="2"/>
  <c r="P360" i="2" s="1"/>
  <c r="N355" i="2"/>
  <c r="P355" i="2" s="1"/>
  <c r="N353" i="2"/>
  <c r="P353" i="2" s="1"/>
  <c r="N352" i="2"/>
  <c r="P352" i="2" s="1"/>
  <c r="N351" i="2"/>
  <c r="P351" i="2" s="1"/>
  <c r="N350" i="2"/>
  <c r="P350" i="2" s="1"/>
  <c r="N349" i="2"/>
  <c r="P349" i="2" s="1"/>
  <c r="N347" i="2"/>
  <c r="P347" i="2" s="1"/>
  <c r="N345" i="2"/>
  <c r="P345" i="2" s="1"/>
  <c r="N342" i="2"/>
  <c r="P342" i="2" s="1"/>
  <c r="N340" i="2"/>
  <c r="P340" i="2" s="1"/>
  <c r="N338" i="2"/>
  <c r="P338" i="2" s="1"/>
  <c r="N337" i="2"/>
  <c r="P337" i="2" s="1"/>
  <c r="N336" i="2"/>
  <c r="P336" i="2" s="1"/>
  <c r="N335" i="2"/>
  <c r="P335" i="2" s="1"/>
  <c r="N334" i="2"/>
  <c r="P334" i="2" s="1"/>
  <c r="N332" i="2"/>
  <c r="P332" i="2" s="1"/>
  <c r="N330" i="2"/>
  <c r="P330" i="2" s="1"/>
  <c r="N329" i="2"/>
  <c r="P329" i="2" s="1"/>
  <c r="N327" i="2"/>
  <c r="P327" i="2" s="1"/>
  <c r="N325" i="2"/>
  <c r="P325" i="2" s="1"/>
  <c r="N323" i="2"/>
  <c r="P323" i="2" s="1"/>
  <c r="N322" i="2"/>
  <c r="P322" i="2" s="1"/>
  <c r="N321" i="2"/>
  <c r="P321" i="2" s="1"/>
  <c r="N320" i="2"/>
  <c r="P320" i="2" s="1"/>
  <c r="N319" i="2"/>
  <c r="P319" i="2" s="1"/>
  <c r="N317" i="2"/>
  <c r="P317" i="2" s="1"/>
  <c r="N315" i="2"/>
  <c r="P315" i="2" s="1"/>
  <c r="N314" i="2"/>
  <c r="P314" i="2" s="1"/>
  <c r="N313" i="2"/>
  <c r="P313" i="2" s="1"/>
  <c r="N312" i="2"/>
  <c r="P312" i="2" s="1"/>
  <c r="N310" i="2"/>
  <c r="P310" i="2" s="1"/>
  <c r="N308" i="2"/>
  <c r="P308" i="2" s="1"/>
  <c r="N307" i="2"/>
  <c r="P307" i="2" s="1"/>
  <c r="N306" i="2"/>
  <c r="P306" i="2" s="1"/>
  <c r="N305" i="2"/>
  <c r="P305" i="2" s="1"/>
  <c r="N304" i="2"/>
  <c r="P304" i="2" s="1"/>
  <c r="N302" i="2"/>
  <c r="P302" i="2" s="1"/>
  <c r="N300" i="2"/>
  <c r="P300" i="2" s="1"/>
  <c r="N299" i="2"/>
  <c r="P299" i="2" s="1"/>
  <c r="N298" i="2"/>
  <c r="P298" i="2" s="1"/>
  <c r="N297" i="2"/>
  <c r="P297" i="2" s="1"/>
  <c r="N295" i="2"/>
  <c r="P295" i="2" s="1"/>
  <c r="N294" i="2"/>
  <c r="P294" i="2" s="1"/>
  <c r="N293" i="2"/>
  <c r="P293" i="2" s="1"/>
  <c r="N292" i="2"/>
  <c r="P292" i="2" s="1"/>
  <c r="N291" i="2"/>
  <c r="P291" i="2" s="1"/>
  <c r="N290" i="2"/>
  <c r="P290" i="2" s="1"/>
  <c r="N289" i="2"/>
  <c r="P289" i="2" s="1"/>
  <c r="N287" i="2"/>
  <c r="P287" i="2" s="1"/>
  <c r="N285" i="2"/>
  <c r="P285" i="2" s="1"/>
  <c r="N284" i="2"/>
  <c r="P284" i="2" s="1"/>
  <c r="N283" i="2"/>
  <c r="P283" i="2" s="1"/>
  <c r="N282" i="2"/>
  <c r="P282" i="2" s="1"/>
  <c r="N281" i="2"/>
  <c r="P281" i="2" s="1"/>
  <c r="N280" i="2"/>
  <c r="P280" i="2" s="1"/>
  <c r="N279" i="2"/>
  <c r="P279" i="2" s="1"/>
  <c r="N276" i="2"/>
  <c r="P276" i="2" s="1"/>
  <c r="N275" i="2"/>
  <c r="P275" i="2" s="1"/>
  <c r="N274" i="2"/>
  <c r="P274" i="2" s="1"/>
  <c r="N272" i="2"/>
  <c r="P272" i="2" s="1"/>
  <c r="N270" i="2"/>
  <c r="P270" i="2" s="1"/>
  <c r="N269" i="2"/>
  <c r="P269" i="2" s="1"/>
  <c r="N268" i="2"/>
  <c r="P268" i="2" s="1"/>
  <c r="N267" i="2"/>
  <c r="P267" i="2" s="1"/>
  <c r="N266" i="2"/>
  <c r="P266" i="2" s="1"/>
  <c r="N262" i="2"/>
  <c r="P262" i="2" s="1"/>
  <c r="N260" i="2"/>
  <c r="P260" i="2" s="1"/>
  <c r="N259" i="2"/>
  <c r="P259" i="2" s="1"/>
  <c r="N257" i="2"/>
  <c r="P257" i="2" s="1"/>
  <c r="N255" i="2"/>
  <c r="P255" i="2" s="1"/>
  <c r="N254" i="2"/>
  <c r="P254" i="2" s="1"/>
  <c r="N253" i="2"/>
  <c r="P253" i="2" s="1"/>
  <c r="N252" i="2"/>
  <c r="P252" i="2" s="1"/>
  <c r="N251" i="2"/>
  <c r="P251" i="2" s="1"/>
  <c r="N249" i="2"/>
  <c r="P249" i="2" s="1"/>
  <c r="N247" i="2"/>
  <c r="P247" i="2" s="1"/>
  <c r="N244" i="2"/>
  <c r="P244" i="2" s="1"/>
  <c r="N242" i="2"/>
  <c r="P242" i="2" s="1"/>
  <c r="N240" i="2"/>
  <c r="P240" i="2" s="1"/>
  <c r="N239" i="2"/>
  <c r="P239" i="2" s="1"/>
  <c r="N238" i="2"/>
  <c r="P238" i="2" s="1"/>
  <c r="N237" i="2"/>
  <c r="P237" i="2" s="1"/>
  <c r="N236" i="2"/>
  <c r="P236" i="2" s="1"/>
  <c r="N234" i="2"/>
  <c r="P234" i="2" s="1"/>
  <c r="N232" i="2"/>
  <c r="P232" i="2" s="1"/>
  <c r="N227" i="2"/>
  <c r="P227" i="2" s="1"/>
  <c r="N225" i="2"/>
  <c r="P225" i="2" s="1"/>
  <c r="N224" i="2"/>
  <c r="P224" i="2" s="1"/>
  <c r="N223" i="2"/>
  <c r="P223" i="2" s="1"/>
  <c r="N222" i="2"/>
  <c r="P222" i="2" s="1"/>
  <c r="N221" i="2"/>
  <c r="P221" i="2" s="1"/>
  <c r="N219" i="2"/>
  <c r="P219" i="2" s="1"/>
  <c r="N217" i="2"/>
  <c r="P217" i="2" s="1"/>
  <c r="N216" i="2"/>
  <c r="P216" i="2" s="1"/>
  <c r="N215" i="2"/>
  <c r="P215" i="2" s="1"/>
  <c r="N214" i="2"/>
  <c r="P214" i="2" s="1"/>
  <c r="N212" i="2"/>
  <c r="P212" i="2" s="1"/>
  <c r="N210" i="2"/>
  <c r="P210" i="2" s="1"/>
  <c r="N209" i="2"/>
  <c r="P209" i="2" s="1"/>
  <c r="N208" i="2"/>
  <c r="P208" i="2" s="1"/>
  <c r="N206" i="2"/>
  <c r="P206" i="2" s="1"/>
  <c r="N205" i="2"/>
  <c r="P205" i="2" s="1"/>
  <c r="N204" i="2"/>
  <c r="P204" i="2" s="1"/>
  <c r="N202" i="2"/>
  <c r="P202" i="2" s="1"/>
  <c r="N201" i="2"/>
  <c r="P201" i="2" s="1"/>
  <c r="N199" i="2"/>
  <c r="P199" i="2" s="1"/>
  <c r="N195" i="2"/>
  <c r="P195" i="2" s="1"/>
  <c r="N194" i="2"/>
  <c r="P194" i="2" s="1"/>
  <c r="N193" i="2"/>
  <c r="P193" i="2" s="1"/>
  <c r="N191" i="2"/>
  <c r="P191" i="2" s="1"/>
  <c r="N190" i="2"/>
  <c r="P190" i="2" s="1"/>
  <c r="N189" i="2"/>
  <c r="P189" i="2" s="1"/>
  <c r="N187" i="2"/>
  <c r="P187" i="2" s="1"/>
  <c r="N186" i="2"/>
  <c r="P186" i="2" s="1"/>
  <c r="N185" i="2"/>
  <c r="P185" i="2" s="1"/>
  <c r="N182" i="2"/>
  <c r="P182" i="2" s="1"/>
  <c r="N180" i="2"/>
  <c r="P180" i="2" s="1"/>
  <c r="N179" i="2"/>
  <c r="P179" i="2" s="1"/>
  <c r="N178" i="2"/>
  <c r="P178" i="2" s="1"/>
  <c r="N176" i="2"/>
  <c r="P176" i="2" s="1"/>
  <c r="N175" i="2"/>
  <c r="P175" i="2" s="1"/>
  <c r="N174" i="2"/>
  <c r="P174" i="2" s="1"/>
  <c r="N172" i="2"/>
  <c r="P172" i="2" s="1"/>
  <c r="N171" i="2"/>
  <c r="P171" i="2" s="1"/>
  <c r="N170" i="2"/>
  <c r="P170" i="2" s="1"/>
  <c r="N167" i="2"/>
  <c r="P167" i="2" s="1"/>
  <c r="N166" i="2"/>
  <c r="P166" i="2" s="1"/>
  <c r="N165" i="2"/>
  <c r="P165" i="2" s="1"/>
  <c r="N164" i="2"/>
  <c r="P164" i="2" s="1"/>
  <c r="N163" i="2"/>
  <c r="P163" i="2" s="1"/>
  <c r="N161" i="2"/>
  <c r="P161" i="2" s="1"/>
  <c r="N160" i="2"/>
  <c r="P160" i="2" s="1"/>
  <c r="N159" i="2"/>
  <c r="P159" i="2" s="1"/>
  <c r="N157" i="2"/>
  <c r="P157" i="2" s="1"/>
  <c r="N156" i="2"/>
  <c r="P156" i="2" s="1"/>
  <c r="N155" i="2"/>
  <c r="P155" i="2" s="1"/>
  <c r="N153" i="2"/>
  <c r="P153" i="2" s="1"/>
  <c r="N152" i="2"/>
  <c r="P152" i="2" s="1"/>
  <c r="N151" i="2"/>
  <c r="P151" i="2" s="1"/>
  <c r="N150" i="2"/>
  <c r="P150" i="2" s="1"/>
  <c r="N148" i="2"/>
  <c r="P148" i="2" s="1"/>
  <c r="N146" i="2"/>
  <c r="P146" i="2" s="1"/>
  <c r="N145" i="2"/>
  <c r="P145" i="2" s="1"/>
  <c r="N144" i="2"/>
  <c r="P144" i="2" s="1"/>
  <c r="N142" i="2"/>
  <c r="P142" i="2" s="1"/>
  <c r="N141" i="2"/>
  <c r="P141" i="2" s="1"/>
  <c r="N140" i="2"/>
  <c r="P140" i="2" s="1"/>
  <c r="N138" i="2"/>
  <c r="P138" i="2" s="1"/>
  <c r="N137" i="2"/>
  <c r="P137" i="2" s="1"/>
  <c r="N135" i="2"/>
  <c r="P135" i="2" s="1"/>
  <c r="N131" i="2"/>
  <c r="P131" i="2" s="1"/>
  <c r="N130" i="2"/>
  <c r="P130" i="2" s="1"/>
  <c r="N129" i="2"/>
  <c r="P129" i="2" s="1"/>
  <c r="N127" i="2"/>
  <c r="P127" i="2" s="1"/>
  <c r="N126" i="2"/>
  <c r="P126" i="2" s="1"/>
  <c r="N125" i="2"/>
  <c r="P125" i="2" s="1"/>
  <c r="N123" i="2"/>
  <c r="P123" i="2" s="1"/>
  <c r="N122" i="2"/>
  <c r="P122" i="2" s="1"/>
  <c r="N121" i="2"/>
  <c r="P121" i="2" s="1"/>
  <c r="N118" i="2"/>
  <c r="P118" i="2" s="1"/>
  <c r="N116" i="2"/>
  <c r="P116" i="2" s="1"/>
  <c r="N115" i="2"/>
  <c r="P115" i="2" s="1"/>
  <c r="N114" i="2"/>
  <c r="P114" i="2" s="1"/>
  <c r="N112" i="2"/>
  <c r="P112" i="2" s="1"/>
  <c r="N111" i="2"/>
  <c r="P111" i="2" s="1"/>
  <c r="N110" i="2"/>
  <c r="P110" i="2" s="1"/>
  <c r="N108" i="2"/>
  <c r="P108" i="2" s="1"/>
  <c r="N107" i="2"/>
  <c r="P107" i="2" s="1"/>
  <c r="N106" i="2"/>
  <c r="P106" i="2" s="1"/>
  <c r="N103" i="2"/>
  <c r="P103" i="2" s="1"/>
  <c r="N102" i="2"/>
  <c r="P102" i="2" s="1"/>
  <c r="N101" i="2"/>
  <c r="P101" i="2" s="1"/>
  <c r="N100" i="2"/>
  <c r="P100" i="2" s="1"/>
  <c r="N99" i="2"/>
  <c r="P99" i="2" s="1"/>
  <c r="N97" i="2"/>
  <c r="P97" i="2" s="1"/>
  <c r="N96" i="2"/>
  <c r="P96" i="2" s="1"/>
  <c r="N95" i="2"/>
  <c r="P95" i="2" s="1"/>
  <c r="N93" i="2"/>
  <c r="P93" i="2" s="1"/>
  <c r="N92" i="2"/>
  <c r="P92" i="2" s="1"/>
  <c r="N91" i="2"/>
  <c r="P91" i="2" s="1"/>
  <c r="N89" i="2"/>
  <c r="P89" i="2" s="1"/>
  <c r="N88" i="2"/>
  <c r="P88" i="2" s="1"/>
  <c r="N87" i="2"/>
  <c r="P87" i="2" s="1"/>
  <c r="N86" i="2"/>
  <c r="P86" i="2" s="1"/>
  <c r="N84" i="2"/>
  <c r="P84" i="2" s="1"/>
  <c r="N82" i="2"/>
  <c r="P82" i="2" s="1"/>
  <c r="N81" i="2"/>
  <c r="P81" i="2" s="1"/>
  <c r="N80" i="2"/>
  <c r="P80" i="2" s="1"/>
  <c r="N78" i="2"/>
  <c r="P78" i="2" s="1"/>
  <c r="N77" i="2"/>
  <c r="P77" i="2" s="1"/>
  <c r="N76" i="2"/>
  <c r="P76" i="2" s="1"/>
  <c r="N74" i="2"/>
  <c r="P74" i="2" s="1"/>
  <c r="N73" i="2"/>
  <c r="P73" i="2" s="1"/>
  <c r="N71" i="2"/>
  <c r="P71" i="2" s="1"/>
  <c r="N67" i="2"/>
  <c r="P67" i="2" s="1"/>
  <c r="N66" i="2"/>
  <c r="P66" i="2" s="1"/>
  <c r="N65" i="2"/>
  <c r="P65" i="2" s="1"/>
  <c r="N63" i="2"/>
  <c r="P63" i="2" s="1"/>
  <c r="N62" i="2"/>
  <c r="P62" i="2" s="1"/>
  <c r="N61" i="2"/>
  <c r="P61" i="2" s="1"/>
  <c r="N59" i="2"/>
  <c r="P59" i="2" s="1"/>
  <c r="N58" i="2"/>
  <c r="P58" i="2" s="1"/>
  <c r="N57" i="2"/>
  <c r="P57" i="2" s="1"/>
  <c r="N54" i="2"/>
  <c r="P54" i="2" s="1"/>
  <c r="N52" i="2"/>
  <c r="P52" i="2" s="1"/>
  <c r="N51" i="2"/>
  <c r="P51" i="2" s="1"/>
  <c r="N50" i="2"/>
  <c r="P50" i="2" s="1"/>
  <c r="N48" i="2"/>
  <c r="P48" i="2" s="1"/>
  <c r="N47" i="2"/>
  <c r="P47" i="2" s="1"/>
  <c r="N46" i="2"/>
  <c r="P46" i="2" s="1"/>
  <c r="N44" i="2"/>
  <c r="P44" i="2" s="1"/>
  <c r="N43" i="2"/>
  <c r="P43" i="2" s="1"/>
  <c r="N42" i="2"/>
  <c r="P42" i="2" s="1"/>
  <c r="N39" i="2"/>
  <c r="P39" i="2" s="1"/>
  <c r="N38" i="2"/>
  <c r="P38" i="2" s="1"/>
  <c r="N37" i="2"/>
  <c r="P37" i="2" s="1"/>
  <c r="N36" i="2"/>
  <c r="P36" i="2" s="1"/>
  <c r="N35" i="2"/>
  <c r="P35" i="2" s="1"/>
  <c r="N33" i="2"/>
  <c r="P33" i="2" s="1"/>
  <c r="N32" i="2"/>
  <c r="P32" i="2" s="1"/>
  <c r="N31" i="2"/>
  <c r="P31" i="2" s="1"/>
  <c r="N29" i="2"/>
  <c r="P29" i="2" s="1"/>
  <c r="N28" i="2"/>
  <c r="P28" i="2" s="1"/>
  <c r="N27" i="2"/>
  <c r="P27" i="2" s="1"/>
  <c r="N25" i="2"/>
  <c r="P25" i="2" s="1"/>
  <c r="N24" i="2"/>
  <c r="P24" i="2" s="1"/>
  <c r="N23" i="2"/>
  <c r="P23" i="2" s="1"/>
  <c r="N22" i="2"/>
  <c r="P22" i="2" s="1"/>
  <c r="N20" i="2"/>
  <c r="P20" i="2" s="1"/>
  <c r="N18" i="2"/>
  <c r="P18" i="2" s="1"/>
  <c r="N17" i="2"/>
  <c r="P17" i="2" s="1"/>
  <c r="N16" i="2"/>
  <c r="P16" i="2" s="1"/>
  <c r="N14" i="2"/>
  <c r="P14" i="2" s="1"/>
  <c r="N13" i="2"/>
  <c r="P13" i="2" s="1"/>
  <c r="N12" i="2"/>
  <c r="P12" i="2" s="1"/>
  <c r="N10" i="2"/>
  <c r="P10" i="2" s="1"/>
  <c r="N9" i="2"/>
  <c r="P9" i="2" s="1"/>
  <c r="N511" i="2"/>
  <c r="P511" i="2" s="1"/>
  <c r="N447" i="2"/>
  <c r="P447" i="2" s="1"/>
  <c r="N248" i="2"/>
  <c r="P248" i="2" s="1"/>
  <c r="N104" i="2"/>
  <c r="P104" i="2" s="1"/>
  <c r="R68" i="1"/>
  <c r="S68" i="1" s="1"/>
  <c r="S60" i="1"/>
  <c r="D59" i="1"/>
  <c r="P3" i="2" l="1"/>
  <c r="I65" i="1"/>
  <c r="J65" i="1" s="1"/>
  <c r="I60" i="1"/>
  <c r="J60" i="1" s="1"/>
  <c r="X67" i="1"/>
  <c r="Y67" i="1" s="1"/>
  <c r="I64" i="1"/>
  <c r="J64" i="1" s="1"/>
  <c r="X62" i="1"/>
  <c r="Y62" i="1" s="1"/>
  <c r="I66" i="1"/>
  <c r="J66" i="1" s="1"/>
  <c r="X66" i="1"/>
  <c r="Y66" i="1" s="1"/>
  <c r="I61" i="1"/>
  <c r="J61" i="1" s="1"/>
  <c r="X65" i="1"/>
  <c r="Y65" i="1" s="1"/>
  <c r="I63" i="1"/>
  <c r="J63" i="1" s="1"/>
  <c r="X60" i="1"/>
  <c r="Y60" i="1" s="1"/>
  <c r="X61" i="1"/>
  <c r="Y61" i="1" s="1"/>
  <c r="I67" i="1"/>
  <c r="J67" i="1" s="1"/>
  <c r="X63" i="1"/>
  <c r="Y63" i="1" s="1"/>
  <c r="I62" i="1"/>
  <c r="J62" i="1" s="1"/>
  <c r="X64" i="1"/>
  <c r="Y64" i="1" s="1"/>
  <c r="N3" i="2"/>
  <c r="O3" i="2"/>
  <c r="S69" i="1"/>
  <c r="D69" i="1"/>
  <c r="T65" i="1" s="1"/>
  <c r="E59" i="1" l="1"/>
  <c r="Z64" i="1"/>
  <c r="AB64" i="1" s="1"/>
  <c r="AA64" i="1"/>
  <c r="AA61" i="1"/>
  <c r="Z61" i="1"/>
  <c r="AB61" i="1" s="1"/>
  <c r="AC61" i="1"/>
  <c r="K61" i="1"/>
  <c r="M61" i="1" s="1"/>
  <c r="L61" i="1"/>
  <c r="N61" i="1"/>
  <c r="L64" i="1"/>
  <c r="K64" i="1"/>
  <c r="M64" i="1" s="1"/>
  <c r="K62" i="1"/>
  <c r="M62" i="1" s="1"/>
  <c r="L62" i="1"/>
  <c r="AA60" i="1"/>
  <c r="Z60" i="1"/>
  <c r="AB60" i="1" s="1"/>
  <c r="AC60" i="1"/>
  <c r="Z66" i="1"/>
  <c r="AB66" i="1" s="1"/>
  <c r="AA66" i="1"/>
  <c r="AC66" i="1"/>
  <c r="Z67" i="1"/>
  <c r="AB67" i="1" s="1"/>
  <c r="AA67" i="1"/>
  <c r="AA63" i="1"/>
  <c r="Z63" i="1"/>
  <c r="AB63" i="1" s="1"/>
  <c r="L63" i="1"/>
  <c r="K63" i="1"/>
  <c r="M63" i="1" s="1"/>
  <c r="N63" i="1"/>
  <c r="L66" i="1"/>
  <c r="K66" i="1"/>
  <c r="M66" i="1" s="1"/>
  <c r="N66" i="1"/>
  <c r="L60" i="1"/>
  <c r="K60" i="1"/>
  <c r="M60" i="1" s="1"/>
  <c r="L67" i="1"/>
  <c r="K67" i="1"/>
  <c r="M67" i="1" s="1"/>
  <c r="Z65" i="1"/>
  <c r="AB65" i="1" s="1"/>
  <c r="AA65" i="1"/>
  <c r="AC65" i="1"/>
  <c r="Z62" i="1"/>
  <c r="AB62" i="1" s="1"/>
  <c r="AA62" i="1"/>
  <c r="AC62" i="1"/>
  <c r="K65" i="1"/>
  <c r="M65" i="1" s="1"/>
  <c r="L65" i="1"/>
  <c r="T64" i="1"/>
  <c r="T62" i="1"/>
  <c r="T67" i="1"/>
  <c r="T66" i="1"/>
  <c r="T63" i="1"/>
  <c r="E67" i="1"/>
  <c r="T61" i="1"/>
  <c r="T60" i="1"/>
  <c r="T59" i="1"/>
  <c r="E61" i="1"/>
  <c r="E63" i="1"/>
  <c r="E65" i="1"/>
  <c r="E60" i="1"/>
  <c r="E62" i="1"/>
  <c r="B71" i="1" s="1"/>
  <c r="E64" i="1"/>
  <c r="E66" i="1"/>
  <c r="N67" i="1" l="1"/>
  <c r="AC63" i="1"/>
  <c r="N62" i="1"/>
  <c r="AC64" i="1"/>
  <c r="N65" i="1"/>
  <c r="N60" i="1"/>
  <c r="AC67" i="1"/>
  <c r="N64" i="1"/>
  <c r="Q7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3" background="1" saveData="1">
    <webPr xl2000="1" url="http://172.16.15.192/km/Components/Cimselement.asp?classname=SEOExcelAddIn2.CGetPTypes&amp;infotype=ptypes" htmlTables="1" htmlFormat="all"/>
  </connection>
  <connection id="2" xr16:uid="{00000000-0015-0000-FFFF-FFFF01000000}" name="Connection1" type="4" refreshedVersion="3" background="1" saveData="1">
    <webPr xl2000="1" url="http://172.16.15.192/km/Components/Cimselement.asp?classname=SEOExcelAddIn2.CGetServerDateFormat" htmlTables="1" htmlFormat="all"/>
  </connection>
  <connection id="3" xr16:uid="{00000000-0015-0000-FFFF-FFFF02000000}" name="Connection2" type="4" refreshedVersion="3" background="1" saveData="1">
    <webPr xl2000="1" url="http://172.16.15.192/km/Components/Cimselement.asp?classname=SEOExcelAddIn2.CGetRepItems&amp;nfilter=%2Apu321008%2A&amp;afilter=&amp;dfilter=&amp;names=-1&amp;aliases=-1&amp;descrs=-1&amp;andor=0" htmlTables="1" htmlFormat="all"/>
  </connection>
  <connection id="4" xr16:uid="{00000000-0015-0000-FFFF-FFFF03000000}" name="Connection3" type="4" refreshedVersion="3" background="1" saveData="1">
    <webPr xl2000="1" url="http://172.16.15.192/km/Components/Cimselement.asp?classname=SEOExcelAddIn2.CBodyExcelData&amp;noricodes=6&amp;ptype=HRS&amp;sortnames=0&amp;sigavail=0&amp;locations=0&amp;sampleids=0&amp;locfilter=&amp;matfilter=&amp;pinststarts=-1&amp;pinstends=0&amp;names=-1&amp;aliases=0&amp;descrs=-1&amp;units=-1&amp;df=d\/MM\/yyyy h\:NN\:ss AMPM&amp;decf=.&amp;rw=0&amp;sq=0&amp;mpc=0&amp;ml=&amp;sa=&amp;red=0&amp;rl=1&amp;rf=AVG&amp;hl=0&amp;rlu=h&amp;rhu=h&amp;csd=1/09/2014 5:00:00 AM&amp;ced=14/10/2014 11:00:00 AM&amp;budget=&amp;pptype=&amp;adm=&amp;startDateFromCell=-1&amp;endDateFromCell=-1&amp;periodTypeFromCell=0&amp;startCell=PCS!A1&amp;endCell=PCS!A2&amp;periodTypeCell=&amp;oneSampleAnalysis=0&amp;ricodeListForAnalysis=&amp;typeListOfAnalysis=&amp;nullHypotesisListForAnalysis=&amp;StartDate=01.09.2014 05:00:00&amp;EndDate=14.10.2014 11:00:00&amp;footers=0&amp;" post="ricodes=11791,10389,10371,10480,3228,3226" htmlTables="1" htmlFormat="all"/>
  </connection>
  <connection id="5" xr16:uid="{00000000-0015-0000-FFFF-FFFF04000000}" name="Connection4" type="4" refreshedVersion="3" background="1" saveData="1">
    <webPr xl2000="1" url="http://172.16.15.192/km/Components/Cimselement.asp?classname=SEOExcelAddIn2.CGetRepItems&amp;names=-1&amp;aliases=-1&amp;descrs=-1" post="ricodes=11791,10389,10371,10480,3228,3226" htmlTables="1" htmlFormat="all"/>
  </connection>
  <connection id="6" xr16:uid="{00000000-0015-0000-FFFF-FFFF05000000}" name="Connection5" type="4" refreshedVersion="3" background="1" saveData="1">
    <webPr xl2000="1" url="http://172.16.15.192/km/Components/Cimselement.asp?classname=SEOExcelAddIn2.CBodyExcelData&amp;noricodes=6&amp;ptype=PRI&amp;sortnames=0&amp;sigavail=0&amp;locations=0&amp;sampleids=0&amp;locfilter=&amp;matfilter=&amp;pinststarts=-1&amp;pinstends=0&amp;names=-1&amp;aliases=0&amp;descrs=-1&amp;units=-1&amp;df=d\/MM\/yyyy h\:NN\:ss AMPM&amp;decf=.&amp;rw=0&amp;sq=0&amp;mpc=0&amp;ml=&amp;sa=&amp;red=0&amp;rl=1&amp;rf=AVG&amp;hl=0&amp;rlu=h&amp;rhu=h&amp;csd=13/10/2014 5:00:00 AM&amp;ced=15/10/2014 5:00:00 AM&amp;budget=&amp;pptype=&amp;adm=&amp;startDateFromCell=0&amp;endDateFromCell=0&amp;periodTypeFromCell=0&amp;startCell='PCS detailed'!$A$1&amp;endCell=PCS!A2&amp;periodTypeCell=&amp;oneSampleAnalysis=0&amp;ricodeListForAnalysis=&amp;typeListOfAnalysis=&amp;nullHypotesisListForAnalysis=&amp;StartDate=13.10.2014 05:00:00&amp;EndDate=15.10.2014 05:00:00&amp;footers=0&amp;" post="ricodes=11791,10389,10371,10480,3228,3226" htmlTables="1" htmlFormat="all"/>
  </connection>
</connections>
</file>

<file path=xl/sharedStrings.xml><?xml version="1.0" encoding="utf-8"?>
<sst xmlns="http://schemas.openxmlformats.org/spreadsheetml/2006/main" count="343" uniqueCount="126">
  <si>
    <t>Size, um</t>
  </si>
  <si>
    <t>Cummulative % Retained</t>
  </si>
  <si>
    <t>% retained</t>
  </si>
  <si>
    <t>-45</t>
  </si>
  <si>
    <t>Weight, g</t>
  </si>
  <si>
    <t>Cummulative passing %</t>
  </si>
  <si>
    <t>Total</t>
  </si>
  <si>
    <t>Screen panel: TH 0.23 MT</t>
  </si>
  <si>
    <t>P80, um</t>
  </si>
  <si>
    <t>calc</t>
  </si>
  <si>
    <t>Feed, m3/hr: 198.70</t>
  </si>
  <si>
    <t>Feed, m3/hr: 136.3</t>
  </si>
  <si>
    <t xml:space="preserve">Feed % solids (by wt): 41.3 </t>
  </si>
  <si>
    <t>WQI241152_Dry_CTR</t>
  </si>
  <si>
    <t>CV007 Dry Tonnes Totaliser Calc.</t>
  </si>
  <si>
    <t>FIC321016_MV</t>
  </si>
  <si>
    <t>FIC321015_MV</t>
  </si>
  <si>
    <t>Slurry to ML-002</t>
  </si>
  <si>
    <t>Slurry to ML-003</t>
  </si>
  <si>
    <t>PRI</t>
  </si>
  <si>
    <t>Primary log values</t>
  </si>
  <si>
    <t>15M</t>
  </si>
  <si>
    <t>Quarter hour values</t>
  </si>
  <si>
    <t>30M</t>
  </si>
  <si>
    <t>Half hour values</t>
  </si>
  <si>
    <t>HRS</t>
  </si>
  <si>
    <t>Hourly values</t>
  </si>
  <si>
    <t>SHT</t>
  </si>
  <si>
    <t>Shift values</t>
  </si>
  <si>
    <t>DAY</t>
  </si>
  <si>
    <t>Daily values</t>
  </si>
  <si>
    <t>WEK</t>
  </si>
  <si>
    <t>Weekly values</t>
  </si>
  <si>
    <t>MTH</t>
  </si>
  <si>
    <t>Monthly values</t>
  </si>
  <si>
    <t>YER</t>
  </si>
  <si>
    <t>Yearly values</t>
  </si>
  <si>
    <t>DD\.MM\.YYYY HH\:NN\:SS</t>
  </si>
  <si>
    <t>.</t>
  </si>
  <si>
    <t>DIC321014_MV</t>
  </si>
  <si>
    <t>Slurry Density PU-008B</t>
  </si>
  <si>
    <t>dmt</t>
  </si>
  <si>
    <t>Start Time</t>
  </si>
  <si>
    <t>% solids</t>
  </si>
  <si>
    <t>Solids SG</t>
  </si>
  <si>
    <t>Number of screens</t>
  </si>
  <si>
    <t>feed to individual screen, m3/hr</t>
  </si>
  <si>
    <t>Average</t>
  </si>
  <si>
    <t>feedsolids  to individual screen, ton/hr</t>
  </si>
  <si>
    <t>Feed, t/hr: 115.8</t>
  </si>
  <si>
    <t>Feed, t/hr: 79.4</t>
  </si>
  <si>
    <t>XPU321008A_ACS_I_AVG</t>
  </si>
  <si>
    <t>Mill Discharge Pump Current</t>
  </si>
  <si>
    <t>XPU321008A_ACS_P_AVG</t>
  </si>
  <si>
    <t>Mill Discharge Pump Power</t>
  </si>
  <si>
    <t>XPU321008A_ACS_R_RHR</t>
  </si>
  <si>
    <t>Mill Discharge Pump</t>
  </si>
  <si>
    <t>XPU321008A_ACS_S_AVG</t>
  </si>
  <si>
    <t>Mill Discharge Pump  Speed</t>
  </si>
  <si>
    <t>XPU321008A_TI_DE_AVG</t>
  </si>
  <si>
    <t>Motor Bearing DE</t>
  </si>
  <si>
    <t>XPU321008A_TI_NDE_AVG</t>
  </si>
  <si>
    <t>Motor Bearing NDE</t>
  </si>
  <si>
    <t>XPU321008A_TI_U1_AVG</t>
  </si>
  <si>
    <t>Motor Winding U 1</t>
  </si>
  <si>
    <t>XPU321008A_TI_U2_AVG</t>
  </si>
  <si>
    <t>Motor Winding U 2</t>
  </si>
  <si>
    <t>XPU321008A_TI_V1_AVG</t>
  </si>
  <si>
    <t>Motor Winding V 1</t>
  </si>
  <si>
    <t>XPU321008A_TI_V2_AVG</t>
  </si>
  <si>
    <t>Motor Winding V 2</t>
  </si>
  <si>
    <t>XPU321008A_TI_W1_AVG</t>
  </si>
  <si>
    <t>Motor Winding W 1</t>
  </si>
  <si>
    <t>XPU321008A_TI_W2_AVG</t>
  </si>
  <si>
    <t>Motor Winding W 2</t>
  </si>
  <si>
    <t>XPU321008B_ACS_I_AVG</t>
  </si>
  <si>
    <t>XPU321008B_ACS_P_AVG</t>
  </si>
  <si>
    <t>Mill Discharge Pump  Power</t>
  </si>
  <si>
    <t>XPU321008B_ACS_R_RHR</t>
  </si>
  <si>
    <t>XPU321008B_ACS_S_AVG</t>
  </si>
  <si>
    <t>Mill Discharge Pump Speed</t>
  </si>
  <si>
    <t>XPU321008B_TI_DE_AVG</t>
  </si>
  <si>
    <t>XPU321008B_TI_NDE_AVG</t>
  </si>
  <si>
    <t>XPU321008B_TI_U1_AVG</t>
  </si>
  <si>
    <t>XPU321008B_TI_U2_AVG</t>
  </si>
  <si>
    <t>XPU321008B_TI_V1_AVG</t>
  </si>
  <si>
    <t>XPU321008B_TI_V2_AVG</t>
  </si>
  <si>
    <t>XPU321008B_TI_W1_AVG</t>
  </si>
  <si>
    <t>XPU321008B_TI_W2_AVG</t>
  </si>
  <si>
    <t>A</t>
  </si>
  <si>
    <t>FIC 321016 playing up</t>
  </si>
  <si>
    <t>Test 8: Derrick Screen Underflow Sizing</t>
  </si>
  <si>
    <t>Test 8: Derrick Screen Feed Sizing</t>
  </si>
  <si>
    <t>Test 5: Derrick Screen Underflow Sizing</t>
  </si>
  <si>
    <t>Test 5: Derrick Screen Feed Sizing</t>
  </si>
  <si>
    <t>Test 5: Derrick Screen Oversize</t>
  </si>
  <si>
    <t>Test 8: Derrick Screen Oversize</t>
  </si>
  <si>
    <t>B</t>
  </si>
  <si>
    <t>C</t>
  </si>
  <si>
    <t>D</t>
  </si>
  <si>
    <t>U</t>
  </si>
  <si>
    <t>O</t>
  </si>
  <si>
    <t>Eu</t>
  </si>
  <si>
    <t>Eo</t>
  </si>
  <si>
    <t>E</t>
  </si>
  <si>
    <t>Oversize only</t>
  </si>
  <si>
    <t>Including oversize</t>
  </si>
  <si>
    <t>Survey 1</t>
  </si>
  <si>
    <t>Survey 2</t>
  </si>
  <si>
    <t>Mill 1 feed rate, dt/hr</t>
  </si>
  <si>
    <t>Secondary rod mills online</t>
  </si>
  <si>
    <t>Dry solids SG</t>
  </si>
  <si>
    <t>Individual screen slurry feed, m3/hr</t>
  </si>
  <si>
    <t>Screen feed slurry density</t>
  </si>
  <si>
    <t>Screen feed slurry % solids</t>
  </si>
  <si>
    <t>Screen feed solids, dt/hr</t>
  </si>
  <si>
    <t xml:space="preserve">calc </t>
  </si>
  <si>
    <t>recirc load</t>
  </si>
  <si>
    <t>Reciculating load, %</t>
  </si>
  <si>
    <t>Parameter</t>
  </si>
  <si>
    <t>Recirculating load, %</t>
  </si>
  <si>
    <t>Derrick Screen Test 5</t>
  </si>
  <si>
    <t>Derrick Screen Test 8</t>
  </si>
  <si>
    <t>feed solids  to individual screen, ton/hr</t>
  </si>
  <si>
    <t>feed rate previous hour</t>
  </si>
  <si>
    <t>feed rate the previous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</si>
</sst>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 vertical="center" wrapText="1"/>
    </xf>
    <xf numFmtId="164" fontId="2" fillId="0" borderId="0" xfId="0" applyNumberFormat="1" applyFont="1"/>
    <xf numFmtId="2" fontId="2" fillId="0" borderId="0" xfId="0" applyNumberFormat="1" applyFont="1"/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22" fontId="0" fillId="0" borderId="0" xfId="0" applyNumberFormat="1"/>
    <xf numFmtId="22" fontId="3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3" fontId="3" fillId="0" borderId="0" xfId="0" applyNumberFormat="1" applyFont="1" applyAlignment="1">
      <alignment horizontal="center" vertical="center" wrapText="1"/>
    </xf>
    <xf numFmtId="1" fontId="0" fillId="0" borderId="0" xfId="0" applyNumberFormat="1"/>
    <xf numFmtId="11" fontId="4" fillId="0" borderId="0" xfId="0" applyNumberFormat="1" applyFont="1" applyAlignment="1">
      <alignment wrapText="1"/>
    </xf>
    <xf numFmtId="164" fontId="0" fillId="0" borderId="0" xfId="0" applyNumberFormat="1"/>
    <xf numFmtId="2" fontId="0" fillId="0" borderId="0" xfId="0" applyNumberFormat="1"/>
    <xf numFmtId="22" fontId="3" fillId="2" borderId="0" xfId="0" applyNumberFormat="1" applyFont="1" applyFill="1" applyAlignment="1">
      <alignment wrapText="1"/>
    </xf>
    <xf numFmtId="0" fontId="4" fillId="2" borderId="0" xfId="0" applyFont="1" applyFill="1" applyAlignment="1">
      <alignment wrapText="1"/>
    </xf>
    <xf numFmtId="164" fontId="0" fillId="2" borderId="0" xfId="0" applyNumberFormat="1" applyFill="1"/>
    <xf numFmtId="22" fontId="3" fillId="0" borderId="0" xfId="0" applyNumberFormat="1" applyFont="1" applyFill="1" applyAlignment="1">
      <alignment wrapText="1"/>
    </xf>
    <xf numFmtId="0" fontId="4" fillId="0" borderId="0" xfId="0" applyFont="1" applyFill="1" applyAlignment="1">
      <alignment wrapText="1"/>
    </xf>
    <xf numFmtId="164" fontId="0" fillId="0" borderId="0" xfId="0" applyNumberFormat="1" applyFill="1"/>
    <xf numFmtId="1" fontId="0" fillId="0" borderId="0" xfId="0" applyNumberFormat="1" applyFill="1"/>
    <xf numFmtId="0" fontId="0" fillId="0" borderId="0" xfId="0" applyFill="1"/>
    <xf numFmtId="11" fontId="4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9" fontId="0" fillId="3" borderId="1" xfId="1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1" fontId="0" fillId="3" borderId="0" xfId="0" applyNumberFormat="1" applyFill="1"/>
    <xf numFmtId="0" fontId="0" fillId="0" borderId="0" xfId="0" applyBorder="1"/>
    <xf numFmtId="165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3" borderId="0" xfId="1" applyNumberFormat="1" applyFont="1" applyFill="1" applyBorder="1" applyAlignment="1">
      <alignment horizontal="center"/>
    </xf>
    <xf numFmtId="0" fontId="0" fillId="0" borderId="0" xfId="0" applyFill="1" applyBorder="1"/>
    <xf numFmtId="0" fontId="0" fillId="3" borderId="0" xfId="0" applyFill="1" applyAlignment="1">
      <alignment horizontal="left"/>
    </xf>
    <xf numFmtId="0" fontId="0" fillId="3" borderId="0" xfId="1" applyNumberFormat="1" applyFont="1" applyFill="1" applyBorder="1" applyAlignment="1">
      <alignment horizontal="center"/>
    </xf>
    <xf numFmtId="0" fontId="0" fillId="0" borderId="0" xfId="0" applyNumberFormat="1"/>
    <xf numFmtId="164" fontId="0" fillId="3" borderId="0" xfId="0" applyNumberFormat="1" applyFill="1"/>
    <xf numFmtId="9" fontId="0" fillId="0" borderId="0" xfId="1" applyFont="1"/>
    <xf numFmtId="9" fontId="0" fillId="0" borderId="0" xfId="1" applyFont="1" applyFill="1"/>
    <xf numFmtId="9" fontId="0" fillId="2" borderId="0" xfId="0" applyNumberFormat="1" applyFill="1"/>
    <xf numFmtId="0" fontId="2" fillId="0" borderId="1" xfId="0" applyFont="1" applyFill="1" applyBorder="1" applyAlignment="1">
      <alignment horizontal="center"/>
    </xf>
    <xf numFmtId="0" fontId="0" fillId="0" borderId="1" xfId="0" applyFill="1" applyBorder="1"/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1" xfId="1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1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1" applyNumberFormat="1" applyFont="1" applyFill="1" applyBorder="1" applyAlignment="1">
      <alignment horizontal="center"/>
    </xf>
    <xf numFmtId="43" fontId="0" fillId="0" borderId="0" xfId="2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[1]Data!$B$21</c:f>
              <c:strCache>
                <c:ptCount val="1"/>
                <c:pt idx="0">
                  <c:v>SC 013 Feed_Survey 1</c:v>
                </c:pt>
              </c:strCache>
            </c:strRef>
          </c:tx>
          <c:xVal>
            <c:numRef>
              <c:f>[1]Data!$D$35:$D$45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[1]Data!$G$21:$G$31</c:f>
              <c:numCache>
                <c:formatCode>General</c:formatCode>
                <c:ptCount val="11"/>
                <c:pt idx="0">
                  <c:v>0.98177080640658454</c:v>
                </c:pt>
                <c:pt idx="1">
                  <c:v>0.90149204346882017</c:v>
                </c:pt>
                <c:pt idx="2">
                  <c:v>0.79882745856296455</c:v>
                </c:pt>
                <c:pt idx="3">
                  <c:v>0.64711052288730575</c:v>
                </c:pt>
                <c:pt idx="4">
                  <c:v>0.50446165458625003</c:v>
                </c:pt>
                <c:pt idx="5">
                  <c:v>0.46581121462471436</c:v>
                </c:pt>
                <c:pt idx="6">
                  <c:v>0.40794929326977758</c:v>
                </c:pt>
                <c:pt idx="7">
                  <c:v>0.32374137913207118</c:v>
                </c:pt>
                <c:pt idx="8">
                  <c:v>0.26662392853080769</c:v>
                </c:pt>
                <c:pt idx="9">
                  <c:v>0.21892610093782633</c:v>
                </c:pt>
                <c:pt idx="10">
                  <c:v>0.17859026190894708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7A-4308-8693-69A03687DFB0}"/>
            </c:ext>
          </c:extLst>
        </c:ser>
        <c:ser>
          <c:idx val="1"/>
          <c:order val="0"/>
          <c:tx>
            <c:strRef>
              <c:f>[2]Data!$B$21</c:f>
              <c:strCache>
                <c:ptCount val="1"/>
                <c:pt idx="0">
                  <c:v>SC 013 Feed_Survey 2</c:v>
                </c:pt>
              </c:strCache>
            </c:strRef>
          </c:tx>
          <c:xVal>
            <c:numRef>
              <c:f>[2]Data!$D$35:$D$45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[2]Data!$G$21:$G$31</c:f>
              <c:numCache>
                <c:formatCode>General</c:formatCode>
                <c:ptCount val="11"/>
                <c:pt idx="0">
                  <c:v>0.9327761158429323</c:v>
                </c:pt>
                <c:pt idx="1">
                  <c:v>0.82197199336109483</c:v>
                </c:pt>
                <c:pt idx="2">
                  <c:v>0.70619863047734521</c:v>
                </c:pt>
                <c:pt idx="3">
                  <c:v>0.53902344487621623</c:v>
                </c:pt>
                <c:pt idx="4">
                  <c:v>0.40270724217096165</c:v>
                </c:pt>
                <c:pt idx="5">
                  <c:v>0.36832009858972958</c:v>
                </c:pt>
                <c:pt idx="6">
                  <c:v>0.32146016159969787</c:v>
                </c:pt>
                <c:pt idx="7">
                  <c:v>0.25074787068048776</c:v>
                </c:pt>
                <c:pt idx="8">
                  <c:v>0.20592532225524005</c:v>
                </c:pt>
                <c:pt idx="9">
                  <c:v>0.16205686798715949</c:v>
                </c:pt>
                <c:pt idx="10">
                  <c:v>0.1330265655591886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7A-4308-8693-69A03687DFB0}"/>
            </c:ext>
          </c:extLst>
        </c:ser>
        <c:ser>
          <c:idx val="0"/>
          <c:order val="1"/>
          <c:tx>
            <c:strRef>
              <c:f>[2]Data!$B$107</c:f>
              <c:strCache>
                <c:ptCount val="1"/>
                <c:pt idx="0">
                  <c:v>SC 014 Feed_Survey 2</c:v>
                </c:pt>
              </c:strCache>
            </c:strRef>
          </c:tx>
          <c:xVal>
            <c:numRef>
              <c:f>[2]Data!$D$35:$D$45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[2]Data!$G$107:$G$117</c:f>
              <c:numCache>
                <c:formatCode>General</c:formatCode>
                <c:ptCount val="11"/>
                <c:pt idx="0">
                  <c:v>0.92725992467806806</c:v>
                </c:pt>
                <c:pt idx="1">
                  <c:v>0.81953675944991522</c:v>
                </c:pt>
                <c:pt idx="2">
                  <c:v>0.71022393871824685</c:v>
                </c:pt>
                <c:pt idx="3">
                  <c:v>0.54688416852482091</c:v>
                </c:pt>
                <c:pt idx="4">
                  <c:v>0.41229689217014642</c:v>
                </c:pt>
                <c:pt idx="5">
                  <c:v>0.37893546425408875</c:v>
                </c:pt>
                <c:pt idx="6">
                  <c:v>0.3309790784265611</c:v>
                </c:pt>
                <c:pt idx="7">
                  <c:v>0.26387214475467025</c:v>
                </c:pt>
                <c:pt idx="8">
                  <c:v>0.2146248306323415</c:v>
                </c:pt>
                <c:pt idx="9">
                  <c:v>0.16887689238352305</c:v>
                </c:pt>
                <c:pt idx="10">
                  <c:v>0.14385848865370049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7A-4308-8693-69A03687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74400"/>
        <c:axId val="79976320"/>
      </c:scatterChart>
      <c:scatterChart>
        <c:scatterStyle val="smoothMarker"/>
        <c:varyColors val="0"/>
        <c:ser>
          <c:idx val="3"/>
          <c:order val="3"/>
          <c:tx>
            <c:strRef>
              <c:f>[1]Data!$B$107</c:f>
              <c:strCache>
                <c:ptCount val="1"/>
                <c:pt idx="0">
                  <c:v>SC 014 Feed Survey 1</c:v>
                </c:pt>
              </c:strCache>
            </c:strRef>
          </c:tx>
          <c:xVal>
            <c:numRef>
              <c:f>[1]Data!$D$35:$D$45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[1]Data!$G$107:$G$117</c:f>
              <c:numCache>
                <c:formatCode>General</c:formatCode>
                <c:ptCount val="11"/>
                <c:pt idx="0">
                  <c:v>0.98234304042681564</c:v>
                </c:pt>
                <c:pt idx="1">
                  <c:v>0.89989096721606499</c:v>
                </c:pt>
                <c:pt idx="2">
                  <c:v>0.79658505086432307</c:v>
                </c:pt>
                <c:pt idx="3">
                  <c:v>0.64531529528830167</c:v>
                </c:pt>
                <c:pt idx="4">
                  <c:v>0.50202716292461913</c:v>
                </c:pt>
                <c:pt idx="5">
                  <c:v>0.46524183048048523</c:v>
                </c:pt>
                <c:pt idx="6">
                  <c:v>0.40515735653720347</c:v>
                </c:pt>
                <c:pt idx="7">
                  <c:v>0.32464246774005734</c:v>
                </c:pt>
                <c:pt idx="8">
                  <c:v>0.26257846655445816</c:v>
                </c:pt>
                <c:pt idx="9">
                  <c:v>0.2170599256883356</c:v>
                </c:pt>
                <c:pt idx="10">
                  <c:v>0.17580742481501477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7A-4308-8693-69A03687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80032"/>
        <c:axId val="79977856"/>
      </c:scatterChart>
      <c:valAx>
        <c:axId val="79974400"/>
        <c:scaling>
          <c:logBase val="10"/>
          <c:orientation val="minMax"/>
          <c:min val="1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(micron)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6320"/>
        <c:crosses val="autoZero"/>
        <c:crossBetween val="midCat"/>
      </c:valAx>
      <c:valAx>
        <c:axId val="79976320"/>
        <c:scaling>
          <c:orientation val="minMax"/>
          <c:max val="1"/>
        </c:scaling>
        <c:delete val="1"/>
        <c:axPos val="r"/>
        <c:majorGridlines/>
        <c:numFmt formatCode="0%" sourceLinked="0"/>
        <c:majorTickMark val="out"/>
        <c:minorTickMark val="none"/>
        <c:tickLblPos val="none"/>
        <c:crossAx val="79974400"/>
        <c:crosses val="max"/>
        <c:crossBetween val="midCat"/>
      </c:valAx>
      <c:valAx>
        <c:axId val="79977856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Passing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79980032"/>
        <c:crosses val="autoZero"/>
        <c:crossBetween val="midCat"/>
      </c:valAx>
      <c:valAx>
        <c:axId val="7998003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799778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4.1328361056567918E-2"/>
          <c:y val="0.84769353269043735"/>
          <c:w val="0.91282672796130426"/>
          <c:h val="0.1298345571972044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[1]Data!$B$21</c:f>
              <c:strCache>
                <c:ptCount val="1"/>
                <c:pt idx="0">
                  <c:v>SC 013 Feed_Survey 1</c:v>
                </c:pt>
              </c:strCache>
            </c:strRef>
          </c:tx>
          <c:xVal>
            <c:numRef>
              <c:f>[1]Data!$D$35:$D$45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[1]Data!$G$21:$G$31</c:f>
              <c:numCache>
                <c:formatCode>General</c:formatCode>
                <c:ptCount val="11"/>
                <c:pt idx="0">
                  <c:v>0.98177080640658454</c:v>
                </c:pt>
                <c:pt idx="1">
                  <c:v>0.90149204346882017</c:v>
                </c:pt>
                <c:pt idx="2">
                  <c:v>0.79882745856296455</c:v>
                </c:pt>
                <c:pt idx="3">
                  <c:v>0.64711052288730575</c:v>
                </c:pt>
                <c:pt idx="4">
                  <c:v>0.50446165458625003</c:v>
                </c:pt>
                <c:pt idx="5">
                  <c:v>0.46581121462471436</c:v>
                </c:pt>
                <c:pt idx="6">
                  <c:v>0.40794929326977758</c:v>
                </c:pt>
                <c:pt idx="7">
                  <c:v>0.32374137913207118</c:v>
                </c:pt>
                <c:pt idx="8">
                  <c:v>0.26662392853080769</c:v>
                </c:pt>
                <c:pt idx="9">
                  <c:v>0.21892610093782633</c:v>
                </c:pt>
                <c:pt idx="10">
                  <c:v>0.17859026190894708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67-4772-B6B3-DD0DBA9E4A0D}"/>
            </c:ext>
          </c:extLst>
        </c:ser>
        <c:ser>
          <c:idx val="1"/>
          <c:order val="0"/>
          <c:tx>
            <c:strRef>
              <c:f>[2]Data!$B$21</c:f>
              <c:strCache>
                <c:ptCount val="1"/>
                <c:pt idx="0">
                  <c:v>SC 013 Feed_Survey 2</c:v>
                </c:pt>
              </c:strCache>
            </c:strRef>
          </c:tx>
          <c:xVal>
            <c:numRef>
              <c:f>[2]Data!$D$35:$D$45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[2]Data!$G$21:$G$31</c:f>
              <c:numCache>
                <c:formatCode>General</c:formatCode>
                <c:ptCount val="11"/>
                <c:pt idx="0">
                  <c:v>0.9327761158429323</c:v>
                </c:pt>
                <c:pt idx="1">
                  <c:v>0.82197199336109483</c:v>
                </c:pt>
                <c:pt idx="2">
                  <c:v>0.70619863047734521</c:v>
                </c:pt>
                <c:pt idx="3">
                  <c:v>0.53902344487621623</c:v>
                </c:pt>
                <c:pt idx="4">
                  <c:v>0.40270724217096165</c:v>
                </c:pt>
                <c:pt idx="5">
                  <c:v>0.36832009858972958</c:v>
                </c:pt>
                <c:pt idx="6">
                  <c:v>0.32146016159969787</c:v>
                </c:pt>
                <c:pt idx="7">
                  <c:v>0.25074787068048776</c:v>
                </c:pt>
                <c:pt idx="8">
                  <c:v>0.20592532225524005</c:v>
                </c:pt>
                <c:pt idx="9">
                  <c:v>0.16205686798715949</c:v>
                </c:pt>
                <c:pt idx="10">
                  <c:v>0.1330265655591886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67-4772-B6B3-DD0DBA9E4A0D}"/>
            </c:ext>
          </c:extLst>
        </c:ser>
        <c:ser>
          <c:idx val="0"/>
          <c:order val="1"/>
          <c:tx>
            <c:strRef>
              <c:f>[2]Data!$B$107</c:f>
              <c:strCache>
                <c:ptCount val="1"/>
                <c:pt idx="0">
                  <c:v>SC 014 Feed_Survey 2</c:v>
                </c:pt>
              </c:strCache>
            </c:strRef>
          </c:tx>
          <c:xVal>
            <c:numRef>
              <c:f>[2]Data!$D$35:$D$45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[2]Data!$G$107:$G$117</c:f>
              <c:numCache>
                <c:formatCode>General</c:formatCode>
                <c:ptCount val="11"/>
                <c:pt idx="0">
                  <c:v>0.92725992467806806</c:v>
                </c:pt>
                <c:pt idx="1">
                  <c:v>0.81953675944991522</c:v>
                </c:pt>
                <c:pt idx="2">
                  <c:v>0.71022393871824685</c:v>
                </c:pt>
                <c:pt idx="3">
                  <c:v>0.54688416852482091</c:v>
                </c:pt>
                <c:pt idx="4">
                  <c:v>0.41229689217014642</c:v>
                </c:pt>
                <c:pt idx="5">
                  <c:v>0.37893546425408875</c:v>
                </c:pt>
                <c:pt idx="6">
                  <c:v>0.3309790784265611</c:v>
                </c:pt>
                <c:pt idx="7">
                  <c:v>0.26387214475467025</c:v>
                </c:pt>
                <c:pt idx="8">
                  <c:v>0.2146248306323415</c:v>
                </c:pt>
                <c:pt idx="9">
                  <c:v>0.16887689238352305</c:v>
                </c:pt>
                <c:pt idx="10">
                  <c:v>0.14385848865370049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67-4772-B6B3-DD0DBA9E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38144"/>
        <c:axId val="80040320"/>
      </c:scatterChart>
      <c:scatterChart>
        <c:scatterStyle val="smoothMarker"/>
        <c:varyColors val="0"/>
        <c:ser>
          <c:idx val="3"/>
          <c:order val="3"/>
          <c:tx>
            <c:strRef>
              <c:f>[1]Data!$B$107</c:f>
              <c:strCache>
                <c:ptCount val="1"/>
                <c:pt idx="0">
                  <c:v>SC 014 Feed Survey 1</c:v>
                </c:pt>
              </c:strCache>
            </c:strRef>
          </c:tx>
          <c:xVal>
            <c:numRef>
              <c:f>[1]Data!$D$35:$D$45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[1]Data!$G$107:$G$117</c:f>
              <c:numCache>
                <c:formatCode>General</c:formatCode>
                <c:ptCount val="11"/>
                <c:pt idx="0">
                  <c:v>0.98234304042681564</c:v>
                </c:pt>
                <c:pt idx="1">
                  <c:v>0.89989096721606499</c:v>
                </c:pt>
                <c:pt idx="2">
                  <c:v>0.79658505086432307</c:v>
                </c:pt>
                <c:pt idx="3">
                  <c:v>0.64531529528830167</c:v>
                </c:pt>
                <c:pt idx="4">
                  <c:v>0.50202716292461913</c:v>
                </c:pt>
                <c:pt idx="5">
                  <c:v>0.46524183048048523</c:v>
                </c:pt>
                <c:pt idx="6">
                  <c:v>0.40515735653720347</c:v>
                </c:pt>
                <c:pt idx="7">
                  <c:v>0.32464246774005734</c:v>
                </c:pt>
                <c:pt idx="8">
                  <c:v>0.26257846655445816</c:v>
                </c:pt>
                <c:pt idx="9">
                  <c:v>0.2170599256883356</c:v>
                </c:pt>
                <c:pt idx="10">
                  <c:v>0.17580742481501477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67-4772-B6B3-DD0DBA9E4A0D}"/>
            </c:ext>
          </c:extLst>
        </c:ser>
        <c:ser>
          <c:idx val="4"/>
          <c:order val="4"/>
          <c:tx>
            <c:strRef>
              <c:f>Sizing!$A$2</c:f>
              <c:strCache>
                <c:ptCount val="1"/>
                <c:pt idx="0">
                  <c:v>Test 5: Derrick Screen Feed Sizing</c:v>
                </c:pt>
              </c:strCache>
            </c:strRef>
          </c:tx>
          <c:xVal>
            <c:numRef>
              <c:f>Sizing!$A$8:$A$21</c:f>
              <c:numCache>
                <c:formatCode>General</c:formatCode>
                <c:ptCount val="14"/>
                <c:pt idx="0">
                  <c:v>1180</c:v>
                </c:pt>
                <c:pt idx="1">
                  <c:v>850</c:v>
                </c:pt>
                <c:pt idx="2">
                  <c:v>600</c:v>
                </c:pt>
                <c:pt idx="3">
                  <c:v>500</c:v>
                </c:pt>
                <c:pt idx="4">
                  <c:v>425</c:v>
                </c:pt>
                <c:pt idx="5">
                  <c:v>355</c:v>
                </c:pt>
                <c:pt idx="6">
                  <c:v>300</c:v>
                </c:pt>
                <c:pt idx="7">
                  <c:v>250</c:v>
                </c:pt>
                <c:pt idx="8">
                  <c:v>212</c:v>
                </c:pt>
                <c:pt idx="9">
                  <c:v>180</c:v>
                </c:pt>
                <c:pt idx="10">
                  <c:v>150</c:v>
                </c:pt>
                <c:pt idx="11">
                  <c:v>106</c:v>
                </c:pt>
                <c:pt idx="12">
                  <c:v>75</c:v>
                </c:pt>
                <c:pt idx="13">
                  <c:v>45</c:v>
                </c:pt>
              </c:numCache>
            </c:numRef>
          </c:xVal>
          <c:yVal>
            <c:numRef>
              <c:f>Sizing!$E$8:$E$21</c:f>
              <c:numCache>
                <c:formatCode>0%</c:formatCode>
                <c:ptCount val="14"/>
                <c:pt idx="0">
                  <c:v>0.88150000000000006</c:v>
                </c:pt>
                <c:pt idx="1">
                  <c:v>0.81929999999999992</c:v>
                </c:pt>
                <c:pt idx="2">
                  <c:v>0.73210000000000008</c:v>
                </c:pt>
                <c:pt idx="3">
                  <c:v>0.67310000000000003</c:v>
                </c:pt>
                <c:pt idx="4">
                  <c:v>0.61360000000000003</c:v>
                </c:pt>
                <c:pt idx="5">
                  <c:v>0.53</c:v>
                </c:pt>
                <c:pt idx="6">
                  <c:v>0.45380000000000004</c:v>
                </c:pt>
                <c:pt idx="7">
                  <c:v>0.37130000000000002</c:v>
                </c:pt>
                <c:pt idx="8">
                  <c:v>0.31439999999999996</c:v>
                </c:pt>
                <c:pt idx="9">
                  <c:v>0.26890000000000003</c:v>
                </c:pt>
                <c:pt idx="10">
                  <c:v>0.23810000000000003</c:v>
                </c:pt>
                <c:pt idx="11">
                  <c:v>0.18120000000000006</c:v>
                </c:pt>
                <c:pt idx="12">
                  <c:v>0.14260000000000006</c:v>
                </c:pt>
                <c:pt idx="13">
                  <c:v>0.10079999999999999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67-4772-B6B3-DD0DBA9E4A0D}"/>
            </c:ext>
          </c:extLst>
        </c:ser>
        <c:ser>
          <c:idx val="5"/>
          <c:order val="5"/>
          <c:tx>
            <c:strRef>
              <c:f>Sizing!$P$2</c:f>
              <c:strCache>
                <c:ptCount val="1"/>
                <c:pt idx="0">
                  <c:v>Test 8: Derrick Screen Feed Sizing</c:v>
                </c:pt>
              </c:strCache>
            </c:strRef>
          </c:tx>
          <c:xVal>
            <c:numRef>
              <c:f>Sizing!$P$8:$P$21</c:f>
              <c:numCache>
                <c:formatCode>General</c:formatCode>
                <c:ptCount val="14"/>
                <c:pt idx="0">
                  <c:v>1180</c:v>
                </c:pt>
                <c:pt idx="1">
                  <c:v>850</c:v>
                </c:pt>
                <c:pt idx="2">
                  <c:v>600</c:v>
                </c:pt>
                <c:pt idx="3">
                  <c:v>500</c:v>
                </c:pt>
                <c:pt idx="4">
                  <c:v>425</c:v>
                </c:pt>
                <c:pt idx="5">
                  <c:v>355</c:v>
                </c:pt>
                <c:pt idx="6">
                  <c:v>300</c:v>
                </c:pt>
                <c:pt idx="7">
                  <c:v>250</c:v>
                </c:pt>
                <c:pt idx="8">
                  <c:v>212</c:v>
                </c:pt>
                <c:pt idx="9">
                  <c:v>180</c:v>
                </c:pt>
                <c:pt idx="10">
                  <c:v>150</c:v>
                </c:pt>
                <c:pt idx="11">
                  <c:v>106</c:v>
                </c:pt>
                <c:pt idx="12">
                  <c:v>75</c:v>
                </c:pt>
                <c:pt idx="13">
                  <c:v>45</c:v>
                </c:pt>
              </c:numCache>
            </c:numRef>
          </c:xVal>
          <c:yVal>
            <c:numRef>
              <c:f>Sizing!$T$8:$T$21</c:f>
              <c:numCache>
                <c:formatCode>0%</c:formatCode>
                <c:ptCount val="14"/>
                <c:pt idx="0">
                  <c:v>0.88150000000000006</c:v>
                </c:pt>
                <c:pt idx="1">
                  <c:v>0.81929999999999992</c:v>
                </c:pt>
                <c:pt idx="2">
                  <c:v>0.73210000000000008</c:v>
                </c:pt>
                <c:pt idx="3">
                  <c:v>0.67310000000000003</c:v>
                </c:pt>
                <c:pt idx="4">
                  <c:v>0.61360000000000003</c:v>
                </c:pt>
                <c:pt idx="5">
                  <c:v>0.53</c:v>
                </c:pt>
                <c:pt idx="6">
                  <c:v>0.45380000000000004</c:v>
                </c:pt>
                <c:pt idx="7">
                  <c:v>0.37130000000000002</c:v>
                </c:pt>
                <c:pt idx="8">
                  <c:v>0.31439999999999996</c:v>
                </c:pt>
                <c:pt idx="9">
                  <c:v>0.26890000000000003</c:v>
                </c:pt>
                <c:pt idx="10">
                  <c:v>0.23810000000000003</c:v>
                </c:pt>
                <c:pt idx="11">
                  <c:v>0.18120000000000006</c:v>
                </c:pt>
                <c:pt idx="12">
                  <c:v>0.14260000000000006</c:v>
                </c:pt>
                <c:pt idx="13">
                  <c:v>0.10079999999999999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67-4772-B6B3-DD0DBA9E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52224"/>
        <c:axId val="80041856"/>
      </c:scatterChart>
      <c:valAx>
        <c:axId val="80038144"/>
        <c:scaling>
          <c:logBase val="10"/>
          <c:orientation val="minMax"/>
          <c:min val="1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(micron)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40320"/>
        <c:crosses val="autoZero"/>
        <c:crossBetween val="midCat"/>
      </c:valAx>
      <c:valAx>
        <c:axId val="80040320"/>
        <c:scaling>
          <c:orientation val="minMax"/>
          <c:max val="1"/>
        </c:scaling>
        <c:delete val="1"/>
        <c:axPos val="r"/>
        <c:majorGridlines/>
        <c:numFmt formatCode="0%" sourceLinked="0"/>
        <c:majorTickMark val="out"/>
        <c:minorTickMark val="none"/>
        <c:tickLblPos val="none"/>
        <c:crossAx val="80038144"/>
        <c:crosses val="max"/>
        <c:crossBetween val="midCat"/>
      </c:valAx>
      <c:valAx>
        <c:axId val="80041856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Passing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80052224"/>
        <c:crosses val="autoZero"/>
        <c:crossBetween val="midCat"/>
      </c:valAx>
      <c:valAx>
        <c:axId val="8005222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00418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4.1328361056567918E-2"/>
          <c:y val="0.8476935326904379"/>
          <c:w val="0.85531459170013358"/>
          <c:h val="0.1185156470825762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[1]Data!$B$194</c:f>
              <c:strCache>
                <c:ptCount val="1"/>
                <c:pt idx="0">
                  <c:v>SC 013 O/S_survey 1</c:v>
                </c:pt>
              </c:strCache>
            </c:strRef>
          </c:tx>
          <c:xVal>
            <c:numRef>
              <c:f>[1]Data!$D$210:$D$220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[1]Data!$G$194:$G$204</c:f>
              <c:numCache>
                <c:formatCode>General</c:formatCode>
                <c:ptCount val="11"/>
                <c:pt idx="0">
                  <c:v>0.95792612124437582</c:v>
                </c:pt>
                <c:pt idx="1">
                  <c:v>0.79334843243504782</c:v>
                </c:pt>
                <c:pt idx="2">
                  <c:v>0.58617071459673908</c:v>
                </c:pt>
                <c:pt idx="3">
                  <c:v>0.31633726837292564</c:v>
                </c:pt>
                <c:pt idx="4">
                  <c:v>0.170746347186608</c:v>
                </c:pt>
                <c:pt idx="5">
                  <c:v>0.15077985146838263</c:v>
                </c:pt>
                <c:pt idx="6">
                  <c:v>0.12888565000725724</c:v>
                </c:pt>
                <c:pt idx="7">
                  <c:v>0.10291983163191254</c:v>
                </c:pt>
                <c:pt idx="8">
                  <c:v>8.6695352944022475E-2</c:v>
                </c:pt>
                <c:pt idx="9">
                  <c:v>7.4020876675214106E-2</c:v>
                </c:pt>
                <c:pt idx="10">
                  <c:v>6.3821423387682041E-2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44-4CA9-AAC6-5582FDC604E7}"/>
            </c:ext>
          </c:extLst>
        </c:ser>
        <c:ser>
          <c:idx val="3"/>
          <c:order val="3"/>
          <c:tx>
            <c:strRef>
              <c:f>[1]Data!$B$210</c:f>
              <c:strCache>
                <c:ptCount val="1"/>
                <c:pt idx="0">
                  <c:v>SC 014 O/S_survey 1</c:v>
                </c:pt>
              </c:strCache>
            </c:strRef>
          </c:tx>
          <c:xVal>
            <c:numRef>
              <c:f>[1]Data!$D$210:$D$220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[1]Data!$G$210:$G$220</c:f>
              <c:numCache>
                <c:formatCode>General</c:formatCode>
                <c:ptCount val="11"/>
                <c:pt idx="0">
                  <c:v>0.95625684327465144</c:v>
                </c:pt>
                <c:pt idx="1">
                  <c:v>0.79157475655027709</c:v>
                </c:pt>
                <c:pt idx="2">
                  <c:v>0.59107426143526642</c:v>
                </c:pt>
                <c:pt idx="3">
                  <c:v>0.33560654860488076</c:v>
                </c:pt>
                <c:pt idx="4">
                  <c:v>0.20244751126550231</c:v>
                </c:pt>
                <c:pt idx="5">
                  <c:v>0.18165413490102789</c:v>
                </c:pt>
                <c:pt idx="6">
                  <c:v>0.15719647123316352</c:v>
                </c:pt>
                <c:pt idx="7">
                  <c:v>0.12760589717602683</c:v>
                </c:pt>
                <c:pt idx="8">
                  <c:v>0.10739124555232586</c:v>
                </c:pt>
                <c:pt idx="9">
                  <c:v>9.0358125920615817E-2</c:v>
                </c:pt>
                <c:pt idx="10">
                  <c:v>7.7124523242777923E-2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44-4CA9-AAC6-5582FDC604E7}"/>
            </c:ext>
          </c:extLst>
        </c:ser>
        <c:ser>
          <c:idx val="1"/>
          <c:order val="0"/>
          <c:tx>
            <c:strRef>
              <c:f>[2]Data!$B$194</c:f>
              <c:strCache>
                <c:ptCount val="1"/>
                <c:pt idx="0">
                  <c:v>SC 013 O/S_survey 2</c:v>
                </c:pt>
              </c:strCache>
            </c:strRef>
          </c:tx>
          <c:xVal>
            <c:numRef>
              <c:f>[2]Data!$D$210:$D$220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[2]Data!$G$194:$G$204</c:f>
              <c:numCache>
                <c:formatCode>General</c:formatCode>
                <c:ptCount val="11"/>
                <c:pt idx="0">
                  <c:v>0.8861154914127044</c:v>
                </c:pt>
                <c:pt idx="1">
                  <c:v>0.70227494772205268</c:v>
                </c:pt>
                <c:pt idx="2">
                  <c:v>0.50968641801789449</c:v>
                </c:pt>
                <c:pt idx="3">
                  <c:v>0.26546698776181821</c:v>
                </c:pt>
                <c:pt idx="4">
                  <c:v>0.14297375818449828</c:v>
                </c:pt>
                <c:pt idx="5">
                  <c:v>0.12461005793424976</c:v>
                </c:pt>
                <c:pt idx="6">
                  <c:v>0.10507117513969352</c:v>
                </c:pt>
                <c:pt idx="7">
                  <c:v>8.1975677899283533E-2</c:v>
                </c:pt>
                <c:pt idx="8">
                  <c:v>6.7290716807788559E-2</c:v>
                </c:pt>
                <c:pt idx="9">
                  <c:v>5.5965256590449416E-2</c:v>
                </c:pt>
                <c:pt idx="10">
                  <c:v>4.7302972129854993E-2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44-4CA9-AAC6-5582FDC6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3104"/>
        <c:axId val="80065280"/>
      </c:scatterChart>
      <c:scatterChart>
        <c:scatterStyle val="smoothMarker"/>
        <c:varyColors val="0"/>
        <c:ser>
          <c:idx val="0"/>
          <c:order val="1"/>
          <c:tx>
            <c:strRef>
              <c:f>[2]Data!$B$210</c:f>
              <c:strCache>
                <c:ptCount val="1"/>
                <c:pt idx="0">
                  <c:v>SC 014 O/S_survey 2</c:v>
                </c:pt>
              </c:strCache>
            </c:strRef>
          </c:tx>
          <c:xVal>
            <c:numRef>
              <c:f>[2]Data!$D$210:$D$220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[2]Data!$G$210:$G$220</c:f>
              <c:numCache>
                <c:formatCode>General</c:formatCode>
                <c:ptCount val="11"/>
                <c:pt idx="0">
                  <c:v>0.88958261031686914</c:v>
                </c:pt>
                <c:pt idx="1">
                  <c:v>0.69495612483391667</c:v>
                </c:pt>
                <c:pt idx="2">
                  <c:v>0.48636573457911181</c:v>
                </c:pt>
                <c:pt idx="3">
                  <c:v>0.23746500038748067</c:v>
                </c:pt>
                <c:pt idx="4">
                  <c:v>0.13376394228447372</c:v>
                </c:pt>
                <c:pt idx="5">
                  <c:v>0.1181254471470753</c:v>
                </c:pt>
                <c:pt idx="6">
                  <c:v>0.10238811636100618</c:v>
                </c:pt>
                <c:pt idx="7">
                  <c:v>8.3703686232755703E-2</c:v>
                </c:pt>
                <c:pt idx="8">
                  <c:v>7.1302058589323272E-2</c:v>
                </c:pt>
                <c:pt idx="9">
                  <c:v>6.2191208793677219E-2</c:v>
                </c:pt>
                <c:pt idx="10">
                  <c:v>5.4405655196115753E-2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44-4CA9-AAC6-5582FDC6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73088"/>
        <c:axId val="80066816"/>
      </c:scatterChart>
      <c:valAx>
        <c:axId val="80063104"/>
        <c:scaling>
          <c:logBase val="10"/>
          <c:orientation val="minMax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(micron)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65280"/>
        <c:crosses val="autoZero"/>
        <c:crossBetween val="midCat"/>
      </c:valAx>
      <c:valAx>
        <c:axId val="80065280"/>
        <c:scaling>
          <c:orientation val="minMax"/>
        </c:scaling>
        <c:delete val="1"/>
        <c:axPos val="r"/>
        <c:majorGridlines/>
        <c:numFmt formatCode="General" sourceLinked="1"/>
        <c:majorTickMark val="out"/>
        <c:minorTickMark val="none"/>
        <c:tickLblPos val="none"/>
        <c:crossAx val="80063104"/>
        <c:crosses val="max"/>
        <c:crossBetween val="midCat"/>
      </c:valAx>
      <c:valAx>
        <c:axId val="8006681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Passing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80073088"/>
        <c:crosses val="autoZero"/>
        <c:crossBetween val="midCat"/>
      </c:valAx>
      <c:valAx>
        <c:axId val="800730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006681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[1]Data!$B$194</c:f>
              <c:strCache>
                <c:ptCount val="1"/>
                <c:pt idx="0">
                  <c:v>SC 013 O/S_survey 1</c:v>
                </c:pt>
              </c:strCache>
            </c:strRef>
          </c:tx>
          <c:xVal>
            <c:numRef>
              <c:f>[1]Data!$D$210:$D$220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[1]Data!$G$194:$G$204</c:f>
              <c:numCache>
                <c:formatCode>General</c:formatCode>
                <c:ptCount val="11"/>
                <c:pt idx="0">
                  <c:v>0.95792612124437582</c:v>
                </c:pt>
                <c:pt idx="1">
                  <c:v>0.79334843243504782</c:v>
                </c:pt>
                <c:pt idx="2">
                  <c:v>0.58617071459673908</c:v>
                </c:pt>
                <c:pt idx="3">
                  <c:v>0.31633726837292564</c:v>
                </c:pt>
                <c:pt idx="4">
                  <c:v>0.170746347186608</c:v>
                </c:pt>
                <c:pt idx="5">
                  <c:v>0.15077985146838263</c:v>
                </c:pt>
                <c:pt idx="6">
                  <c:v>0.12888565000725724</c:v>
                </c:pt>
                <c:pt idx="7">
                  <c:v>0.10291983163191254</c:v>
                </c:pt>
                <c:pt idx="8">
                  <c:v>8.6695352944022475E-2</c:v>
                </c:pt>
                <c:pt idx="9">
                  <c:v>7.4020876675214106E-2</c:v>
                </c:pt>
                <c:pt idx="10">
                  <c:v>6.3821423387682041E-2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2D-4DF7-9788-A565402B18EA}"/>
            </c:ext>
          </c:extLst>
        </c:ser>
        <c:ser>
          <c:idx val="3"/>
          <c:order val="3"/>
          <c:tx>
            <c:strRef>
              <c:f>[1]Data!$B$210</c:f>
              <c:strCache>
                <c:ptCount val="1"/>
                <c:pt idx="0">
                  <c:v>SC 014 O/S_survey 1</c:v>
                </c:pt>
              </c:strCache>
            </c:strRef>
          </c:tx>
          <c:xVal>
            <c:numRef>
              <c:f>[1]Data!$D$210:$D$220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[1]Data!$G$210:$G$220</c:f>
              <c:numCache>
                <c:formatCode>General</c:formatCode>
                <c:ptCount val="11"/>
                <c:pt idx="0">
                  <c:v>0.95625684327465144</c:v>
                </c:pt>
                <c:pt idx="1">
                  <c:v>0.79157475655027709</c:v>
                </c:pt>
                <c:pt idx="2">
                  <c:v>0.59107426143526642</c:v>
                </c:pt>
                <c:pt idx="3">
                  <c:v>0.33560654860488076</c:v>
                </c:pt>
                <c:pt idx="4">
                  <c:v>0.20244751126550231</c:v>
                </c:pt>
                <c:pt idx="5">
                  <c:v>0.18165413490102789</c:v>
                </c:pt>
                <c:pt idx="6">
                  <c:v>0.15719647123316352</c:v>
                </c:pt>
                <c:pt idx="7">
                  <c:v>0.12760589717602683</c:v>
                </c:pt>
                <c:pt idx="8">
                  <c:v>0.10739124555232586</c:v>
                </c:pt>
                <c:pt idx="9">
                  <c:v>9.0358125920615817E-2</c:v>
                </c:pt>
                <c:pt idx="10">
                  <c:v>7.7124523242777923E-2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2D-4DF7-9788-A565402B18EA}"/>
            </c:ext>
          </c:extLst>
        </c:ser>
        <c:ser>
          <c:idx val="1"/>
          <c:order val="0"/>
          <c:tx>
            <c:strRef>
              <c:f>[2]Data!$B$194</c:f>
              <c:strCache>
                <c:ptCount val="1"/>
                <c:pt idx="0">
                  <c:v>SC 013 O/S_survey 2</c:v>
                </c:pt>
              </c:strCache>
            </c:strRef>
          </c:tx>
          <c:xVal>
            <c:numRef>
              <c:f>[2]Data!$D$210:$D$220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[2]Data!$G$194:$G$204</c:f>
              <c:numCache>
                <c:formatCode>General</c:formatCode>
                <c:ptCount val="11"/>
                <c:pt idx="0">
                  <c:v>0.8861154914127044</c:v>
                </c:pt>
                <c:pt idx="1">
                  <c:v>0.70227494772205268</c:v>
                </c:pt>
                <c:pt idx="2">
                  <c:v>0.50968641801789449</c:v>
                </c:pt>
                <c:pt idx="3">
                  <c:v>0.26546698776181821</c:v>
                </c:pt>
                <c:pt idx="4">
                  <c:v>0.14297375818449828</c:v>
                </c:pt>
                <c:pt idx="5">
                  <c:v>0.12461005793424976</c:v>
                </c:pt>
                <c:pt idx="6">
                  <c:v>0.10507117513969352</c:v>
                </c:pt>
                <c:pt idx="7">
                  <c:v>8.1975677899283533E-2</c:v>
                </c:pt>
                <c:pt idx="8">
                  <c:v>6.7290716807788559E-2</c:v>
                </c:pt>
                <c:pt idx="9">
                  <c:v>5.5965256590449416E-2</c:v>
                </c:pt>
                <c:pt idx="10">
                  <c:v>4.7302972129854993E-2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2D-4DF7-9788-A565402B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03968"/>
        <c:axId val="81205888"/>
      </c:scatterChart>
      <c:scatterChart>
        <c:scatterStyle val="smoothMarker"/>
        <c:varyColors val="0"/>
        <c:ser>
          <c:idx val="0"/>
          <c:order val="1"/>
          <c:tx>
            <c:strRef>
              <c:f>[2]Data!$B$210</c:f>
              <c:strCache>
                <c:ptCount val="1"/>
                <c:pt idx="0">
                  <c:v>SC 014 O/S_survey 2</c:v>
                </c:pt>
              </c:strCache>
            </c:strRef>
          </c:tx>
          <c:xVal>
            <c:numRef>
              <c:f>[2]Data!$D$210:$D$220</c:f>
              <c:numCache>
                <c:formatCode>General</c:formatCode>
                <c:ptCount val="11"/>
                <c:pt idx="0">
                  <c:v>1180</c:v>
                </c:pt>
                <c:pt idx="1">
                  <c:v>600</c:v>
                </c:pt>
                <c:pt idx="2">
                  <c:v>425</c:v>
                </c:pt>
                <c:pt idx="3">
                  <c:v>300</c:v>
                </c:pt>
                <c:pt idx="4">
                  <c:v>212</c:v>
                </c:pt>
                <c:pt idx="5">
                  <c:v>180</c:v>
                </c:pt>
                <c:pt idx="6">
                  <c:v>150</c:v>
                </c:pt>
                <c:pt idx="7">
                  <c:v>106</c:v>
                </c:pt>
                <c:pt idx="8">
                  <c:v>75</c:v>
                </c:pt>
                <c:pt idx="9">
                  <c:v>53</c:v>
                </c:pt>
                <c:pt idx="10">
                  <c:v>38</c:v>
                </c:pt>
              </c:numCache>
            </c:numRef>
          </c:xVal>
          <c:yVal>
            <c:numRef>
              <c:f>[2]Data!$G$210:$G$220</c:f>
              <c:numCache>
                <c:formatCode>General</c:formatCode>
                <c:ptCount val="11"/>
                <c:pt idx="0">
                  <c:v>0.88958261031686914</c:v>
                </c:pt>
                <c:pt idx="1">
                  <c:v>0.69495612483391667</c:v>
                </c:pt>
                <c:pt idx="2">
                  <c:v>0.48636573457911181</c:v>
                </c:pt>
                <c:pt idx="3">
                  <c:v>0.23746500038748067</c:v>
                </c:pt>
                <c:pt idx="4">
                  <c:v>0.13376394228447372</c:v>
                </c:pt>
                <c:pt idx="5">
                  <c:v>0.1181254471470753</c:v>
                </c:pt>
                <c:pt idx="6">
                  <c:v>0.10238811636100618</c:v>
                </c:pt>
                <c:pt idx="7">
                  <c:v>8.3703686232755703E-2</c:v>
                </c:pt>
                <c:pt idx="8">
                  <c:v>7.1302058589323272E-2</c:v>
                </c:pt>
                <c:pt idx="9">
                  <c:v>6.2191208793677219E-2</c:v>
                </c:pt>
                <c:pt idx="10">
                  <c:v>5.4405655196115753E-2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2D-4DF7-9788-A565402B18EA}"/>
            </c:ext>
          </c:extLst>
        </c:ser>
        <c:ser>
          <c:idx val="4"/>
          <c:order val="4"/>
          <c:tx>
            <c:strRef>
              <c:f>Sizing!$A$28</c:f>
              <c:strCache>
                <c:ptCount val="1"/>
                <c:pt idx="0">
                  <c:v>Test 5: Derrick Screen Oversize</c:v>
                </c:pt>
              </c:strCache>
            </c:strRef>
          </c:tx>
          <c:xVal>
            <c:numRef>
              <c:f>Sizing!$A$34:$A$46</c:f>
              <c:numCache>
                <c:formatCode>General</c:formatCode>
                <c:ptCount val="13"/>
                <c:pt idx="0">
                  <c:v>1180</c:v>
                </c:pt>
                <c:pt idx="1">
                  <c:v>600</c:v>
                </c:pt>
                <c:pt idx="2">
                  <c:v>500</c:v>
                </c:pt>
                <c:pt idx="3">
                  <c:v>425</c:v>
                </c:pt>
                <c:pt idx="4">
                  <c:v>355</c:v>
                </c:pt>
                <c:pt idx="5">
                  <c:v>300</c:v>
                </c:pt>
                <c:pt idx="6">
                  <c:v>250</c:v>
                </c:pt>
                <c:pt idx="7">
                  <c:v>212</c:v>
                </c:pt>
                <c:pt idx="8">
                  <c:v>180</c:v>
                </c:pt>
                <c:pt idx="9">
                  <c:v>150</c:v>
                </c:pt>
                <c:pt idx="10">
                  <c:v>106</c:v>
                </c:pt>
                <c:pt idx="11">
                  <c:v>75</c:v>
                </c:pt>
                <c:pt idx="12">
                  <c:v>45</c:v>
                </c:pt>
              </c:numCache>
            </c:numRef>
          </c:xVal>
          <c:yVal>
            <c:numRef>
              <c:f>Sizing!$E$34:$E$46</c:f>
              <c:numCache>
                <c:formatCode>0%</c:formatCode>
                <c:ptCount val="13"/>
                <c:pt idx="0">
                  <c:v>0.84555347916895685</c:v>
                </c:pt>
                <c:pt idx="1">
                  <c:v>0.60866219632845986</c:v>
                </c:pt>
                <c:pt idx="2">
                  <c:v>0.52127074859843903</c:v>
                </c:pt>
                <c:pt idx="3">
                  <c:v>0.42838298340112124</c:v>
                </c:pt>
                <c:pt idx="4">
                  <c:v>0.30185775530394637</c:v>
                </c:pt>
                <c:pt idx="5">
                  <c:v>0.17258436847312303</c:v>
                </c:pt>
                <c:pt idx="6">
                  <c:v>0.17258436847312303</c:v>
                </c:pt>
                <c:pt idx="7">
                  <c:v>0.1292733868308234</c:v>
                </c:pt>
                <c:pt idx="8">
                  <c:v>0.10410025283060348</c:v>
                </c:pt>
                <c:pt idx="9">
                  <c:v>8.8710563922172067E-2</c:v>
                </c:pt>
                <c:pt idx="10">
                  <c:v>7.3430801363086814E-2</c:v>
                </c:pt>
                <c:pt idx="11">
                  <c:v>6.1448829284379503E-2</c:v>
                </c:pt>
                <c:pt idx="12">
                  <c:v>4.7488182917445235E-2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2D-4DF7-9788-A565402B18EA}"/>
            </c:ext>
          </c:extLst>
        </c:ser>
        <c:ser>
          <c:idx val="5"/>
          <c:order val="5"/>
          <c:tx>
            <c:strRef>
              <c:f>Sizing!$P$28</c:f>
              <c:strCache>
                <c:ptCount val="1"/>
                <c:pt idx="0">
                  <c:v>Test 8: Derrick Screen Oversize</c:v>
                </c:pt>
              </c:strCache>
            </c:strRef>
          </c:tx>
          <c:xVal>
            <c:numRef>
              <c:f>Sizing!$P$34:$P$46</c:f>
              <c:numCache>
                <c:formatCode>General</c:formatCode>
                <c:ptCount val="13"/>
                <c:pt idx="0">
                  <c:v>1180</c:v>
                </c:pt>
                <c:pt idx="1">
                  <c:v>600</c:v>
                </c:pt>
                <c:pt idx="2">
                  <c:v>500</c:v>
                </c:pt>
                <c:pt idx="3">
                  <c:v>425</c:v>
                </c:pt>
                <c:pt idx="4">
                  <c:v>355</c:v>
                </c:pt>
                <c:pt idx="5">
                  <c:v>300</c:v>
                </c:pt>
                <c:pt idx="6">
                  <c:v>250</c:v>
                </c:pt>
                <c:pt idx="7">
                  <c:v>212</c:v>
                </c:pt>
                <c:pt idx="8">
                  <c:v>180</c:v>
                </c:pt>
                <c:pt idx="9">
                  <c:v>150</c:v>
                </c:pt>
                <c:pt idx="10">
                  <c:v>106</c:v>
                </c:pt>
                <c:pt idx="11">
                  <c:v>75</c:v>
                </c:pt>
                <c:pt idx="12">
                  <c:v>45</c:v>
                </c:pt>
              </c:numCache>
            </c:numRef>
          </c:xVal>
          <c:yVal>
            <c:numRef>
              <c:f>Sizing!$T$34:$T$46</c:f>
              <c:numCache>
                <c:formatCode>0%</c:formatCode>
                <c:ptCount val="13"/>
                <c:pt idx="0">
                  <c:v>0.84570000000000012</c:v>
                </c:pt>
                <c:pt idx="1">
                  <c:v>0.61829999999999996</c:v>
                </c:pt>
                <c:pt idx="2">
                  <c:v>0.53759999999999997</c:v>
                </c:pt>
                <c:pt idx="3">
                  <c:v>0.4501</c:v>
                </c:pt>
                <c:pt idx="4">
                  <c:v>0.33579999999999999</c:v>
                </c:pt>
                <c:pt idx="5">
                  <c:v>0.22</c:v>
                </c:pt>
                <c:pt idx="6">
                  <c:v>0.13079999999999997</c:v>
                </c:pt>
                <c:pt idx="7">
                  <c:v>9.1299999999999951E-2</c:v>
                </c:pt>
                <c:pt idx="8">
                  <c:v>6.9899999999999948E-2</c:v>
                </c:pt>
                <c:pt idx="9">
                  <c:v>5.7099999999999936E-2</c:v>
                </c:pt>
                <c:pt idx="10">
                  <c:v>5.5900000000000033E-2</c:v>
                </c:pt>
                <c:pt idx="11">
                  <c:v>3.9000000000000055E-2</c:v>
                </c:pt>
                <c:pt idx="12">
                  <c:v>3.0999999999999944E-2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22D-4DF7-9788-A565402B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34176"/>
        <c:axId val="81232256"/>
      </c:scatterChart>
      <c:valAx>
        <c:axId val="81203968"/>
        <c:scaling>
          <c:logBase val="10"/>
          <c:orientation val="minMax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(micron)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05888"/>
        <c:crosses val="autoZero"/>
        <c:crossBetween val="midCat"/>
      </c:valAx>
      <c:valAx>
        <c:axId val="81205888"/>
        <c:scaling>
          <c:orientation val="minMax"/>
        </c:scaling>
        <c:delete val="1"/>
        <c:axPos val="r"/>
        <c:majorGridlines/>
        <c:numFmt formatCode="General" sourceLinked="1"/>
        <c:majorTickMark val="out"/>
        <c:minorTickMark val="none"/>
        <c:tickLblPos val="none"/>
        <c:crossAx val="81203968"/>
        <c:crosses val="max"/>
        <c:crossBetween val="midCat"/>
      </c:valAx>
      <c:valAx>
        <c:axId val="812322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Passing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81234176"/>
        <c:crosses val="autoZero"/>
        <c:crossBetween val="midCat"/>
      </c:valAx>
      <c:valAx>
        <c:axId val="8123417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12322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[2]Data!$B$194</c:f>
              <c:strCache>
                <c:ptCount val="1"/>
                <c:pt idx="0">
                  <c:v>SC 013 O/S_survey 2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xVal>
            <c:numRef>
              <c:f>Sizing!$A$34:$A$46</c:f>
              <c:numCache>
                <c:formatCode>General</c:formatCode>
                <c:ptCount val="13"/>
                <c:pt idx="0">
                  <c:v>1180</c:v>
                </c:pt>
                <c:pt idx="1">
                  <c:v>600</c:v>
                </c:pt>
                <c:pt idx="2">
                  <c:v>500</c:v>
                </c:pt>
                <c:pt idx="3">
                  <c:v>425</c:v>
                </c:pt>
                <c:pt idx="4">
                  <c:v>355</c:v>
                </c:pt>
                <c:pt idx="5">
                  <c:v>300</c:v>
                </c:pt>
                <c:pt idx="6">
                  <c:v>250</c:v>
                </c:pt>
                <c:pt idx="7">
                  <c:v>212</c:v>
                </c:pt>
                <c:pt idx="8">
                  <c:v>180</c:v>
                </c:pt>
                <c:pt idx="9">
                  <c:v>150</c:v>
                </c:pt>
                <c:pt idx="10">
                  <c:v>106</c:v>
                </c:pt>
                <c:pt idx="11">
                  <c:v>75</c:v>
                </c:pt>
                <c:pt idx="12">
                  <c:v>45</c:v>
                </c:pt>
              </c:numCache>
            </c:numRef>
          </c:xVal>
          <c:yVal>
            <c:numRef>
              <c:f>[2]Data!$G$194:$G$204</c:f>
              <c:numCache>
                <c:formatCode>General</c:formatCode>
                <c:ptCount val="11"/>
                <c:pt idx="0">
                  <c:v>0.8861154914127044</c:v>
                </c:pt>
                <c:pt idx="1">
                  <c:v>0.70227494772205268</c:v>
                </c:pt>
                <c:pt idx="2">
                  <c:v>0.50968641801789449</c:v>
                </c:pt>
                <c:pt idx="3">
                  <c:v>0.26546698776181821</c:v>
                </c:pt>
                <c:pt idx="4">
                  <c:v>0.14297375818449828</c:v>
                </c:pt>
                <c:pt idx="5">
                  <c:v>0.12461005793424976</c:v>
                </c:pt>
                <c:pt idx="6">
                  <c:v>0.10507117513969352</c:v>
                </c:pt>
                <c:pt idx="7">
                  <c:v>8.1975677899283533E-2</c:v>
                </c:pt>
                <c:pt idx="8">
                  <c:v>6.7290716807788559E-2</c:v>
                </c:pt>
                <c:pt idx="9">
                  <c:v>5.5965256590449416E-2</c:v>
                </c:pt>
                <c:pt idx="10">
                  <c:v>4.7302972129854993E-2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71-47D0-B9D6-B11049541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44544"/>
        <c:axId val="81246464"/>
      </c:scatterChart>
      <c:scatterChart>
        <c:scatterStyle val="smoothMarker"/>
        <c:varyColors val="0"/>
        <c:ser>
          <c:idx val="4"/>
          <c:order val="1"/>
          <c:tx>
            <c:strRef>
              <c:f>Sizing!$A$28</c:f>
              <c:strCache>
                <c:ptCount val="1"/>
                <c:pt idx="0">
                  <c:v>Test 5: Derrick Screen Oversize</c:v>
                </c:pt>
              </c:strCache>
            </c:strRef>
          </c:tx>
          <c:xVal>
            <c:numRef>
              <c:f>Sizing!$A$34:$A$46</c:f>
              <c:numCache>
                <c:formatCode>General</c:formatCode>
                <c:ptCount val="13"/>
                <c:pt idx="0">
                  <c:v>1180</c:v>
                </c:pt>
                <c:pt idx="1">
                  <c:v>600</c:v>
                </c:pt>
                <c:pt idx="2">
                  <c:v>500</c:v>
                </c:pt>
                <c:pt idx="3">
                  <c:v>425</c:v>
                </c:pt>
                <c:pt idx="4">
                  <c:v>355</c:v>
                </c:pt>
                <c:pt idx="5">
                  <c:v>300</c:v>
                </c:pt>
                <c:pt idx="6">
                  <c:v>250</c:v>
                </c:pt>
                <c:pt idx="7">
                  <c:v>212</c:v>
                </c:pt>
                <c:pt idx="8">
                  <c:v>180</c:v>
                </c:pt>
                <c:pt idx="9">
                  <c:v>150</c:v>
                </c:pt>
                <c:pt idx="10">
                  <c:v>106</c:v>
                </c:pt>
                <c:pt idx="11">
                  <c:v>75</c:v>
                </c:pt>
                <c:pt idx="12">
                  <c:v>45</c:v>
                </c:pt>
              </c:numCache>
            </c:numRef>
          </c:xVal>
          <c:yVal>
            <c:numRef>
              <c:f>Sizing!$E$34:$E$46</c:f>
              <c:numCache>
                <c:formatCode>0%</c:formatCode>
                <c:ptCount val="13"/>
                <c:pt idx="0">
                  <c:v>0.84555347916895685</c:v>
                </c:pt>
                <c:pt idx="1">
                  <c:v>0.60866219632845986</c:v>
                </c:pt>
                <c:pt idx="2">
                  <c:v>0.52127074859843903</c:v>
                </c:pt>
                <c:pt idx="3">
                  <c:v>0.42838298340112124</c:v>
                </c:pt>
                <c:pt idx="4">
                  <c:v>0.30185775530394637</c:v>
                </c:pt>
                <c:pt idx="5">
                  <c:v>0.17258436847312303</c:v>
                </c:pt>
                <c:pt idx="6">
                  <c:v>0.17258436847312303</c:v>
                </c:pt>
                <c:pt idx="7">
                  <c:v>0.1292733868308234</c:v>
                </c:pt>
                <c:pt idx="8">
                  <c:v>0.10410025283060348</c:v>
                </c:pt>
                <c:pt idx="9">
                  <c:v>8.8710563922172067E-2</c:v>
                </c:pt>
                <c:pt idx="10">
                  <c:v>7.3430801363086814E-2</c:v>
                </c:pt>
                <c:pt idx="11">
                  <c:v>6.1448829284379503E-2</c:v>
                </c:pt>
                <c:pt idx="12">
                  <c:v>4.7488182917445235E-2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71-47D0-B9D6-B110495413CD}"/>
            </c:ext>
          </c:extLst>
        </c:ser>
        <c:ser>
          <c:idx val="5"/>
          <c:order val="2"/>
          <c:tx>
            <c:strRef>
              <c:f>Sizing!$P$28</c:f>
              <c:strCache>
                <c:ptCount val="1"/>
                <c:pt idx="0">
                  <c:v>Test 8: Derrick Screen Oversize</c:v>
                </c:pt>
              </c:strCache>
            </c:strRef>
          </c:tx>
          <c:xVal>
            <c:numRef>
              <c:f>Sizing!$P$34:$P$46</c:f>
              <c:numCache>
                <c:formatCode>General</c:formatCode>
                <c:ptCount val="13"/>
                <c:pt idx="0">
                  <c:v>1180</c:v>
                </c:pt>
                <c:pt idx="1">
                  <c:v>600</c:v>
                </c:pt>
                <c:pt idx="2">
                  <c:v>500</c:v>
                </c:pt>
                <c:pt idx="3">
                  <c:v>425</c:v>
                </c:pt>
                <c:pt idx="4">
                  <c:v>355</c:v>
                </c:pt>
                <c:pt idx="5">
                  <c:v>300</c:v>
                </c:pt>
                <c:pt idx="6">
                  <c:v>250</c:v>
                </c:pt>
                <c:pt idx="7">
                  <c:v>212</c:v>
                </c:pt>
                <c:pt idx="8">
                  <c:v>180</c:v>
                </c:pt>
                <c:pt idx="9">
                  <c:v>150</c:v>
                </c:pt>
                <c:pt idx="10">
                  <c:v>106</c:v>
                </c:pt>
                <c:pt idx="11">
                  <c:v>75</c:v>
                </c:pt>
                <c:pt idx="12">
                  <c:v>45</c:v>
                </c:pt>
              </c:numCache>
            </c:numRef>
          </c:xVal>
          <c:yVal>
            <c:numRef>
              <c:f>Sizing!$T$34:$T$46</c:f>
              <c:numCache>
                <c:formatCode>0%</c:formatCode>
                <c:ptCount val="13"/>
                <c:pt idx="0">
                  <c:v>0.84570000000000012</c:v>
                </c:pt>
                <c:pt idx="1">
                  <c:v>0.61829999999999996</c:v>
                </c:pt>
                <c:pt idx="2">
                  <c:v>0.53759999999999997</c:v>
                </c:pt>
                <c:pt idx="3">
                  <c:v>0.4501</c:v>
                </c:pt>
                <c:pt idx="4">
                  <c:v>0.33579999999999999</c:v>
                </c:pt>
                <c:pt idx="5">
                  <c:v>0.22</c:v>
                </c:pt>
                <c:pt idx="6">
                  <c:v>0.13079999999999997</c:v>
                </c:pt>
                <c:pt idx="7">
                  <c:v>9.1299999999999951E-2</c:v>
                </c:pt>
                <c:pt idx="8">
                  <c:v>6.9899999999999948E-2</c:v>
                </c:pt>
                <c:pt idx="9">
                  <c:v>5.7099999999999936E-2</c:v>
                </c:pt>
                <c:pt idx="10">
                  <c:v>5.5900000000000033E-2</c:v>
                </c:pt>
                <c:pt idx="11">
                  <c:v>3.9000000000000055E-2</c:v>
                </c:pt>
                <c:pt idx="12">
                  <c:v>3.0999999999999944E-2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71-47D0-B9D6-B11049541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62464"/>
        <c:axId val="81260544"/>
      </c:scatterChart>
      <c:valAx>
        <c:axId val="81244544"/>
        <c:scaling>
          <c:logBase val="10"/>
          <c:orientation val="minMax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(micron)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246464"/>
        <c:crosses val="autoZero"/>
        <c:crossBetween val="midCat"/>
      </c:valAx>
      <c:valAx>
        <c:axId val="81246464"/>
        <c:scaling>
          <c:orientation val="minMax"/>
        </c:scaling>
        <c:delete val="1"/>
        <c:axPos val="r"/>
        <c:majorGridlines/>
        <c:numFmt formatCode="General" sourceLinked="1"/>
        <c:majorTickMark val="out"/>
        <c:minorTickMark val="none"/>
        <c:tickLblPos val="none"/>
        <c:crossAx val="81244544"/>
        <c:crosses val="max"/>
        <c:crossBetween val="midCat"/>
      </c:valAx>
      <c:valAx>
        <c:axId val="8126054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Passing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81262464"/>
        <c:crosses val="autoZero"/>
        <c:crossBetween val="midCat"/>
      </c:valAx>
      <c:valAx>
        <c:axId val="8126246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81260544"/>
        <c:crosses val="autoZero"/>
        <c:crossBetween val="midCat"/>
      </c:valAx>
      <c:spPr>
        <a:ln>
          <a:noFill/>
        </a:ln>
      </c:spPr>
    </c:plotArea>
    <c:legend>
      <c:legendPos val="b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7</xdr:col>
      <xdr:colOff>340784</xdr:colOff>
      <xdr:row>92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419099</xdr:colOff>
      <xdr:row>74</xdr:row>
      <xdr:rowOff>0</xdr:rowOff>
    </xdr:from>
    <xdr:to>
      <xdr:col>19</xdr:col>
      <xdr:colOff>904874</xdr:colOff>
      <xdr:row>93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95</xdr:row>
      <xdr:rowOff>0</xdr:rowOff>
    </xdr:from>
    <xdr:to>
      <xdr:col>7</xdr:col>
      <xdr:colOff>309034</xdr:colOff>
      <xdr:row>114</xdr:row>
      <xdr:rowOff>21167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95</xdr:row>
      <xdr:rowOff>0</xdr:rowOff>
    </xdr:from>
    <xdr:to>
      <xdr:col>19</xdr:col>
      <xdr:colOff>895350</xdr:colOff>
      <xdr:row>115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117</xdr:row>
      <xdr:rowOff>0</xdr:rowOff>
    </xdr:from>
    <xdr:to>
      <xdr:col>19</xdr:col>
      <xdr:colOff>895350</xdr:colOff>
      <xdr:row>137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reen%20survey%2013.10.2014%20rev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creen%20survey%2014.10.2014%20rev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errick cal 212"/>
      <sheetName val="Derrick cal"/>
      <sheetName val="Efficiency"/>
      <sheetName val="Fines recovery"/>
      <sheetName val="% commulative passing"/>
      <sheetName val="Derrick Fomula"/>
    </sheetNames>
    <sheetDataSet>
      <sheetData sheetId="0">
        <row r="21">
          <cell r="B21" t="str">
            <v>SC 013 Feed_Survey 1</v>
          </cell>
          <cell r="G21">
            <v>0.98177080640658454</v>
          </cell>
        </row>
        <row r="22">
          <cell r="G22">
            <v>0.90149204346882017</v>
          </cell>
        </row>
        <row r="23">
          <cell r="G23">
            <v>0.79882745856296455</v>
          </cell>
        </row>
        <row r="24">
          <cell r="G24">
            <v>0.64711052288730575</v>
          </cell>
        </row>
        <row r="25">
          <cell r="G25">
            <v>0.50446165458625003</v>
          </cell>
        </row>
        <row r="26">
          <cell r="G26">
            <v>0.46581121462471436</v>
          </cell>
        </row>
        <row r="27">
          <cell r="G27">
            <v>0.40794929326977758</v>
          </cell>
        </row>
        <row r="28">
          <cell r="G28">
            <v>0.32374137913207118</v>
          </cell>
        </row>
        <row r="29">
          <cell r="G29">
            <v>0.26662392853080769</v>
          </cell>
        </row>
        <row r="30">
          <cell r="G30">
            <v>0.21892610093782633</v>
          </cell>
        </row>
        <row r="31">
          <cell r="G31">
            <v>0.17859026190894708</v>
          </cell>
        </row>
        <row r="35">
          <cell r="D35">
            <v>1180</v>
          </cell>
        </row>
        <row r="36">
          <cell r="D36">
            <v>600</v>
          </cell>
        </row>
        <row r="37">
          <cell r="D37">
            <v>425</v>
          </cell>
        </row>
        <row r="38">
          <cell r="D38">
            <v>300</v>
          </cell>
        </row>
        <row r="39">
          <cell r="D39">
            <v>212</v>
          </cell>
        </row>
        <row r="40">
          <cell r="D40">
            <v>180</v>
          </cell>
        </row>
        <row r="41">
          <cell r="D41">
            <v>150</v>
          </cell>
        </row>
        <row r="42">
          <cell r="D42">
            <v>106</v>
          </cell>
        </row>
        <row r="43">
          <cell r="D43">
            <v>75</v>
          </cell>
        </row>
        <row r="44">
          <cell r="D44">
            <v>53</v>
          </cell>
        </row>
        <row r="45">
          <cell r="D45">
            <v>38</v>
          </cell>
        </row>
        <row r="107">
          <cell r="B107" t="str">
            <v>SC 014 Feed Survey 1</v>
          </cell>
          <cell r="G107">
            <v>0.98234304042681564</v>
          </cell>
        </row>
        <row r="108">
          <cell r="G108">
            <v>0.89989096721606499</v>
          </cell>
        </row>
        <row r="109">
          <cell r="G109">
            <v>0.79658505086432307</v>
          </cell>
        </row>
        <row r="110">
          <cell r="G110">
            <v>0.64531529528830167</v>
          </cell>
        </row>
        <row r="111">
          <cell r="G111">
            <v>0.50202716292461913</v>
          </cell>
        </row>
        <row r="112">
          <cell r="G112">
            <v>0.46524183048048523</v>
          </cell>
        </row>
        <row r="113">
          <cell r="G113">
            <v>0.40515735653720347</v>
          </cell>
        </row>
        <row r="114">
          <cell r="G114">
            <v>0.32464246774005734</v>
          </cell>
        </row>
        <row r="115">
          <cell r="G115">
            <v>0.26257846655445816</v>
          </cell>
        </row>
        <row r="116">
          <cell r="G116">
            <v>0.2170599256883356</v>
          </cell>
        </row>
        <row r="117">
          <cell r="G117">
            <v>0.17580742481501477</v>
          </cell>
        </row>
        <row r="194">
          <cell r="B194" t="str">
            <v>SC 013 O/S_survey 1</v>
          </cell>
          <cell r="G194">
            <v>0.95792612124437582</v>
          </cell>
        </row>
        <row r="195">
          <cell r="G195">
            <v>0.79334843243504782</v>
          </cell>
        </row>
        <row r="196">
          <cell r="G196">
            <v>0.58617071459673908</v>
          </cell>
        </row>
        <row r="197">
          <cell r="G197">
            <v>0.31633726837292564</v>
          </cell>
        </row>
        <row r="198">
          <cell r="G198">
            <v>0.170746347186608</v>
          </cell>
        </row>
        <row r="199">
          <cell r="G199">
            <v>0.15077985146838263</v>
          </cell>
        </row>
        <row r="200">
          <cell r="G200">
            <v>0.12888565000725724</v>
          </cell>
        </row>
        <row r="201">
          <cell r="G201">
            <v>0.10291983163191254</v>
          </cell>
        </row>
        <row r="202">
          <cell r="G202">
            <v>8.6695352944022475E-2</v>
          </cell>
        </row>
        <row r="203">
          <cell r="G203">
            <v>7.4020876675214106E-2</v>
          </cell>
        </row>
        <row r="204">
          <cell r="G204">
            <v>6.3821423387682041E-2</v>
          </cell>
        </row>
        <row r="210">
          <cell r="B210" t="str">
            <v>SC 014 O/S_survey 1</v>
          </cell>
          <cell r="D210">
            <v>1180</v>
          </cell>
          <cell r="G210">
            <v>0.95625684327465144</v>
          </cell>
        </row>
        <row r="211">
          <cell r="D211">
            <v>600</v>
          </cell>
          <cell r="G211">
            <v>0.79157475655027709</v>
          </cell>
        </row>
        <row r="212">
          <cell r="D212">
            <v>425</v>
          </cell>
          <cell r="G212">
            <v>0.59107426143526642</v>
          </cell>
        </row>
        <row r="213">
          <cell r="D213">
            <v>300</v>
          </cell>
          <cell r="G213">
            <v>0.33560654860488076</v>
          </cell>
        </row>
        <row r="214">
          <cell r="D214">
            <v>212</v>
          </cell>
          <cell r="G214">
            <v>0.20244751126550231</v>
          </cell>
        </row>
        <row r="215">
          <cell r="D215">
            <v>180</v>
          </cell>
          <cell r="G215">
            <v>0.18165413490102789</v>
          </cell>
        </row>
        <row r="216">
          <cell r="D216">
            <v>150</v>
          </cell>
          <cell r="G216">
            <v>0.15719647123316352</v>
          </cell>
        </row>
        <row r="217">
          <cell r="D217">
            <v>106</v>
          </cell>
          <cell r="G217">
            <v>0.12760589717602683</v>
          </cell>
        </row>
        <row r="218">
          <cell r="D218">
            <v>75</v>
          </cell>
          <cell r="G218">
            <v>0.10739124555232586</v>
          </cell>
        </row>
        <row r="219">
          <cell r="D219">
            <v>53</v>
          </cell>
          <cell r="G219">
            <v>9.0358125920615817E-2</v>
          </cell>
        </row>
        <row r="220">
          <cell r="D220">
            <v>38</v>
          </cell>
          <cell r="G220">
            <v>7.7124523242777923E-2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errick cal"/>
      <sheetName val="Efficiency"/>
      <sheetName val="Fines Recovery"/>
      <sheetName val="% commulative passing"/>
      <sheetName val="Derrick Fomula"/>
    </sheetNames>
    <sheetDataSet>
      <sheetData sheetId="0">
        <row r="21">
          <cell r="B21" t="str">
            <v>SC 013 Feed_Survey 2</v>
          </cell>
          <cell r="G21">
            <v>0.9327761158429323</v>
          </cell>
        </row>
        <row r="22">
          <cell r="G22">
            <v>0.82197199336109483</v>
          </cell>
        </row>
        <row r="23">
          <cell r="G23">
            <v>0.70619863047734521</v>
          </cell>
        </row>
        <row r="24">
          <cell r="G24">
            <v>0.53902344487621623</v>
          </cell>
        </row>
        <row r="25">
          <cell r="G25">
            <v>0.40270724217096165</v>
          </cell>
        </row>
        <row r="26">
          <cell r="G26">
            <v>0.36832009858972958</v>
          </cell>
        </row>
        <row r="27">
          <cell r="G27">
            <v>0.32146016159969787</v>
          </cell>
        </row>
        <row r="28">
          <cell r="G28">
            <v>0.25074787068048776</v>
          </cell>
        </row>
        <row r="29">
          <cell r="G29">
            <v>0.20592532225524005</v>
          </cell>
        </row>
        <row r="30">
          <cell r="G30">
            <v>0.16205686798715949</v>
          </cell>
        </row>
        <row r="31">
          <cell r="G31">
            <v>0.1330265655591886</v>
          </cell>
        </row>
        <row r="35">
          <cell r="D35">
            <v>1180</v>
          </cell>
        </row>
        <row r="36">
          <cell r="D36">
            <v>600</v>
          </cell>
        </row>
        <row r="37">
          <cell r="D37">
            <v>425</v>
          </cell>
        </row>
        <row r="38">
          <cell r="D38">
            <v>300</v>
          </cell>
        </row>
        <row r="39">
          <cell r="D39">
            <v>212</v>
          </cell>
        </row>
        <row r="40">
          <cell r="D40">
            <v>180</v>
          </cell>
        </row>
        <row r="41">
          <cell r="D41">
            <v>150</v>
          </cell>
        </row>
        <row r="42">
          <cell r="D42">
            <v>106</v>
          </cell>
        </row>
        <row r="43">
          <cell r="D43">
            <v>75</v>
          </cell>
        </row>
        <row r="44">
          <cell r="D44">
            <v>53</v>
          </cell>
        </row>
        <row r="45">
          <cell r="D45">
            <v>38</v>
          </cell>
        </row>
        <row r="107">
          <cell r="B107" t="str">
            <v>SC 014 Feed_Survey 2</v>
          </cell>
          <cell r="G107">
            <v>0.92725992467806806</v>
          </cell>
        </row>
        <row r="108">
          <cell r="G108">
            <v>0.81953675944991522</v>
          </cell>
        </row>
        <row r="109">
          <cell r="G109">
            <v>0.71022393871824685</v>
          </cell>
        </row>
        <row r="110">
          <cell r="G110">
            <v>0.54688416852482091</v>
          </cell>
        </row>
        <row r="111">
          <cell r="G111">
            <v>0.41229689217014642</v>
          </cell>
        </row>
        <row r="112">
          <cell r="G112">
            <v>0.37893546425408875</v>
          </cell>
        </row>
        <row r="113">
          <cell r="G113">
            <v>0.3309790784265611</v>
          </cell>
        </row>
        <row r="114">
          <cell r="G114">
            <v>0.26387214475467025</v>
          </cell>
        </row>
        <row r="115">
          <cell r="G115">
            <v>0.2146248306323415</v>
          </cell>
        </row>
        <row r="116">
          <cell r="G116">
            <v>0.16887689238352305</v>
          </cell>
        </row>
        <row r="117">
          <cell r="G117">
            <v>0.14385848865370049</v>
          </cell>
        </row>
        <row r="194">
          <cell r="B194" t="str">
            <v>SC 013 O/S_survey 2</v>
          </cell>
          <cell r="G194">
            <v>0.8861154914127044</v>
          </cell>
        </row>
        <row r="195">
          <cell r="G195">
            <v>0.70227494772205268</v>
          </cell>
        </row>
        <row r="196">
          <cell r="G196">
            <v>0.50968641801789449</v>
          </cell>
        </row>
        <row r="197">
          <cell r="G197">
            <v>0.26546698776181821</v>
          </cell>
        </row>
        <row r="198">
          <cell r="G198">
            <v>0.14297375818449828</v>
          </cell>
        </row>
        <row r="199">
          <cell r="G199">
            <v>0.12461005793424976</v>
          </cell>
        </row>
        <row r="200">
          <cell r="G200">
            <v>0.10507117513969352</v>
          </cell>
        </row>
        <row r="201">
          <cell r="G201">
            <v>8.1975677899283533E-2</v>
          </cell>
        </row>
        <row r="202">
          <cell r="G202">
            <v>6.7290716807788559E-2</v>
          </cell>
        </row>
        <row r="203">
          <cell r="G203">
            <v>5.5965256590449416E-2</v>
          </cell>
        </row>
        <row r="204">
          <cell r="G204">
            <v>4.7302972129854993E-2</v>
          </cell>
        </row>
        <row r="210">
          <cell r="B210" t="str">
            <v>SC 014 O/S_survey 2</v>
          </cell>
          <cell r="D210">
            <v>1180</v>
          </cell>
          <cell r="G210">
            <v>0.88958261031686914</v>
          </cell>
        </row>
        <row r="211">
          <cell r="D211">
            <v>600</v>
          </cell>
          <cell r="G211">
            <v>0.69495612483391667</v>
          </cell>
        </row>
        <row r="212">
          <cell r="D212">
            <v>425</v>
          </cell>
          <cell r="G212">
            <v>0.48636573457911181</v>
          </cell>
        </row>
        <row r="213">
          <cell r="D213">
            <v>300</v>
          </cell>
          <cell r="G213">
            <v>0.23746500038748067</v>
          </cell>
        </row>
        <row r="214">
          <cell r="D214">
            <v>212</v>
          </cell>
          <cell r="G214">
            <v>0.13376394228447372</v>
          </cell>
        </row>
        <row r="215">
          <cell r="D215">
            <v>180</v>
          </cell>
          <cell r="G215">
            <v>0.1181254471470753</v>
          </cell>
        </row>
        <row r="216">
          <cell r="D216">
            <v>150</v>
          </cell>
          <cell r="G216">
            <v>0.10238811636100618</v>
          </cell>
        </row>
        <row r="217">
          <cell r="D217">
            <v>106</v>
          </cell>
          <cell r="G217">
            <v>8.3703686232755703E-2</v>
          </cell>
        </row>
        <row r="218">
          <cell r="D218">
            <v>75</v>
          </cell>
          <cell r="G218">
            <v>7.1302058589323272E-2</v>
          </cell>
        </row>
        <row r="219">
          <cell r="D219">
            <v>53</v>
          </cell>
          <cell r="G219">
            <v>6.2191208793677219E-2</v>
          </cell>
        </row>
        <row r="220">
          <cell r="D220">
            <v>38</v>
          </cell>
          <cell r="G220">
            <v>5.4405655196115753E-2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6" headers="0" growShrinkType="overwriteClear" connectionId="2" xr16:uid="{00000000-0016-0000-0100-000003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headers="0" growShrinkType="overwriteClear" connectionId="1" xr16:uid="{00000000-0016-0000-0100-000002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headers="0" growShrinkType="overwriteClear" connectionId="3" xr16:uid="{00000000-0016-0000-0100-000001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7" headers="0" growShrinkType="overwriteClear" connectionId="5" xr16:uid="{00000000-0016-0000-0100-000000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growShrinkType="overwriteClear" connectionId="4" xr16:uid="{00000000-0016-0000-02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growShrinkType="overwriteClear" connectionId="6" xr16:uid="{00000000-0016-0000-03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4"/>
  <sheetViews>
    <sheetView tabSelected="1" topLeftCell="A58" workbookViewId="0">
      <selection activeCell="B72" sqref="B72"/>
    </sheetView>
  </sheetViews>
  <sheetFormatPr defaultRowHeight="15" x14ac:dyDescent="0.25"/>
  <cols>
    <col min="2" max="2" width="23.7109375" bestFit="1" customWidth="1"/>
    <col min="3" max="3" width="10.5703125" bestFit="1" customWidth="1"/>
    <col min="4" max="4" width="19.7109375" bestFit="1" customWidth="1"/>
    <col min="5" max="5" width="22.28515625" bestFit="1" customWidth="1"/>
    <col min="6" max="11" width="6.28515625" style="11" customWidth="1"/>
    <col min="13" max="14" width="9.140625" style="11"/>
    <col min="17" max="17" width="23.140625" customWidth="1"/>
    <col min="18" max="18" width="10.5703125" bestFit="1" customWidth="1"/>
    <col min="19" max="19" width="13.7109375" customWidth="1"/>
    <col min="20" max="20" width="22.28515625" bestFit="1" customWidth="1"/>
    <col min="21" max="26" width="6.28515625" style="11" customWidth="1"/>
    <col min="27" max="29" width="9.140625" style="11"/>
  </cols>
  <sheetData>
    <row r="1" spans="1:29" x14ac:dyDescent="0.25">
      <c r="F1" s="11" t="s">
        <v>89</v>
      </c>
      <c r="G1" s="43" t="s">
        <v>97</v>
      </c>
      <c r="H1" s="43" t="s">
        <v>98</v>
      </c>
      <c r="I1" s="43" t="s">
        <v>99</v>
      </c>
      <c r="J1" s="43" t="s">
        <v>100</v>
      </c>
      <c r="K1" s="43" t="s">
        <v>101</v>
      </c>
      <c r="L1" s="43" t="s">
        <v>102</v>
      </c>
      <c r="M1" s="43" t="s">
        <v>103</v>
      </c>
      <c r="N1" s="43" t="s">
        <v>104</v>
      </c>
      <c r="U1" s="11" t="s">
        <v>89</v>
      </c>
      <c r="V1" s="43" t="s">
        <v>97</v>
      </c>
      <c r="W1" s="43" t="s">
        <v>98</v>
      </c>
      <c r="X1" s="43" t="s">
        <v>99</v>
      </c>
      <c r="Y1" s="43" t="s">
        <v>100</v>
      </c>
      <c r="Z1" s="43" t="s">
        <v>101</v>
      </c>
      <c r="AA1" s="43" t="s">
        <v>102</v>
      </c>
      <c r="AB1" s="43" t="s">
        <v>103</v>
      </c>
      <c r="AC1" s="43" t="s">
        <v>104</v>
      </c>
    </row>
    <row r="2" spans="1:29" x14ac:dyDescent="0.25">
      <c r="A2" s="31" t="s">
        <v>94</v>
      </c>
      <c r="B2" s="31"/>
      <c r="C2" s="31"/>
      <c r="D2" s="31"/>
      <c r="E2" s="31"/>
      <c r="F2" s="31"/>
      <c r="G2" s="31"/>
      <c r="H2" s="31"/>
      <c r="I2" s="31"/>
      <c r="J2" s="31"/>
      <c r="K2" s="31"/>
      <c r="P2" s="31" t="s">
        <v>92</v>
      </c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9" x14ac:dyDescent="0.25">
      <c r="A3" s="11" t="s">
        <v>10</v>
      </c>
      <c r="B3" s="11"/>
      <c r="C3" s="31"/>
      <c r="D3" s="31"/>
      <c r="E3" s="31"/>
      <c r="F3" s="31"/>
      <c r="G3" s="31"/>
      <c r="H3" s="31"/>
      <c r="I3" s="31"/>
      <c r="J3" s="31"/>
      <c r="K3" s="31"/>
      <c r="P3" s="31" t="s">
        <v>11</v>
      </c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9" x14ac:dyDescent="0.25">
      <c r="A4" s="11" t="s">
        <v>12</v>
      </c>
      <c r="B4" s="11"/>
      <c r="C4" s="31"/>
      <c r="D4" s="31"/>
      <c r="E4" s="31"/>
      <c r="F4" s="31"/>
      <c r="G4" s="31"/>
      <c r="H4" s="31"/>
      <c r="I4" s="31"/>
      <c r="J4" s="31"/>
      <c r="K4" s="31"/>
      <c r="P4" s="31" t="s">
        <v>12</v>
      </c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9" x14ac:dyDescent="0.25">
      <c r="A5" s="11" t="s">
        <v>49</v>
      </c>
      <c r="B5" s="11"/>
      <c r="C5" s="31"/>
      <c r="D5" s="31"/>
      <c r="E5" s="31"/>
      <c r="F5" s="31"/>
      <c r="G5" s="31"/>
      <c r="H5" s="31"/>
      <c r="I5" s="31"/>
      <c r="J5" s="31"/>
      <c r="K5" s="31"/>
      <c r="P5" s="31" t="s">
        <v>50</v>
      </c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9" x14ac:dyDescent="0.25">
      <c r="A6" s="11" t="s">
        <v>7</v>
      </c>
      <c r="B6" s="11"/>
      <c r="C6" s="32" t="s">
        <v>9</v>
      </c>
      <c r="D6" s="32" t="s">
        <v>9</v>
      </c>
      <c r="E6" s="32" t="s">
        <v>9</v>
      </c>
      <c r="F6" s="32"/>
      <c r="G6" s="32"/>
      <c r="H6" s="32"/>
      <c r="I6" s="32"/>
      <c r="J6" s="32"/>
      <c r="K6" s="32"/>
      <c r="P6" s="31" t="s">
        <v>7</v>
      </c>
      <c r="Q6" s="31"/>
      <c r="R6" s="32" t="s">
        <v>9</v>
      </c>
      <c r="S6" s="32" t="s">
        <v>9</v>
      </c>
      <c r="T6" s="32" t="s">
        <v>9</v>
      </c>
      <c r="U6" s="32"/>
      <c r="V6" s="32"/>
      <c r="W6" s="32"/>
      <c r="X6" s="32"/>
      <c r="Y6" s="32"/>
      <c r="Z6" s="32"/>
    </row>
    <row r="7" spans="1:29" x14ac:dyDescent="0.25">
      <c r="A7" s="33" t="s">
        <v>0</v>
      </c>
      <c r="B7" s="33" t="s">
        <v>1</v>
      </c>
      <c r="C7" s="33" t="s">
        <v>2</v>
      </c>
      <c r="D7" s="33" t="s">
        <v>4</v>
      </c>
      <c r="E7" s="33" t="s">
        <v>5</v>
      </c>
      <c r="F7" s="41"/>
      <c r="G7" s="41"/>
      <c r="H7" s="41"/>
      <c r="I7" s="41"/>
      <c r="J7" s="41"/>
      <c r="K7" s="41"/>
      <c r="P7" s="33" t="s">
        <v>0</v>
      </c>
      <c r="Q7" s="33" t="s">
        <v>1</v>
      </c>
      <c r="R7" s="33" t="s">
        <v>2</v>
      </c>
      <c r="S7" s="33" t="s">
        <v>4</v>
      </c>
      <c r="T7" s="33" t="s">
        <v>5</v>
      </c>
      <c r="U7" s="41"/>
      <c r="V7" s="41"/>
      <c r="W7" s="41"/>
      <c r="X7" s="41"/>
      <c r="Y7" s="41"/>
      <c r="Z7" s="41"/>
    </row>
    <row r="8" spans="1:29" x14ac:dyDescent="0.25">
      <c r="A8" s="33">
        <v>1180</v>
      </c>
      <c r="B8" s="33">
        <v>11.85</v>
      </c>
      <c r="C8" s="33">
        <f>B8</f>
        <v>11.85</v>
      </c>
      <c r="D8" s="33">
        <f>C8</f>
        <v>11.85</v>
      </c>
      <c r="E8" s="34">
        <f>SUM(D9:$D$22)/$D$23</f>
        <v>0.88150000000000006</v>
      </c>
      <c r="F8" s="42"/>
      <c r="G8" s="42"/>
      <c r="H8" s="42"/>
      <c r="I8" s="42"/>
      <c r="J8" s="42"/>
      <c r="K8" s="42"/>
      <c r="P8" s="33">
        <v>1180</v>
      </c>
      <c r="Q8" s="33">
        <v>11.85</v>
      </c>
      <c r="R8" s="33">
        <f>Q8</f>
        <v>11.85</v>
      </c>
      <c r="S8" s="33">
        <f>R8</f>
        <v>11.85</v>
      </c>
      <c r="T8" s="34">
        <f>SUM(S9:$S$22)/$S$23</f>
        <v>0.88150000000000006</v>
      </c>
      <c r="U8" s="42"/>
      <c r="V8" s="42"/>
      <c r="W8" s="42"/>
      <c r="X8" s="42"/>
      <c r="Y8" s="42"/>
      <c r="Z8" s="42"/>
    </row>
    <row r="9" spans="1:29" x14ac:dyDescent="0.25">
      <c r="A9" s="33">
        <v>850</v>
      </c>
      <c r="B9" s="33">
        <v>18.07</v>
      </c>
      <c r="C9" s="33">
        <f>B9-B8</f>
        <v>6.2200000000000006</v>
      </c>
      <c r="D9" s="33">
        <f>C9</f>
        <v>6.2200000000000006</v>
      </c>
      <c r="E9" s="34">
        <f>SUM(D10:$D$22)/$S$23</f>
        <v>0.81929999999999992</v>
      </c>
      <c r="F9" s="42"/>
      <c r="G9" s="42"/>
      <c r="H9" s="42"/>
      <c r="I9" s="42"/>
      <c r="J9" s="42"/>
      <c r="K9" s="42"/>
      <c r="P9" s="33">
        <v>850</v>
      </c>
      <c r="Q9" s="33">
        <v>18.07</v>
      </c>
      <c r="R9" s="33">
        <f>Q9-Q8</f>
        <v>6.2200000000000006</v>
      </c>
      <c r="S9" s="33">
        <f>R9</f>
        <v>6.2200000000000006</v>
      </c>
      <c r="T9" s="34">
        <f>SUM(S10:$S$22)/$S$23</f>
        <v>0.81929999999999992</v>
      </c>
      <c r="U9" s="42"/>
      <c r="V9" s="42"/>
      <c r="W9" s="42"/>
      <c r="X9" s="42"/>
      <c r="Y9" s="42"/>
      <c r="Z9" s="42"/>
    </row>
    <row r="10" spans="1:29" x14ac:dyDescent="0.25">
      <c r="A10" s="33">
        <v>600</v>
      </c>
      <c r="B10" s="33">
        <v>26.79</v>
      </c>
      <c r="C10" s="33">
        <f t="shared" ref="C10:C21" si="0">B10-B9</f>
        <v>8.7199999999999989</v>
      </c>
      <c r="D10" s="33">
        <f>C10</f>
        <v>8.7199999999999989</v>
      </c>
      <c r="E10" s="34">
        <f>SUM(D11:$D$22)/$S$23</f>
        <v>0.73210000000000008</v>
      </c>
      <c r="F10" s="42"/>
      <c r="G10" s="42"/>
      <c r="H10" s="42"/>
      <c r="I10" s="42"/>
      <c r="J10" s="42"/>
      <c r="K10" s="42"/>
      <c r="P10" s="33">
        <v>600</v>
      </c>
      <c r="Q10" s="33">
        <v>26.79</v>
      </c>
      <c r="R10" s="33">
        <f t="shared" ref="R10:R21" si="1">Q10-Q9</f>
        <v>8.7199999999999989</v>
      </c>
      <c r="S10" s="33">
        <f>R10</f>
        <v>8.7199999999999989</v>
      </c>
      <c r="T10" s="34">
        <f>SUM(S11:$S$22)/$S$23</f>
        <v>0.73210000000000008</v>
      </c>
      <c r="U10" s="42"/>
      <c r="V10" s="42"/>
      <c r="W10" s="42"/>
      <c r="X10" s="42"/>
      <c r="Y10" s="42"/>
      <c r="Z10" s="42"/>
    </row>
    <row r="11" spans="1:29" x14ac:dyDescent="0.25">
      <c r="A11" s="33">
        <v>500</v>
      </c>
      <c r="B11" s="33">
        <v>32.69</v>
      </c>
      <c r="C11" s="33">
        <f t="shared" si="0"/>
        <v>5.8999999999999986</v>
      </c>
      <c r="D11" s="33">
        <f>C11</f>
        <v>5.8999999999999986</v>
      </c>
      <c r="E11" s="34">
        <f>SUM(D12:$D$22)/$S$23</f>
        <v>0.67310000000000003</v>
      </c>
      <c r="F11" s="42"/>
      <c r="G11" s="42"/>
      <c r="H11" s="42"/>
      <c r="I11" s="42"/>
      <c r="J11" s="42"/>
      <c r="K11" s="42"/>
      <c r="P11" s="33">
        <v>500</v>
      </c>
      <c r="Q11" s="33">
        <v>32.69</v>
      </c>
      <c r="R11" s="33">
        <f t="shared" si="1"/>
        <v>5.8999999999999986</v>
      </c>
      <c r="S11" s="33">
        <f>R11</f>
        <v>5.8999999999999986</v>
      </c>
      <c r="T11" s="34">
        <f>SUM(S12:$S$22)/$S$23</f>
        <v>0.67310000000000003</v>
      </c>
      <c r="U11" s="42"/>
      <c r="V11" s="42"/>
      <c r="W11" s="42"/>
      <c r="X11" s="42"/>
      <c r="Y11" s="42"/>
      <c r="Z11" s="42"/>
    </row>
    <row r="12" spans="1:29" x14ac:dyDescent="0.25">
      <c r="A12" s="33">
        <v>425</v>
      </c>
      <c r="B12" s="33">
        <v>38.64</v>
      </c>
      <c r="C12" s="33">
        <f t="shared" si="0"/>
        <v>5.9500000000000028</v>
      </c>
      <c r="D12" s="33">
        <f>C12</f>
        <v>5.9500000000000028</v>
      </c>
      <c r="E12" s="34">
        <f>SUM(D13:$D$22)/$S$23</f>
        <v>0.61360000000000003</v>
      </c>
      <c r="F12" s="42"/>
      <c r="G12" s="42"/>
      <c r="H12" s="42"/>
      <c r="I12" s="42"/>
      <c r="J12" s="42"/>
      <c r="K12" s="42"/>
      <c r="P12" s="33">
        <v>425</v>
      </c>
      <c r="Q12" s="33">
        <v>38.64</v>
      </c>
      <c r="R12" s="33">
        <f t="shared" si="1"/>
        <v>5.9500000000000028</v>
      </c>
      <c r="S12" s="33">
        <f>R12</f>
        <v>5.9500000000000028</v>
      </c>
      <c r="T12" s="34">
        <f>SUM(S13:$S$22)/$S$23</f>
        <v>0.61360000000000003</v>
      </c>
      <c r="U12" s="42"/>
      <c r="V12" s="42"/>
      <c r="W12" s="42"/>
      <c r="X12" s="42"/>
      <c r="Y12" s="42"/>
      <c r="Z12" s="42"/>
    </row>
    <row r="13" spans="1:29" x14ac:dyDescent="0.25">
      <c r="A13" s="33">
        <v>355</v>
      </c>
      <c r="B13" s="35">
        <v>47</v>
      </c>
      <c r="C13" s="33">
        <f t="shared" si="0"/>
        <v>8.36</v>
      </c>
      <c r="D13" s="33">
        <f>C13</f>
        <v>8.36</v>
      </c>
      <c r="E13" s="34">
        <f>SUM(D14:$D$22)/$S$23</f>
        <v>0.53</v>
      </c>
      <c r="F13" s="42"/>
      <c r="G13" s="42"/>
      <c r="H13" s="42"/>
      <c r="I13" s="42"/>
      <c r="J13" s="42"/>
      <c r="K13" s="42"/>
      <c r="P13" s="33">
        <v>355</v>
      </c>
      <c r="Q13" s="35">
        <v>47</v>
      </c>
      <c r="R13" s="33">
        <f t="shared" si="1"/>
        <v>8.36</v>
      </c>
      <c r="S13" s="33">
        <f>R13</f>
        <v>8.36</v>
      </c>
      <c r="T13" s="34">
        <f>SUM(S14:$S$22)/$S$23</f>
        <v>0.53</v>
      </c>
      <c r="U13" s="42"/>
      <c r="V13" s="42"/>
      <c r="W13" s="42"/>
      <c r="X13" s="42"/>
      <c r="Y13" s="42"/>
      <c r="Z13" s="42"/>
    </row>
    <row r="14" spans="1:29" x14ac:dyDescent="0.25">
      <c r="A14" s="33">
        <v>300</v>
      </c>
      <c r="B14" s="33">
        <v>54.62</v>
      </c>
      <c r="C14" s="33">
        <f t="shared" si="0"/>
        <v>7.6199999999999974</v>
      </c>
      <c r="D14" s="33">
        <f t="shared" ref="D14:D22" si="2">C14</f>
        <v>7.6199999999999974</v>
      </c>
      <c r="E14" s="34">
        <f>SUM(D15:$D$22)/$S$23</f>
        <v>0.45380000000000004</v>
      </c>
      <c r="F14" s="42"/>
      <c r="G14" s="42"/>
      <c r="H14" s="42"/>
      <c r="I14" s="42"/>
      <c r="J14" s="42"/>
      <c r="K14" s="42"/>
      <c r="P14" s="33">
        <v>300</v>
      </c>
      <c r="Q14" s="33">
        <v>54.62</v>
      </c>
      <c r="R14" s="33">
        <f t="shared" si="1"/>
        <v>7.6199999999999974</v>
      </c>
      <c r="S14" s="33">
        <f t="shared" ref="S14:S22" si="3">R14</f>
        <v>7.6199999999999974</v>
      </c>
      <c r="T14" s="34">
        <f>SUM(S15:$S$22)/$S$23</f>
        <v>0.45380000000000004</v>
      </c>
      <c r="U14" s="42"/>
      <c r="V14" s="42"/>
      <c r="W14" s="42"/>
      <c r="X14" s="42"/>
      <c r="Y14" s="42"/>
      <c r="Z14" s="42"/>
    </row>
    <row r="15" spans="1:29" x14ac:dyDescent="0.25">
      <c r="A15" s="33">
        <v>250</v>
      </c>
      <c r="B15" s="33">
        <v>62.87</v>
      </c>
      <c r="C15" s="33">
        <f t="shared" si="0"/>
        <v>8.25</v>
      </c>
      <c r="D15" s="33">
        <f t="shared" si="2"/>
        <v>8.25</v>
      </c>
      <c r="E15" s="34">
        <f>SUM(D16:$D$22)/$S$23</f>
        <v>0.37130000000000002</v>
      </c>
      <c r="F15" s="42"/>
      <c r="G15" s="42"/>
      <c r="H15" s="42"/>
      <c r="I15" s="42"/>
      <c r="J15" s="42"/>
      <c r="K15" s="42"/>
      <c r="P15" s="33">
        <v>250</v>
      </c>
      <c r="Q15" s="33">
        <v>62.87</v>
      </c>
      <c r="R15" s="33">
        <f t="shared" si="1"/>
        <v>8.25</v>
      </c>
      <c r="S15" s="33">
        <f t="shared" si="3"/>
        <v>8.25</v>
      </c>
      <c r="T15" s="34">
        <f>SUM(S16:$S$22)/$S$23</f>
        <v>0.37130000000000002</v>
      </c>
      <c r="U15" s="42"/>
      <c r="V15" s="42"/>
      <c r="W15" s="42"/>
      <c r="X15" s="42"/>
      <c r="Y15" s="42"/>
      <c r="Z15" s="42"/>
    </row>
    <row r="16" spans="1:29" x14ac:dyDescent="0.25">
      <c r="A16" s="33">
        <v>212</v>
      </c>
      <c r="B16" s="33">
        <v>68.56</v>
      </c>
      <c r="C16" s="33">
        <f t="shared" si="0"/>
        <v>5.6900000000000048</v>
      </c>
      <c r="D16" s="33">
        <f t="shared" si="2"/>
        <v>5.6900000000000048</v>
      </c>
      <c r="E16" s="34">
        <f>SUM(D17:$D$22)/$S$23</f>
        <v>0.31439999999999996</v>
      </c>
      <c r="F16" s="42"/>
      <c r="G16" s="42"/>
      <c r="H16" s="42"/>
      <c r="I16" s="42"/>
      <c r="J16" s="42"/>
      <c r="K16" s="42"/>
      <c r="P16" s="33">
        <v>212</v>
      </c>
      <c r="Q16" s="33">
        <v>68.56</v>
      </c>
      <c r="R16" s="33">
        <f t="shared" si="1"/>
        <v>5.6900000000000048</v>
      </c>
      <c r="S16" s="33">
        <f t="shared" si="3"/>
        <v>5.6900000000000048</v>
      </c>
      <c r="T16" s="34">
        <f>SUM(S17:$S$22)/$S$23</f>
        <v>0.31439999999999996</v>
      </c>
      <c r="U16" s="42"/>
      <c r="V16" s="42"/>
      <c r="W16" s="42"/>
      <c r="X16" s="42"/>
      <c r="Y16" s="42"/>
      <c r="Z16" s="42"/>
    </row>
    <row r="17" spans="1:26" x14ac:dyDescent="0.25">
      <c r="A17" s="33">
        <v>180</v>
      </c>
      <c r="B17" s="33">
        <v>73.11</v>
      </c>
      <c r="C17" s="33">
        <f t="shared" si="0"/>
        <v>4.5499999999999972</v>
      </c>
      <c r="D17" s="33">
        <f t="shared" si="2"/>
        <v>4.5499999999999972</v>
      </c>
      <c r="E17" s="34">
        <f>SUM(D18:$D$22)/$S$23</f>
        <v>0.26890000000000003</v>
      </c>
      <c r="F17" s="42"/>
      <c r="G17" s="42"/>
      <c r="H17" s="42"/>
      <c r="I17" s="42"/>
      <c r="J17" s="42"/>
      <c r="K17" s="42"/>
      <c r="P17" s="33">
        <v>180</v>
      </c>
      <c r="Q17" s="33">
        <v>73.11</v>
      </c>
      <c r="R17" s="33">
        <f t="shared" si="1"/>
        <v>4.5499999999999972</v>
      </c>
      <c r="S17" s="33">
        <f t="shared" si="3"/>
        <v>4.5499999999999972</v>
      </c>
      <c r="T17" s="34">
        <f>SUM(S18:$S$22)/$S$23</f>
        <v>0.26890000000000003</v>
      </c>
      <c r="U17" s="42"/>
      <c r="V17" s="42"/>
      <c r="W17" s="42"/>
      <c r="X17" s="42"/>
      <c r="Y17" s="42"/>
      <c r="Z17" s="42"/>
    </row>
    <row r="18" spans="1:26" x14ac:dyDescent="0.25">
      <c r="A18" s="33">
        <v>150</v>
      </c>
      <c r="B18" s="33">
        <v>76.19</v>
      </c>
      <c r="C18" s="33">
        <f t="shared" si="0"/>
        <v>3.0799999999999983</v>
      </c>
      <c r="D18" s="33">
        <f t="shared" si="2"/>
        <v>3.0799999999999983</v>
      </c>
      <c r="E18" s="34">
        <f>SUM(D19:$D$22)/$S$23</f>
        <v>0.23810000000000003</v>
      </c>
      <c r="F18" s="42"/>
      <c r="G18" s="42"/>
      <c r="H18" s="42"/>
      <c r="I18" s="42"/>
      <c r="J18" s="42"/>
      <c r="K18" s="42"/>
      <c r="P18" s="33">
        <v>150</v>
      </c>
      <c r="Q18" s="33">
        <v>76.19</v>
      </c>
      <c r="R18" s="33">
        <f t="shared" si="1"/>
        <v>3.0799999999999983</v>
      </c>
      <c r="S18" s="33">
        <f t="shared" si="3"/>
        <v>3.0799999999999983</v>
      </c>
      <c r="T18" s="34">
        <f>SUM(S19:$S$22)/$S$23</f>
        <v>0.23810000000000003</v>
      </c>
      <c r="U18" s="42"/>
      <c r="V18" s="42"/>
      <c r="W18" s="42"/>
      <c r="X18" s="42"/>
      <c r="Y18" s="42"/>
      <c r="Z18" s="42"/>
    </row>
    <row r="19" spans="1:26" x14ac:dyDescent="0.25">
      <c r="A19" s="33">
        <v>106</v>
      </c>
      <c r="B19" s="33">
        <v>81.88</v>
      </c>
      <c r="C19" s="33">
        <f t="shared" si="0"/>
        <v>5.6899999999999977</v>
      </c>
      <c r="D19" s="33">
        <f t="shared" si="2"/>
        <v>5.6899999999999977</v>
      </c>
      <c r="E19" s="34">
        <f>SUM(D20:$D$22)/$S$23</f>
        <v>0.18120000000000006</v>
      </c>
      <c r="F19" s="42"/>
      <c r="G19" s="42"/>
      <c r="H19" s="42"/>
      <c r="I19" s="42"/>
      <c r="J19" s="42"/>
      <c r="K19" s="42"/>
      <c r="P19" s="33">
        <v>106</v>
      </c>
      <c r="Q19" s="33">
        <v>81.88</v>
      </c>
      <c r="R19" s="33">
        <f t="shared" si="1"/>
        <v>5.6899999999999977</v>
      </c>
      <c r="S19" s="33">
        <f t="shared" si="3"/>
        <v>5.6899999999999977</v>
      </c>
      <c r="T19" s="34">
        <f>SUM(S20:$S$22)/$S$23</f>
        <v>0.18120000000000006</v>
      </c>
      <c r="U19" s="42"/>
      <c r="V19" s="42"/>
      <c r="W19" s="42"/>
      <c r="X19" s="42"/>
      <c r="Y19" s="42"/>
      <c r="Z19" s="42"/>
    </row>
    <row r="20" spans="1:26" x14ac:dyDescent="0.25">
      <c r="A20" s="33">
        <v>75</v>
      </c>
      <c r="B20" s="33">
        <v>85.74</v>
      </c>
      <c r="C20" s="33">
        <f t="shared" si="0"/>
        <v>3.8599999999999994</v>
      </c>
      <c r="D20" s="33">
        <f t="shared" si="2"/>
        <v>3.8599999999999994</v>
      </c>
      <c r="E20" s="34">
        <f>SUM(D21:$D$22)/$S$23</f>
        <v>0.14260000000000006</v>
      </c>
      <c r="F20" s="42"/>
      <c r="G20" s="42"/>
      <c r="H20" s="42"/>
      <c r="I20" s="42"/>
      <c r="J20" s="42"/>
      <c r="K20" s="42"/>
      <c r="P20" s="33">
        <v>75</v>
      </c>
      <c r="Q20" s="33">
        <v>85.74</v>
      </c>
      <c r="R20" s="33">
        <f t="shared" si="1"/>
        <v>3.8599999999999994</v>
      </c>
      <c r="S20" s="33">
        <f t="shared" si="3"/>
        <v>3.8599999999999994</v>
      </c>
      <c r="T20" s="34">
        <f>SUM(S21:$S$22)/$S$23</f>
        <v>0.14260000000000006</v>
      </c>
      <c r="U20" s="42"/>
      <c r="V20" s="42"/>
      <c r="W20" s="42"/>
      <c r="X20" s="42"/>
      <c r="Y20" s="42"/>
      <c r="Z20" s="42"/>
    </row>
    <row r="21" spans="1:26" x14ac:dyDescent="0.25">
      <c r="A21" s="33">
        <v>45</v>
      </c>
      <c r="B21" s="33">
        <v>89.92</v>
      </c>
      <c r="C21" s="33">
        <f t="shared" si="0"/>
        <v>4.1800000000000068</v>
      </c>
      <c r="D21" s="33">
        <f t="shared" si="2"/>
        <v>4.1800000000000068</v>
      </c>
      <c r="E21" s="34">
        <f>SUM(D22:$D$22)/$S$23</f>
        <v>0.10079999999999999</v>
      </c>
      <c r="F21" s="42"/>
      <c r="G21" s="42"/>
      <c r="H21" s="42"/>
      <c r="I21" s="42"/>
      <c r="J21" s="42"/>
      <c r="K21" s="42"/>
      <c r="P21" s="33">
        <v>45</v>
      </c>
      <c r="Q21" s="33">
        <v>89.92</v>
      </c>
      <c r="R21" s="33">
        <f t="shared" si="1"/>
        <v>4.1800000000000068</v>
      </c>
      <c r="S21" s="33">
        <f t="shared" si="3"/>
        <v>4.1800000000000068</v>
      </c>
      <c r="T21" s="34">
        <f>SUM(S22:$S$22)/$S$23</f>
        <v>0.10079999999999999</v>
      </c>
      <c r="U21" s="42"/>
      <c r="V21" s="42"/>
      <c r="W21" s="42"/>
      <c r="X21" s="42"/>
      <c r="Y21" s="42"/>
      <c r="Z21" s="42"/>
    </row>
    <row r="22" spans="1:26" x14ac:dyDescent="0.25">
      <c r="A22" s="36" t="s">
        <v>3</v>
      </c>
      <c r="B22" s="33"/>
      <c r="C22" s="33">
        <f>100-SUM(C8:C21)</f>
        <v>10.079999999999998</v>
      </c>
      <c r="D22" s="33">
        <f t="shared" si="2"/>
        <v>10.079999999999998</v>
      </c>
      <c r="E22" s="33"/>
      <c r="F22" s="41"/>
      <c r="G22" s="41"/>
      <c r="H22" s="41"/>
      <c r="I22" s="41"/>
      <c r="J22" s="41"/>
      <c r="K22" s="41"/>
      <c r="P22" s="36" t="s">
        <v>3</v>
      </c>
      <c r="Q22" s="33"/>
      <c r="R22" s="33">
        <f>100-SUM(R8:R21)</f>
        <v>10.079999999999998</v>
      </c>
      <c r="S22" s="33">
        <f t="shared" si="3"/>
        <v>10.079999999999998</v>
      </c>
      <c r="T22" s="33"/>
      <c r="U22" s="41"/>
      <c r="V22" s="41"/>
      <c r="W22" s="41"/>
      <c r="X22" s="41"/>
      <c r="Y22" s="41"/>
      <c r="Z22" s="41"/>
    </row>
    <row r="23" spans="1:26" x14ac:dyDescent="0.25">
      <c r="A23" s="33" t="s">
        <v>6</v>
      </c>
      <c r="B23" s="33"/>
      <c r="C23" s="33"/>
      <c r="D23" s="33">
        <f>SUM(D8:D22)</f>
        <v>100</v>
      </c>
      <c r="E23" s="33"/>
      <c r="F23" s="41"/>
      <c r="G23" s="41"/>
      <c r="H23" s="41"/>
      <c r="I23" s="41"/>
      <c r="J23" s="41"/>
      <c r="K23" s="41"/>
      <c r="P23" s="33" t="s">
        <v>6</v>
      </c>
      <c r="Q23" s="33"/>
      <c r="R23" s="33"/>
      <c r="S23" s="33">
        <f>SUM(S8:S22)</f>
        <v>100</v>
      </c>
      <c r="T23" s="33"/>
      <c r="U23" s="41"/>
      <c r="V23" s="41"/>
      <c r="W23" s="41"/>
      <c r="X23" s="41"/>
      <c r="Y23" s="41"/>
      <c r="Z23" s="41"/>
    </row>
    <row r="24" spans="1:26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x14ac:dyDescent="0.25">
      <c r="A25" s="31" t="s">
        <v>8</v>
      </c>
      <c r="B25" s="37">
        <f>+FORECAST(0.8,A9:A10,E9:E10)</f>
        <v>794.66743119266039</v>
      </c>
      <c r="C25" s="31"/>
      <c r="D25" s="31"/>
      <c r="E25" s="31"/>
      <c r="F25" s="31"/>
      <c r="G25" s="31"/>
      <c r="H25" s="31"/>
      <c r="I25" s="31"/>
      <c r="J25" s="31"/>
      <c r="K25" s="31"/>
      <c r="P25" s="31" t="s">
        <v>8</v>
      </c>
      <c r="Q25" s="37">
        <f>+FORECAST(0.8,P9:P10,T9:T10)</f>
        <v>794.66743119266039</v>
      </c>
      <c r="R25" s="31"/>
      <c r="S25" s="31"/>
      <c r="T25" s="31"/>
      <c r="U25" s="31"/>
      <c r="V25" s="31"/>
      <c r="W25" s="31"/>
      <c r="X25" s="31"/>
      <c r="Y25" s="31"/>
      <c r="Z25" s="31"/>
    </row>
    <row r="28" spans="1:26" x14ac:dyDescent="0.25">
      <c r="A28" s="31" t="s">
        <v>95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P28" s="31" t="s">
        <v>96</v>
      </c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x14ac:dyDescent="0.25">
      <c r="A29" s="11" t="s">
        <v>10</v>
      </c>
      <c r="B29" s="11"/>
      <c r="C29" s="31"/>
      <c r="D29" s="31"/>
      <c r="E29" s="31"/>
      <c r="F29" s="31"/>
      <c r="G29" s="31"/>
      <c r="H29" s="31"/>
      <c r="I29" s="31"/>
      <c r="J29" s="31"/>
      <c r="K29" s="31"/>
      <c r="P29" s="31" t="s">
        <v>11</v>
      </c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x14ac:dyDescent="0.25">
      <c r="A30" s="11" t="s">
        <v>12</v>
      </c>
      <c r="B30" s="11"/>
      <c r="C30" s="31"/>
      <c r="D30" s="31"/>
      <c r="E30" s="31"/>
      <c r="F30" s="31"/>
      <c r="G30" s="31"/>
      <c r="H30" s="31"/>
      <c r="I30" s="31"/>
      <c r="J30" s="31"/>
      <c r="K30" s="31"/>
      <c r="P30" s="31" t="s">
        <v>12</v>
      </c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x14ac:dyDescent="0.25">
      <c r="A31" s="11" t="s">
        <v>49</v>
      </c>
      <c r="B31" s="11"/>
      <c r="C31" s="31"/>
      <c r="D31" s="31"/>
      <c r="E31" s="31"/>
      <c r="F31" s="31"/>
      <c r="G31" s="31"/>
      <c r="H31" s="31"/>
      <c r="I31" s="31"/>
      <c r="J31" s="31"/>
      <c r="K31" s="31"/>
      <c r="P31" s="31" t="s">
        <v>50</v>
      </c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x14ac:dyDescent="0.25">
      <c r="A32" s="11" t="s">
        <v>7</v>
      </c>
      <c r="B32" s="11"/>
      <c r="C32" s="32" t="s">
        <v>9</v>
      </c>
      <c r="D32" s="32" t="s">
        <v>9</v>
      </c>
      <c r="E32" s="32" t="s">
        <v>9</v>
      </c>
      <c r="F32" s="44" t="s">
        <v>105</v>
      </c>
      <c r="G32" s="32"/>
      <c r="H32" s="32"/>
      <c r="I32" s="32"/>
      <c r="J32" s="32"/>
      <c r="K32" s="32"/>
      <c r="P32" s="31" t="s">
        <v>7</v>
      </c>
      <c r="Q32" s="31"/>
      <c r="R32" s="32" t="s">
        <v>9</v>
      </c>
      <c r="S32" s="32" t="s">
        <v>9</v>
      </c>
      <c r="T32" s="32" t="s">
        <v>9</v>
      </c>
      <c r="U32" s="44" t="s">
        <v>105</v>
      </c>
      <c r="V32" s="32"/>
      <c r="W32" s="32"/>
      <c r="X32" s="32"/>
      <c r="Y32" s="32"/>
      <c r="Z32" s="32"/>
    </row>
    <row r="33" spans="1:29" x14ac:dyDescent="0.25">
      <c r="A33" s="33" t="s">
        <v>0</v>
      </c>
      <c r="B33" s="33" t="s">
        <v>1</v>
      </c>
      <c r="C33" s="33" t="s">
        <v>2</v>
      </c>
      <c r="D33" s="33" t="s">
        <v>4</v>
      </c>
      <c r="E33" s="33" t="s">
        <v>5</v>
      </c>
      <c r="F33" s="41"/>
      <c r="G33" s="41"/>
      <c r="H33" s="41"/>
      <c r="I33" s="41"/>
      <c r="J33" s="41"/>
      <c r="K33" s="41"/>
      <c r="P33" s="33" t="s">
        <v>0</v>
      </c>
      <c r="Q33" s="33" t="s">
        <v>1</v>
      </c>
      <c r="R33" s="33" t="s">
        <v>2</v>
      </c>
      <c r="S33" s="33" t="s">
        <v>4</v>
      </c>
      <c r="T33" s="33" t="s">
        <v>5</v>
      </c>
      <c r="U33" s="41"/>
      <c r="V33" s="41"/>
      <c r="W33" s="41"/>
      <c r="X33" s="41"/>
      <c r="Y33" s="41"/>
      <c r="Z33" s="41"/>
    </row>
    <row r="34" spans="1:29" x14ac:dyDescent="0.25">
      <c r="A34" s="33">
        <v>1180</v>
      </c>
      <c r="B34" s="33">
        <v>14.05</v>
      </c>
      <c r="C34" s="33">
        <f>B34</f>
        <v>14.05</v>
      </c>
      <c r="D34" s="33">
        <f>C34</f>
        <v>14.05</v>
      </c>
      <c r="E34" s="34">
        <f>SUM(D35:$D$47)/$D$48</f>
        <v>0.84555347916895685</v>
      </c>
      <c r="F34" s="42"/>
      <c r="G34" s="42"/>
      <c r="H34" s="42"/>
      <c r="I34" s="42"/>
      <c r="J34" s="42"/>
      <c r="K34" s="42"/>
      <c r="P34" s="33">
        <v>1180</v>
      </c>
      <c r="Q34" s="33">
        <v>15.43</v>
      </c>
      <c r="R34" s="33">
        <f>Q34</f>
        <v>15.43</v>
      </c>
      <c r="S34" s="33">
        <f>R34</f>
        <v>15.43</v>
      </c>
      <c r="T34" s="34">
        <f>SUM($S35:S$47)/$S$48</f>
        <v>0.84570000000000012</v>
      </c>
      <c r="U34" s="42"/>
      <c r="V34" s="42"/>
      <c r="W34" s="42"/>
      <c r="X34" s="42"/>
      <c r="Y34" s="42"/>
      <c r="Z34" s="42"/>
    </row>
    <row r="35" spans="1:29" x14ac:dyDescent="0.25">
      <c r="A35" s="33">
        <v>600</v>
      </c>
      <c r="B35" s="33">
        <v>35.6</v>
      </c>
      <c r="C35" s="33">
        <f t="shared" ref="C35:C40" si="4">B35-B34</f>
        <v>21.55</v>
      </c>
      <c r="D35" s="33">
        <f>C35</f>
        <v>21.55</v>
      </c>
      <c r="E35" s="34">
        <f>SUM(D36:$D$47)/$D$48</f>
        <v>0.60866219632845986</v>
      </c>
      <c r="F35" s="42"/>
      <c r="G35" s="42"/>
      <c r="H35" s="42"/>
      <c r="I35" s="42"/>
      <c r="J35" s="42"/>
      <c r="K35" s="42"/>
      <c r="P35" s="33">
        <v>600</v>
      </c>
      <c r="Q35" s="33">
        <v>38.17</v>
      </c>
      <c r="R35" s="33">
        <f t="shared" ref="R35:R40" si="5">Q35-Q34</f>
        <v>22.740000000000002</v>
      </c>
      <c r="S35" s="33">
        <f>R35</f>
        <v>22.740000000000002</v>
      </c>
      <c r="T35" s="34">
        <f>SUM($S36:S$47)/$S$48</f>
        <v>0.61829999999999996</v>
      </c>
      <c r="U35" s="42"/>
      <c r="V35" s="42"/>
      <c r="W35" s="42"/>
      <c r="X35" s="42"/>
      <c r="Y35" s="42"/>
      <c r="Z35" s="42"/>
    </row>
    <row r="36" spans="1:29" x14ac:dyDescent="0.25">
      <c r="A36" s="33">
        <v>500</v>
      </c>
      <c r="B36" s="33">
        <v>43.55</v>
      </c>
      <c r="C36" s="33">
        <f t="shared" si="4"/>
        <v>7.9499999999999957</v>
      </c>
      <c r="D36" s="33">
        <f>C36</f>
        <v>7.9499999999999957</v>
      </c>
      <c r="E36" s="34">
        <f>SUM(D37:$D$47)/$D$48</f>
        <v>0.52127074859843903</v>
      </c>
      <c r="F36" s="42"/>
      <c r="G36" s="42"/>
      <c r="H36" s="42"/>
      <c r="I36" s="42"/>
      <c r="J36" s="42"/>
      <c r="K36" s="42"/>
      <c r="P36" s="33">
        <v>500</v>
      </c>
      <c r="Q36" s="33">
        <v>46.24</v>
      </c>
      <c r="R36" s="33">
        <f t="shared" si="5"/>
        <v>8.07</v>
      </c>
      <c r="S36" s="33">
        <f>R36</f>
        <v>8.07</v>
      </c>
      <c r="T36" s="34">
        <f>SUM($S37:S$47)/$S$48</f>
        <v>0.53759999999999997</v>
      </c>
      <c r="U36" s="42"/>
      <c r="V36" s="42"/>
      <c r="W36" s="42"/>
      <c r="X36" s="42"/>
      <c r="Y36" s="42"/>
      <c r="Z36" s="42"/>
    </row>
    <row r="37" spans="1:29" x14ac:dyDescent="0.25">
      <c r="A37" s="33">
        <v>425</v>
      </c>
      <c r="B37" s="33">
        <v>52</v>
      </c>
      <c r="C37" s="33">
        <f t="shared" si="4"/>
        <v>8.4500000000000028</v>
      </c>
      <c r="D37" s="33">
        <f>C37</f>
        <v>8.4500000000000028</v>
      </c>
      <c r="E37" s="34">
        <f>SUM(D38:$D$47)/$D$48</f>
        <v>0.42838298340112124</v>
      </c>
      <c r="F37" s="42"/>
      <c r="G37" s="42"/>
      <c r="H37" s="42"/>
      <c r="I37" s="42"/>
      <c r="J37" s="42"/>
      <c r="K37" s="42"/>
      <c r="P37" s="33">
        <v>425</v>
      </c>
      <c r="Q37" s="33">
        <v>54.99</v>
      </c>
      <c r="R37" s="33">
        <f t="shared" si="5"/>
        <v>8.75</v>
      </c>
      <c r="S37" s="33">
        <f>R37</f>
        <v>8.75</v>
      </c>
      <c r="T37" s="34">
        <f>SUM($S38:S$47)/$S$48</f>
        <v>0.4501</v>
      </c>
      <c r="U37" s="42"/>
      <c r="V37" s="42"/>
      <c r="W37" s="42"/>
      <c r="X37" s="42"/>
      <c r="Y37" s="42"/>
      <c r="Z37" s="42"/>
    </row>
    <row r="38" spans="1:29" x14ac:dyDescent="0.25">
      <c r="A38" s="33">
        <v>355</v>
      </c>
      <c r="B38" s="35">
        <v>63.51</v>
      </c>
      <c r="C38" s="35">
        <f t="shared" si="4"/>
        <v>11.509999999999998</v>
      </c>
      <c r="D38" s="33">
        <f>C38</f>
        <v>11.509999999999998</v>
      </c>
      <c r="E38" s="34">
        <f>SUM(D39:$D$47)/$D$48</f>
        <v>0.30185775530394637</v>
      </c>
      <c r="F38" s="42"/>
      <c r="G38" s="42"/>
      <c r="H38" s="42"/>
      <c r="I38" s="42"/>
      <c r="J38" s="42"/>
      <c r="K38" s="42"/>
      <c r="P38" s="33">
        <v>355</v>
      </c>
      <c r="Q38" s="35">
        <v>66.42</v>
      </c>
      <c r="R38" s="35">
        <f t="shared" si="5"/>
        <v>11.43</v>
      </c>
      <c r="S38" s="33">
        <f>R38</f>
        <v>11.43</v>
      </c>
      <c r="T38" s="34">
        <f>SUM($S39:S$47)/$S$48</f>
        <v>0.33579999999999999</v>
      </c>
      <c r="U38" s="42"/>
      <c r="V38" s="42"/>
      <c r="W38" s="42"/>
      <c r="X38" s="42"/>
      <c r="Y38" s="42"/>
      <c r="Z38" s="42"/>
    </row>
    <row r="39" spans="1:29" x14ac:dyDescent="0.25">
      <c r="A39" s="33">
        <v>300</v>
      </c>
      <c r="B39" s="33">
        <v>75.27</v>
      </c>
      <c r="C39" s="35">
        <f t="shared" si="4"/>
        <v>11.759999999999998</v>
      </c>
      <c r="D39" s="33">
        <f t="shared" ref="D39:D47" si="6">C39</f>
        <v>11.759999999999998</v>
      </c>
      <c r="E39" s="34">
        <f>SUM(D40:$D$47)/$D$48</f>
        <v>0.17258436847312303</v>
      </c>
      <c r="F39" s="45">
        <f>SUM($C$8:C14)</f>
        <v>54.62</v>
      </c>
      <c r="G39" s="45">
        <f>100-F39</f>
        <v>45.38</v>
      </c>
      <c r="H39" s="45">
        <f>SUM($C$34:C39)</f>
        <v>75.27</v>
      </c>
      <c r="I39" s="45">
        <v>100</v>
      </c>
      <c r="J39" s="45">
        <f>100*(H39-F39)/(H39+I39-100)</f>
        <v>27.434568885346096</v>
      </c>
      <c r="K39" s="45">
        <f>100-J39</f>
        <v>72.565431114653904</v>
      </c>
      <c r="L39" s="46">
        <f>+J39*I39/G39</f>
        <v>60.455198072600474</v>
      </c>
      <c r="M39" s="46">
        <f>K39*H39/F39</f>
        <v>99.999999999999986</v>
      </c>
      <c r="N39" s="20">
        <f>+(J39*I39+K39*H39)/100</f>
        <v>82.054568885346086</v>
      </c>
      <c r="P39" s="33">
        <v>300</v>
      </c>
      <c r="Q39" s="33">
        <v>78</v>
      </c>
      <c r="R39" s="35">
        <f t="shared" si="5"/>
        <v>11.579999999999998</v>
      </c>
      <c r="S39" s="33">
        <f t="shared" ref="S39:S47" si="7">R39</f>
        <v>11.579999999999998</v>
      </c>
      <c r="T39" s="34">
        <f>SUM($S40:S$47)/$S$48</f>
        <v>0.22</v>
      </c>
      <c r="U39" s="45">
        <f>SUM($R$8:R14)</f>
        <v>54.62</v>
      </c>
      <c r="V39" s="45">
        <f>100-U39</f>
        <v>45.38</v>
      </c>
      <c r="W39" s="45">
        <f>SUM($R$34:R39)</f>
        <v>78</v>
      </c>
      <c r="X39" s="45">
        <v>100</v>
      </c>
      <c r="Y39" s="45">
        <f t="shared" ref="Y39:Y46" si="8">100*(W39-U39)/(W39+X39-100)</f>
        <v>29.974358974358982</v>
      </c>
      <c r="Z39" s="45">
        <f>100-Y39</f>
        <v>70.025641025641022</v>
      </c>
      <c r="AA39" s="46">
        <f>+Y39*X39/V39</f>
        <v>66.051914883999515</v>
      </c>
      <c r="AB39" s="46">
        <f>Z39*W39/U39</f>
        <v>100</v>
      </c>
      <c r="AC39" s="20">
        <f>+(Y39*X39+Z39*W39)/100</f>
        <v>84.594358974358983</v>
      </c>
    </row>
    <row r="40" spans="1:29" x14ac:dyDescent="0.25">
      <c r="A40" s="33">
        <v>250</v>
      </c>
      <c r="B40" s="33">
        <v>84.3</v>
      </c>
      <c r="C40" s="33">
        <f t="shared" si="4"/>
        <v>9.0300000000000011</v>
      </c>
      <c r="D40" s="33">
        <v>0</v>
      </c>
      <c r="E40" s="34">
        <f>SUM(D41:$D$47)/$D$48</f>
        <v>0.17258436847312303</v>
      </c>
      <c r="F40" s="45">
        <f>SUM($C$8:C15)</f>
        <v>62.87</v>
      </c>
      <c r="G40" s="45">
        <f t="shared" ref="G40:G46" si="9">100-F40</f>
        <v>37.130000000000003</v>
      </c>
      <c r="H40" s="45">
        <f>SUM($C$34:C40)</f>
        <v>84.3</v>
      </c>
      <c r="I40" s="45">
        <v>100</v>
      </c>
      <c r="J40" s="45">
        <f t="shared" ref="J40:J46" si="10">100*(H40-F40)/(H40+I40-100)</f>
        <v>25.421115065243175</v>
      </c>
      <c r="K40" s="45">
        <f t="shared" ref="K40:K46" si="11">100-J40</f>
        <v>74.578884934756829</v>
      </c>
      <c r="L40" s="46">
        <f t="shared" ref="L40:L46" si="12">+J40*I40/G40</f>
        <v>68.465163116733564</v>
      </c>
      <c r="M40" s="46">
        <f t="shared" ref="M40:M46" si="13">K40*H40/F40</f>
        <v>100</v>
      </c>
      <c r="N40" s="20">
        <f t="shared" ref="N40:N46" si="14">+(J40*I40+K40*H40)/100</f>
        <v>88.291115065243176</v>
      </c>
      <c r="P40" s="33">
        <v>250</v>
      </c>
      <c r="Q40" s="33">
        <v>86.92</v>
      </c>
      <c r="R40" s="33">
        <f t="shared" si="5"/>
        <v>8.9200000000000017</v>
      </c>
      <c r="S40" s="33">
        <f t="shared" si="7"/>
        <v>8.9200000000000017</v>
      </c>
      <c r="T40" s="34">
        <f>SUM($S41:S$47)/$S$48</f>
        <v>0.13079999999999997</v>
      </c>
      <c r="U40" s="45">
        <f>SUM($R$8:R15)</f>
        <v>62.87</v>
      </c>
      <c r="V40" s="45">
        <f t="shared" ref="V40:V46" si="15">100-U40</f>
        <v>37.130000000000003</v>
      </c>
      <c r="W40" s="45">
        <f>SUM($R$34:R40)</f>
        <v>86.92</v>
      </c>
      <c r="X40" s="45">
        <v>100</v>
      </c>
      <c r="Y40" s="45">
        <f t="shared" si="8"/>
        <v>27.669121030832951</v>
      </c>
      <c r="Z40" s="45">
        <f t="shared" ref="Z40:Z46" si="16">100-Y40</f>
        <v>72.330878969167046</v>
      </c>
      <c r="AA40" s="46">
        <f t="shared" ref="AA40:AA46" si="17">+Y40*X40/V40</f>
        <v>74.519582630845548</v>
      </c>
      <c r="AB40" s="46">
        <f t="shared" ref="AB40:AB46" si="18">Z40*W40/U40</f>
        <v>100</v>
      </c>
      <c r="AC40" s="20">
        <f t="shared" ref="AC40:AC46" si="19">+(Y40*X40+Z40*W40)/100</f>
        <v>90.539121030832959</v>
      </c>
    </row>
    <row r="41" spans="1:29" x14ac:dyDescent="0.25">
      <c r="A41" s="33">
        <v>212</v>
      </c>
      <c r="B41" s="33">
        <v>88.24</v>
      </c>
      <c r="C41" s="33">
        <f t="shared" ref="C41:C46" si="20">B41-B40</f>
        <v>3.9399999999999977</v>
      </c>
      <c r="D41" s="33">
        <f t="shared" si="6"/>
        <v>3.9399999999999977</v>
      </c>
      <c r="E41" s="34">
        <f>SUM(D42:$D$47)/$D$48</f>
        <v>0.1292733868308234</v>
      </c>
      <c r="F41" s="45">
        <f>SUM($C$8:C16)</f>
        <v>68.56</v>
      </c>
      <c r="G41" s="45">
        <f t="shared" si="9"/>
        <v>31.439999999999998</v>
      </c>
      <c r="H41" s="45">
        <f>SUM($C$34:C41)</f>
        <v>88.24</v>
      </c>
      <c r="I41" s="45">
        <v>100</v>
      </c>
      <c r="J41" s="45">
        <f t="shared" si="10"/>
        <v>22.302810516772428</v>
      </c>
      <c r="K41" s="45">
        <f t="shared" si="11"/>
        <v>77.697189483227575</v>
      </c>
      <c r="L41" s="46">
        <f t="shared" si="12"/>
        <v>70.937692483372871</v>
      </c>
      <c r="M41" s="46">
        <f t="shared" si="13"/>
        <v>100.00000000000001</v>
      </c>
      <c r="N41" s="20">
        <f t="shared" si="14"/>
        <v>90.862810516772441</v>
      </c>
      <c r="P41" s="33">
        <v>212</v>
      </c>
      <c r="Q41" s="33">
        <v>90.87</v>
      </c>
      <c r="R41" s="33">
        <f t="shared" ref="R41:R46" si="21">Q41-Q40</f>
        <v>3.9500000000000028</v>
      </c>
      <c r="S41" s="33">
        <f t="shared" si="7"/>
        <v>3.9500000000000028</v>
      </c>
      <c r="T41" s="34">
        <f>SUM($S42:S$47)/$S$48</f>
        <v>9.1299999999999951E-2</v>
      </c>
      <c r="U41" s="45">
        <f>SUM($R$8:R16)</f>
        <v>68.56</v>
      </c>
      <c r="V41" s="45">
        <f t="shared" si="15"/>
        <v>31.439999999999998</v>
      </c>
      <c r="W41" s="45">
        <f>SUM($R$34:R41)</f>
        <v>90.87</v>
      </c>
      <c r="X41" s="45">
        <v>100</v>
      </c>
      <c r="Y41" s="45">
        <f t="shared" si="8"/>
        <v>24.551557169582921</v>
      </c>
      <c r="Z41" s="45">
        <f t="shared" si="16"/>
        <v>75.448442830417079</v>
      </c>
      <c r="AA41" s="46">
        <f t="shared" si="17"/>
        <v>78.090194559742116</v>
      </c>
      <c r="AB41" s="46">
        <f t="shared" si="18"/>
        <v>100</v>
      </c>
      <c r="AC41" s="20">
        <f t="shared" si="19"/>
        <v>93.111557169582923</v>
      </c>
    </row>
    <row r="42" spans="1:29" x14ac:dyDescent="0.25">
      <c r="A42" s="33">
        <v>180</v>
      </c>
      <c r="B42" s="33">
        <v>90.53</v>
      </c>
      <c r="C42" s="33">
        <f t="shared" si="20"/>
        <v>2.2900000000000063</v>
      </c>
      <c r="D42" s="33">
        <f t="shared" si="6"/>
        <v>2.2900000000000063</v>
      </c>
      <c r="E42" s="34">
        <f>SUM(D43:$D$47)/$D$48</f>
        <v>0.10410025283060348</v>
      </c>
      <c r="F42" s="45">
        <f>SUM($C$8:C17)</f>
        <v>73.11</v>
      </c>
      <c r="G42" s="45">
        <f t="shared" si="9"/>
        <v>26.89</v>
      </c>
      <c r="H42" s="45">
        <f>SUM($C$34:C42)</f>
        <v>90.53</v>
      </c>
      <c r="I42" s="45">
        <v>100</v>
      </c>
      <c r="J42" s="45">
        <f t="shared" si="10"/>
        <v>19.242240141389598</v>
      </c>
      <c r="K42" s="45">
        <f t="shared" si="11"/>
        <v>80.757759858610399</v>
      </c>
      <c r="L42" s="46">
        <f t="shared" si="12"/>
        <v>71.559093125286708</v>
      </c>
      <c r="M42" s="46">
        <f t="shared" si="13"/>
        <v>99.999999999999986</v>
      </c>
      <c r="N42" s="20">
        <f t="shared" si="14"/>
        <v>92.352240141389586</v>
      </c>
      <c r="P42" s="33">
        <v>180</v>
      </c>
      <c r="Q42" s="33">
        <v>93.01</v>
      </c>
      <c r="R42" s="33">
        <f t="shared" si="21"/>
        <v>2.1400000000000006</v>
      </c>
      <c r="S42" s="33">
        <f t="shared" si="7"/>
        <v>2.1400000000000006</v>
      </c>
      <c r="T42" s="34">
        <f>SUM($S43:S$47)/$S$48</f>
        <v>6.9899999999999948E-2</v>
      </c>
      <c r="U42" s="45">
        <f>SUM($R$8:R17)</f>
        <v>73.11</v>
      </c>
      <c r="V42" s="45">
        <f t="shared" si="15"/>
        <v>26.89</v>
      </c>
      <c r="W42" s="45">
        <f>SUM($R$34:R42)</f>
        <v>93.01</v>
      </c>
      <c r="X42" s="45">
        <v>100</v>
      </c>
      <c r="Y42" s="45">
        <f t="shared" si="8"/>
        <v>21.395548865713373</v>
      </c>
      <c r="Z42" s="45">
        <f t="shared" si="16"/>
        <v>78.60445113428662</v>
      </c>
      <c r="AA42" s="46">
        <f t="shared" si="17"/>
        <v>79.5669351644231</v>
      </c>
      <c r="AB42" s="46">
        <f t="shared" si="18"/>
        <v>99.999999999999986</v>
      </c>
      <c r="AC42" s="20">
        <f t="shared" si="19"/>
        <v>94.505548865713351</v>
      </c>
    </row>
    <row r="43" spans="1:29" x14ac:dyDescent="0.25">
      <c r="A43" s="33">
        <v>150</v>
      </c>
      <c r="B43" s="33">
        <v>91.93</v>
      </c>
      <c r="C43" s="33">
        <f t="shared" si="20"/>
        <v>1.4000000000000057</v>
      </c>
      <c r="D43" s="33">
        <f t="shared" si="6"/>
        <v>1.4000000000000057</v>
      </c>
      <c r="E43" s="34">
        <f>SUM(D44:$D$47)/$D$48</f>
        <v>8.8710563922172067E-2</v>
      </c>
      <c r="F43" s="45">
        <f>SUM($C$8:C18)</f>
        <v>76.19</v>
      </c>
      <c r="G43" s="45">
        <f t="shared" si="9"/>
        <v>23.810000000000002</v>
      </c>
      <c r="H43" s="45">
        <f>SUM($C$34:C43)</f>
        <v>91.93</v>
      </c>
      <c r="I43" s="45">
        <v>100</v>
      </c>
      <c r="J43" s="45">
        <f t="shared" si="10"/>
        <v>17.121723050146858</v>
      </c>
      <c r="K43" s="45">
        <f t="shared" si="11"/>
        <v>82.878276949853145</v>
      </c>
      <c r="L43" s="46">
        <f t="shared" si="12"/>
        <v>71.909798614644501</v>
      </c>
      <c r="M43" s="46">
        <f t="shared" si="13"/>
        <v>100</v>
      </c>
      <c r="N43" s="20">
        <f t="shared" si="14"/>
        <v>93.311723050146867</v>
      </c>
      <c r="P43" s="33">
        <v>150</v>
      </c>
      <c r="Q43" s="33">
        <v>94.29</v>
      </c>
      <c r="R43" s="33">
        <f t="shared" si="21"/>
        <v>1.2800000000000011</v>
      </c>
      <c r="S43" s="33">
        <f t="shared" si="7"/>
        <v>1.2800000000000011</v>
      </c>
      <c r="T43" s="34">
        <f>SUM($S44:S$47)/$S$48</f>
        <v>5.7099999999999936E-2</v>
      </c>
      <c r="U43" s="45">
        <f>SUM($R$8:R18)</f>
        <v>76.19</v>
      </c>
      <c r="V43" s="45">
        <f t="shared" si="15"/>
        <v>23.810000000000002</v>
      </c>
      <c r="W43" s="45">
        <f>SUM($R$34:R43)</f>
        <v>94.29</v>
      </c>
      <c r="X43" s="45">
        <v>100</v>
      </c>
      <c r="Y43" s="45">
        <f t="shared" si="8"/>
        <v>19.19609714709938</v>
      </c>
      <c r="Z43" s="45">
        <f t="shared" si="16"/>
        <v>80.80390285290062</v>
      </c>
      <c r="AA43" s="46">
        <f t="shared" si="17"/>
        <v>80.621995577905835</v>
      </c>
      <c r="AB43" s="46">
        <f t="shared" si="18"/>
        <v>100</v>
      </c>
      <c r="AC43" s="20">
        <f t="shared" si="19"/>
        <v>95.386097147099392</v>
      </c>
    </row>
    <row r="44" spans="1:29" x14ac:dyDescent="0.25">
      <c r="A44" s="33">
        <v>106</v>
      </c>
      <c r="B44" s="33">
        <v>93.32</v>
      </c>
      <c r="C44" s="33">
        <f t="shared" si="20"/>
        <v>1.3899999999999864</v>
      </c>
      <c r="D44" s="33">
        <f t="shared" si="6"/>
        <v>1.3899999999999864</v>
      </c>
      <c r="E44" s="34">
        <f>SUM(D45:$D$47)/$D$48</f>
        <v>7.3430801363086814E-2</v>
      </c>
      <c r="F44" s="45">
        <f>SUM($C$8:C19)</f>
        <v>81.88</v>
      </c>
      <c r="G44" s="45">
        <f t="shared" si="9"/>
        <v>18.120000000000005</v>
      </c>
      <c r="H44" s="45">
        <f>SUM($C$34:C44)</f>
        <v>93.32</v>
      </c>
      <c r="I44" s="45">
        <v>100</v>
      </c>
      <c r="J44" s="45">
        <f t="shared" si="10"/>
        <v>12.258894127732532</v>
      </c>
      <c r="K44" s="45">
        <f t="shared" si="11"/>
        <v>87.741105872267468</v>
      </c>
      <c r="L44" s="46">
        <f t="shared" si="12"/>
        <v>67.653941102276661</v>
      </c>
      <c r="M44" s="46">
        <f t="shared" si="13"/>
        <v>100</v>
      </c>
      <c r="N44" s="20">
        <f t="shared" si="14"/>
        <v>94.138894127732527</v>
      </c>
      <c r="P44" s="33">
        <v>106</v>
      </c>
      <c r="Q44" s="33">
        <v>94.41</v>
      </c>
      <c r="R44" s="33">
        <f t="shared" si="21"/>
        <v>0.11999999999999034</v>
      </c>
      <c r="S44" s="33">
        <f t="shared" si="7"/>
        <v>0.11999999999999034</v>
      </c>
      <c r="T44" s="34">
        <f>SUM($S45:S$47)/$S$48</f>
        <v>5.5900000000000033E-2</v>
      </c>
      <c r="U44" s="45">
        <f>SUM($R$8:R19)</f>
        <v>81.88</v>
      </c>
      <c r="V44" s="45">
        <f t="shared" si="15"/>
        <v>18.120000000000005</v>
      </c>
      <c r="W44" s="45">
        <f>SUM($R$34:R44)</f>
        <v>94.41</v>
      </c>
      <c r="X44" s="45">
        <v>100</v>
      </c>
      <c r="Y44" s="45">
        <f t="shared" si="8"/>
        <v>13.271899163224235</v>
      </c>
      <c r="Z44" s="45">
        <f t="shared" si="16"/>
        <v>86.728100836775766</v>
      </c>
      <c r="AA44" s="46">
        <f t="shared" si="17"/>
        <v>73.244476618235282</v>
      </c>
      <c r="AB44" s="46">
        <f t="shared" si="18"/>
        <v>100</v>
      </c>
      <c r="AC44" s="20">
        <f t="shared" si="19"/>
        <v>95.151899163224243</v>
      </c>
    </row>
    <row r="45" spans="1:29" x14ac:dyDescent="0.25">
      <c r="A45" s="33">
        <v>75</v>
      </c>
      <c r="B45" s="33">
        <v>94.41</v>
      </c>
      <c r="C45" s="33">
        <f t="shared" si="20"/>
        <v>1.0900000000000034</v>
      </c>
      <c r="D45" s="33">
        <f t="shared" si="6"/>
        <v>1.0900000000000034</v>
      </c>
      <c r="E45" s="34">
        <f>SUM(D46:$D$47)/$D$48</f>
        <v>6.1448829284379503E-2</v>
      </c>
      <c r="F45" s="45">
        <f>SUM($C$8:C20)</f>
        <v>85.74</v>
      </c>
      <c r="G45" s="45">
        <f t="shared" si="9"/>
        <v>14.260000000000005</v>
      </c>
      <c r="H45" s="45">
        <f>SUM($C$34:C45)</f>
        <v>94.41</v>
      </c>
      <c r="I45" s="45">
        <v>100</v>
      </c>
      <c r="J45" s="45">
        <f t="shared" si="10"/>
        <v>9.1833492214807784</v>
      </c>
      <c r="K45" s="45">
        <f t="shared" si="11"/>
        <v>90.816650778519218</v>
      </c>
      <c r="L45" s="46">
        <f t="shared" si="12"/>
        <v>64.399363404493513</v>
      </c>
      <c r="M45" s="46">
        <f t="shared" si="13"/>
        <v>99.999999999999986</v>
      </c>
      <c r="N45" s="20">
        <f t="shared" si="14"/>
        <v>94.923349221480763</v>
      </c>
      <c r="P45" s="33">
        <v>75</v>
      </c>
      <c r="Q45" s="33">
        <v>96.1</v>
      </c>
      <c r="R45" s="33">
        <f t="shared" si="21"/>
        <v>1.6899999999999977</v>
      </c>
      <c r="S45" s="33">
        <f t="shared" si="7"/>
        <v>1.6899999999999977</v>
      </c>
      <c r="T45" s="34">
        <f>SUM($S46:S$47)/$S$48</f>
        <v>3.9000000000000055E-2</v>
      </c>
      <c r="U45" s="45">
        <f>SUM($R$8:R20)</f>
        <v>85.74</v>
      </c>
      <c r="V45" s="45">
        <f t="shared" si="15"/>
        <v>14.260000000000005</v>
      </c>
      <c r="W45" s="45">
        <f>SUM($R$34:R45)</f>
        <v>96.1</v>
      </c>
      <c r="X45" s="45">
        <v>100</v>
      </c>
      <c r="Y45" s="45">
        <f t="shared" si="8"/>
        <v>10.780437044745058</v>
      </c>
      <c r="Z45" s="45">
        <f t="shared" si="16"/>
        <v>89.219562955254943</v>
      </c>
      <c r="AA45" s="46">
        <f t="shared" si="17"/>
        <v>75.599137761185517</v>
      </c>
      <c r="AB45" s="46">
        <f t="shared" si="18"/>
        <v>100</v>
      </c>
      <c r="AC45" s="20">
        <f t="shared" si="19"/>
        <v>96.520437044745051</v>
      </c>
    </row>
    <row r="46" spans="1:29" x14ac:dyDescent="0.25">
      <c r="A46" s="33">
        <v>45</v>
      </c>
      <c r="B46" s="33">
        <v>95.68</v>
      </c>
      <c r="C46" s="33">
        <f t="shared" si="20"/>
        <v>1.2700000000000102</v>
      </c>
      <c r="D46" s="33">
        <f t="shared" si="6"/>
        <v>1.2700000000000102</v>
      </c>
      <c r="E46" s="34">
        <f>SUM(D47:$D$47)/$D$48</f>
        <v>4.7488182917445235E-2</v>
      </c>
      <c r="F46" s="45">
        <f>SUM($C$8:C21)</f>
        <v>89.92</v>
      </c>
      <c r="G46" s="45">
        <f t="shared" si="9"/>
        <v>10.079999999999998</v>
      </c>
      <c r="H46" s="45">
        <f>SUM($C$34:C46)</f>
        <v>95.68</v>
      </c>
      <c r="I46" s="45">
        <v>100</v>
      </c>
      <c r="J46" s="45">
        <f t="shared" si="10"/>
        <v>6.020066889632111</v>
      </c>
      <c r="K46" s="45">
        <f t="shared" si="11"/>
        <v>93.979933110367895</v>
      </c>
      <c r="L46" s="46">
        <f t="shared" si="12"/>
        <v>59.722885809842381</v>
      </c>
      <c r="M46" s="46">
        <f t="shared" si="13"/>
        <v>100</v>
      </c>
      <c r="N46" s="20">
        <f t="shared" si="14"/>
        <v>95.940066889632106</v>
      </c>
      <c r="P46" s="33">
        <v>45</v>
      </c>
      <c r="Q46" s="33">
        <v>96.9</v>
      </c>
      <c r="R46" s="33">
        <f t="shared" si="21"/>
        <v>0.80000000000001137</v>
      </c>
      <c r="S46" s="33">
        <f t="shared" si="7"/>
        <v>0.80000000000001137</v>
      </c>
      <c r="T46" s="34">
        <f>SUM($S47:S$47)/$S$48</f>
        <v>3.0999999999999944E-2</v>
      </c>
      <c r="U46" s="45">
        <f>SUM($R$8:R21)</f>
        <v>89.92</v>
      </c>
      <c r="V46" s="45">
        <f t="shared" si="15"/>
        <v>10.079999999999998</v>
      </c>
      <c r="W46" s="45">
        <f>SUM($R$34:R46)</f>
        <v>96.9</v>
      </c>
      <c r="X46" s="45">
        <v>100</v>
      </c>
      <c r="Y46" s="45">
        <f t="shared" si="8"/>
        <v>7.2033023735810158</v>
      </c>
      <c r="Z46" s="45">
        <f t="shared" si="16"/>
        <v>92.79669762641899</v>
      </c>
      <c r="AA46" s="46">
        <f t="shared" si="17"/>
        <v>71.461333071240247</v>
      </c>
      <c r="AB46" s="46">
        <f t="shared" si="18"/>
        <v>100</v>
      </c>
      <c r="AC46" s="20">
        <f t="shared" si="19"/>
        <v>97.123302373581012</v>
      </c>
    </row>
    <row r="47" spans="1:29" x14ac:dyDescent="0.25">
      <c r="A47" s="36" t="s">
        <v>3</v>
      </c>
      <c r="B47" s="33"/>
      <c r="C47" s="33">
        <f>100-SUM(C34:C46)</f>
        <v>4.3199999999999932</v>
      </c>
      <c r="D47" s="33">
        <f t="shared" si="6"/>
        <v>4.3199999999999932</v>
      </c>
      <c r="E47" s="33"/>
      <c r="F47" s="41"/>
      <c r="G47" s="41"/>
      <c r="H47" s="41"/>
      <c r="I47" s="41"/>
      <c r="J47" s="41"/>
      <c r="K47" s="41"/>
      <c r="P47" s="36" t="s">
        <v>3</v>
      </c>
      <c r="Q47" s="33"/>
      <c r="R47" s="33">
        <f>100-SUM(R34:R46)</f>
        <v>3.0999999999999943</v>
      </c>
      <c r="S47" s="33">
        <f t="shared" si="7"/>
        <v>3.0999999999999943</v>
      </c>
      <c r="T47" s="33"/>
      <c r="U47" s="41"/>
      <c r="V47" s="41"/>
      <c r="W47" s="41"/>
      <c r="X47" s="41"/>
      <c r="Y47" s="41"/>
      <c r="Z47" s="41"/>
    </row>
    <row r="48" spans="1:29" x14ac:dyDescent="0.25">
      <c r="A48" s="33" t="s">
        <v>6</v>
      </c>
      <c r="B48" s="33"/>
      <c r="C48" s="33"/>
      <c r="D48" s="33">
        <f>SUM(D34:D47)</f>
        <v>90.97</v>
      </c>
      <c r="E48" s="33"/>
      <c r="F48" s="41"/>
      <c r="G48" s="41"/>
      <c r="H48" s="41"/>
      <c r="I48" s="41"/>
      <c r="J48" s="41"/>
      <c r="K48" s="41"/>
      <c r="P48" s="33" t="s">
        <v>6</v>
      </c>
      <c r="Q48" s="33"/>
      <c r="R48" s="33"/>
      <c r="S48" s="33">
        <f>SUM(S34:S47)</f>
        <v>100</v>
      </c>
      <c r="T48" s="33"/>
      <c r="U48" s="41"/>
      <c r="V48" s="41"/>
      <c r="W48" s="41"/>
      <c r="X48" s="41"/>
      <c r="Y48" s="41"/>
      <c r="Z48" s="41"/>
    </row>
    <row r="49" spans="1:29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9" x14ac:dyDescent="0.25">
      <c r="A50" s="31" t="s">
        <v>8</v>
      </c>
      <c r="B50" s="37">
        <f>+FORECAST(0.8,A34:A35,E34:E35)</f>
        <v>1068.4677494199536</v>
      </c>
      <c r="C50" s="31"/>
      <c r="D50" s="31"/>
      <c r="E50" s="31"/>
      <c r="F50" s="31"/>
      <c r="G50" s="31"/>
      <c r="H50" s="31"/>
      <c r="I50" s="31"/>
      <c r="J50" s="31"/>
      <c r="K50" s="31"/>
      <c r="P50" s="31" t="s">
        <v>8</v>
      </c>
      <c r="Q50" s="37">
        <f>+FORECAST(0.8,P34:P35,T34:T35)</f>
        <v>1063.4388742304311</v>
      </c>
      <c r="R50" s="31"/>
      <c r="S50" s="31"/>
      <c r="T50" s="31"/>
      <c r="U50" s="31"/>
      <c r="V50" s="31"/>
      <c r="W50" s="31"/>
      <c r="X50" s="31"/>
      <c r="Y50" s="31"/>
      <c r="Z50" s="31"/>
    </row>
    <row r="53" spans="1:29" x14ac:dyDescent="0.25">
      <c r="A53" s="11" t="s">
        <v>93</v>
      </c>
      <c r="P53" s="11" t="s">
        <v>91</v>
      </c>
    </row>
    <row r="54" spans="1:29" x14ac:dyDescent="0.25">
      <c r="A54" t="s">
        <v>10</v>
      </c>
      <c r="P54" t="s">
        <v>11</v>
      </c>
    </row>
    <row r="55" spans="1:29" x14ac:dyDescent="0.25">
      <c r="A55" t="s">
        <v>12</v>
      </c>
      <c r="P55" t="s">
        <v>12</v>
      </c>
    </row>
    <row r="56" spans="1:29" x14ac:dyDescent="0.25">
      <c r="A56" s="11" t="s">
        <v>49</v>
      </c>
      <c r="P56" s="11" t="s">
        <v>50</v>
      </c>
    </row>
    <row r="57" spans="1:29" x14ac:dyDescent="0.25">
      <c r="A57" t="s">
        <v>7</v>
      </c>
      <c r="C57" s="1" t="s">
        <v>9</v>
      </c>
      <c r="D57" s="1" t="s">
        <v>9</v>
      </c>
      <c r="E57" s="1" t="s">
        <v>9</v>
      </c>
      <c r="F57" s="44" t="s">
        <v>106</v>
      </c>
      <c r="G57" s="1"/>
      <c r="H57" s="1"/>
      <c r="I57" s="1"/>
      <c r="J57" s="1"/>
      <c r="K57" s="1"/>
      <c r="P57" t="s">
        <v>7</v>
      </c>
      <c r="R57" s="1" t="s">
        <v>9</v>
      </c>
      <c r="S57" s="1" t="s">
        <v>9</v>
      </c>
      <c r="T57" s="1" t="s">
        <v>9</v>
      </c>
      <c r="U57" s="44" t="s">
        <v>106</v>
      </c>
      <c r="V57" s="1"/>
      <c r="W57" s="1"/>
      <c r="X57" s="1"/>
      <c r="Y57" s="1"/>
      <c r="Z57" s="1"/>
    </row>
    <row r="58" spans="1:29" x14ac:dyDescent="0.25">
      <c r="A58" s="4" t="s">
        <v>0</v>
      </c>
      <c r="B58" s="4" t="s">
        <v>1</v>
      </c>
      <c r="C58" s="4" t="s">
        <v>2</v>
      </c>
      <c r="D58" s="4" t="s">
        <v>4</v>
      </c>
      <c r="E58" s="4" t="s">
        <v>5</v>
      </c>
      <c r="F58" s="38"/>
      <c r="G58" s="38"/>
      <c r="H58" s="38"/>
      <c r="I58" s="38"/>
      <c r="J58" s="38"/>
      <c r="K58" s="38"/>
      <c r="P58" s="5" t="s">
        <v>0</v>
      </c>
      <c r="Q58" s="5" t="s">
        <v>1</v>
      </c>
      <c r="R58" s="5" t="s">
        <v>2</v>
      </c>
      <c r="S58" s="5" t="s">
        <v>4</v>
      </c>
      <c r="T58" s="5" t="s">
        <v>5</v>
      </c>
      <c r="U58" s="38"/>
      <c r="V58" s="38"/>
      <c r="W58" s="38"/>
      <c r="X58" s="38"/>
      <c r="Y58" s="38"/>
      <c r="Z58" s="38"/>
    </row>
    <row r="59" spans="1:29" x14ac:dyDescent="0.25">
      <c r="A59" s="5">
        <v>355</v>
      </c>
      <c r="B59" s="5">
        <v>0.28000000000000003</v>
      </c>
      <c r="C59" s="5">
        <f>B59</f>
        <v>0.28000000000000003</v>
      </c>
      <c r="D59" s="5">
        <f>C59</f>
        <v>0.28000000000000003</v>
      </c>
      <c r="E59" s="7">
        <f>SUM(D60:D$68)/$D$69</f>
        <v>0.99719999999999998</v>
      </c>
      <c r="F59" s="39"/>
      <c r="G59" s="39"/>
      <c r="H59" s="39"/>
      <c r="I59" s="39"/>
      <c r="J59" s="39"/>
      <c r="K59" s="39"/>
      <c r="P59" s="5">
        <v>355</v>
      </c>
      <c r="Q59" s="5">
        <v>0.31</v>
      </c>
      <c r="R59" s="5">
        <f>Q59</f>
        <v>0.31</v>
      </c>
      <c r="S59" s="5">
        <f>R59</f>
        <v>0.31</v>
      </c>
      <c r="T59" s="7">
        <f>SUM(S60:S$68)/$D$69</f>
        <v>0.99690000000000001</v>
      </c>
      <c r="U59" s="39"/>
      <c r="V59" s="39"/>
      <c r="W59" s="39"/>
      <c r="X59" s="39"/>
      <c r="Y59" s="39"/>
      <c r="Z59" s="39"/>
    </row>
    <row r="60" spans="1:29" x14ac:dyDescent="0.25">
      <c r="A60" s="5">
        <v>300</v>
      </c>
      <c r="B60" s="5">
        <v>1.59</v>
      </c>
      <c r="C60" s="5">
        <f t="shared" ref="C60:C67" si="22">B60-B59</f>
        <v>1.31</v>
      </c>
      <c r="D60" s="5">
        <f t="shared" ref="D60:D68" si="23">C60</f>
        <v>1.31</v>
      </c>
      <c r="E60" s="7">
        <f>SUM(D61:D$68)/$D$69</f>
        <v>0.98409999999999997</v>
      </c>
      <c r="F60" s="45">
        <f>SUM($C$8:C14)</f>
        <v>54.62</v>
      </c>
      <c r="G60" s="45">
        <f>100-F60</f>
        <v>45.38</v>
      </c>
      <c r="H60" s="45">
        <f>SUM($C$34:C39)</f>
        <v>75.27</v>
      </c>
      <c r="I60" s="45">
        <f>SUM(C60:$C$68)</f>
        <v>99.72</v>
      </c>
      <c r="J60" s="45">
        <f>100*(H60-F60)/(H60+I60-100)</f>
        <v>27.537004933991195</v>
      </c>
      <c r="K60" s="45">
        <f>100-J60</f>
        <v>72.462995066008801</v>
      </c>
      <c r="L60" s="46">
        <f>+J60*I60/G60</f>
        <v>60.511020978792459</v>
      </c>
      <c r="M60" s="46">
        <f>K60*H60/F60</f>
        <v>99.858836298397705</v>
      </c>
      <c r="N60" s="20">
        <f>+(J60*I60+K60*H60)/100</f>
        <v>82.002797706360838</v>
      </c>
      <c r="P60" s="5">
        <v>300</v>
      </c>
      <c r="Q60" s="5">
        <v>1.98</v>
      </c>
      <c r="R60" s="5">
        <f t="shared" ref="R60:R67" si="24">Q60-Q59</f>
        <v>1.67</v>
      </c>
      <c r="S60" s="5">
        <f t="shared" ref="S60:S68" si="25">R60</f>
        <v>1.67</v>
      </c>
      <c r="T60" s="7">
        <f>SUM(S61:S$68)/$D$69</f>
        <v>0.98019999999999996</v>
      </c>
      <c r="U60" s="45">
        <f>SUM($R$8:R14)</f>
        <v>54.62</v>
      </c>
      <c r="V60" s="45">
        <f>100-U60</f>
        <v>45.38</v>
      </c>
      <c r="W60" s="45">
        <f>SUM($R$34:R39)</f>
        <v>78</v>
      </c>
      <c r="X60" s="45">
        <f>SUM($R60:R$68)</f>
        <v>99.69</v>
      </c>
      <c r="Y60" s="45">
        <f>100*(W60-U60)/(W60+X60-100)</f>
        <v>30.093963187025363</v>
      </c>
      <c r="Z60" s="45">
        <f>100-Y60</f>
        <v>69.906036812974634</v>
      </c>
      <c r="AA60" s="46">
        <f>+Y60*X60/V60</f>
        <v>66.109898415922387</v>
      </c>
      <c r="AB60" s="46">
        <f>Z60*W60/U60</f>
        <v>99.829199403369131</v>
      </c>
      <c r="AC60" s="20">
        <f>+(Y60*X60+Z60*W60)/100</f>
        <v>84.527380615265798</v>
      </c>
    </row>
    <row r="61" spans="1:29" x14ac:dyDescent="0.25">
      <c r="A61" s="5">
        <v>250</v>
      </c>
      <c r="B61" s="5">
        <v>7.28</v>
      </c>
      <c r="C61" s="5">
        <f t="shared" si="22"/>
        <v>5.69</v>
      </c>
      <c r="D61" s="5">
        <f t="shared" si="23"/>
        <v>5.69</v>
      </c>
      <c r="E61" s="7">
        <f>SUM(D62:D$68)/$D$69</f>
        <v>0.92720000000000002</v>
      </c>
      <c r="F61" s="45">
        <f>SUM($C$8:C15)</f>
        <v>62.87</v>
      </c>
      <c r="G61" s="45">
        <f t="shared" ref="G61:G67" si="26">100-F61</f>
        <v>37.130000000000003</v>
      </c>
      <c r="H61" s="45">
        <f>SUM($C$34:C40)</f>
        <v>84.3</v>
      </c>
      <c r="I61" s="45">
        <f>SUM(C61:$C$68)</f>
        <v>98.41</v>
      </c>
      <c r="J61" s="45">
        <f t="shared" ref="J61:J66" si="27">100*(H61-F61)/(H61+I61-100)</f>
        <v>25.909805343972923</v>
      </c>
      <c r="K61" s="45">
        <f t="shared" ref="K61:K67" si="28">100-J61</f>
        <v>74.09019465602708</v>
      </c>
      <c r="L61" s="46">
        <f t="shared" ref="L61:L67" si="29">+J61*I61/G61</f>
        <v>68.671800266640858</v>
      </c>
      <c r="M61" s="46">
        <f t="shared" ref="M61:M67" si="30">K61*H61/F61</f>
        <v>99.344733728377335</v>
      </c>
      <c r="N61" s="20">
        <f t="shared" ref="N61:N66" si="31">+(J61*I61+K61*H61)/100</f>
        <v>87.955873534034581</v>
      </c>
      <c r="P61" s="5">
        <v>250</v>
      </c>
      <c r="Q61" s="5">
        <v>9.4700000000000006</v>
      </c>
      <c r="R61" s="5">
        <f t="shared" si="24"/>
        <v>7.49</v>
      </c>
      <c r="S61" s="5">
        <f t="shared" si="25"/>
        <v>7.49</v>
      </c>
      <c r="T61" s="7">
        <f>SUM(S62:S$68)/$D$69</f>
        <v>0.90529999999999999</v>
      </c>
      <c r="U61" s="45">
        <f>SUM($R$8:R15)</f>
        <v>62.87</v>
      </c>
      <c r="V61" s="45">
        <f t="shared" ref="V61:V67" si="32">100-U61</f>
        <v>37.130000000000003</v>
      </c>
      <c r="W61" s="45">
        <f>SUM($R$34:R40)</f>
        <v>86.92</v>
      </c>
      <c r="X61" s="45">
        <f>SUM($R61:R$68)</f>
        <v>98.02</v>
      </c>
      <c r="Y61" s="45">
        <f t="shared" ref="Y61:Y66" si="33">100*(W61-U61)/(W61+X61-100)</f>
        <v>28.314104073463628</v>
      </c>
      <c r="Z61" s="45">
        <f t="shared" ref="Z61:Z67" si="34">100-Y61</f>
        <v>71.685895926536375</v>
      </c>
      <c r="AA61" s="46">
        <f t="shared" ref="AA61:AA67" si="35">+Y61*X61/V61</f>
        <v>74.746794540288292</v>
      </c>
      <c r="AB61" s="46">
        <f t="shared" ref="AB61:AB67" si="36">Z61*W61/U61</f>
        <v>99.108288117298258</v>
      </c>
      <c r="AC61" s="20">
        <f t="shared" ref="AC61:AC66" si="37">+(Y61*X61+Z61*W61)/100</f>
        <v>90.062865552154477</v>
      </c>
    </row>
    <row r="62" spans="1:29" x14ac:dyDescent="0.25">
      <c r="A62" s="65">
        <v>212</v>
      </c>
      <c r="B62" s="65">
        <v>15.78</v>
      </c>
      <c r="C62" s="65">
        <f t="shared" si="22"/>
        <v>8.5</v>
      </c>
      <c r="D62" s="65">
        <f t="shared" si="23"/>
        <v>8.5</v>
      </c>
      <c r="E62" s="66">
        <f>SUM(D63:D$68)/$D$69</f>
        <v>0.84219999999999995</v>
      </c>
      <c r="F62" s="45">
        <f>SUM($C$8:C16)</f>
        <v>68.56</v>
      </c>
      <c r="G62" s="45">
        <f t="shared" si="26"/>
        <v>31.439999999999998</v>
      </c>
      <c r="H62" s="45">
        <f>SUM($C$34:C41)</f>
        <v>88.24</v>
      </c>
      <c r="I62" s="45">
        <f>SUM(C62:$C$68)</f>
        <v>92.72</v>
      </c>
      <c r="J62" s="45">
        <f t="shared" si="27"/>
        <v>24.308300395256914</v>
      </c>
      <c r="K62" s="45">
        <f t="shared" si="28"/>
        <v>75.691699604743093</v>
      </c>
      <c r="L62" s="46">
        <f t="shared" si="29"/>
        <v>71.687837552424341</v>
      </c>
      <c r="M62" s="46">
        <f t="shared" si="30"/>
        <v>97.418838581133741</v>
      </c>
      <c r="N62" s="20">
        <f t="shared" si="31"/>
        <v>89.329011857707513</v>
      </c>
      <c r="P62" s="5">
        <v>212</v>
      </c>
      <c r="Q62" s="5">
        <v>20.92</v>
      </c>
      <c r="R62" s="5">
        <f t="shared" si="24"/>
        <v>11.450000000000001</v>
      </c>
      <c r="S62" s="5">
        <f t="shared" si="25"/>
        <v>11.450000000000001</v>
      </c>
      <c r="T62" s="7">
        <f>SUM(S63:S$68)/$D$69</f>
        <v>0.79079999999999995</v>
      </c>
      <c r="U62" s="45">
        <f>SUM($R$8:R16)</f>
        <v>68.56</v>
      </c>
      <c r="V62" s="45">
        <f t="shared" si="32"/>
        <v>31.439999999999998</v>
      </c>
      <c r="W62" s="45">
        <f>SUM($R$34:R41)</f>
        <v>90.87</v>
      </c>
      <c r="X62" s="45">
        <f>SUM($R62:R$68)</f>
        <v>90.53</v>
      </c>
      <c r="Y62" s="45">
        <f t="shared" si="33"/>
        <v>27.407862407862407</v>
      </c>
      <c r="Z62" s="45">
        <f t="shared" si="34"/>
        <v>72.59213759213759</v>
      </c>
      <c r="AA62" s="46">
        <f t="shared" si="35"/>
        <v>78.919649611443504</v>
      </c>
      <c r="AB62" s="46">
        <f t="shared" si="36"/>
        <v>96.214229040220872</v>
      </c>
      <c r="AC62" s="20">
        <f t="shared" si="37"/>
        <v>90.776813267813267</v>
      </c>
    </row>
    <row r="63" spans="1:29" x14ac:dyDescent="0.25">
      <c r="A63" s="65">
        <v>180</v>
      </c>
      <c r="B63" s="65">
        <v>22.97</v>
      </c>
      <c r="C63" s="65">
        <f t="shared" si="22"/>
        <v>7.1899999999999995</v>
      </c>
      <c r="D63" s="65">
        <f t="shared" si="23"/>
        <v>7.1899999999999995</v>
      </c>
      <c r="E63" s="66">
        <f>SUM(D64:D$68)/$D$69</f>
        <v>0.77029999999999998</v>
      </c>
      <c r="F63" s="45">
        <f>SUM($C$8:C17)</f>
        <v>73.11</v>
      </c>
      <c r="G63" s="45">
        <f t="shared" si="26"/>
        <v>26.89</v>
      </c>
      <c r="H63" s="45">
        <f>SUM($C$34:C42)</f>
        <v>90.53</v>
      </c>
      <c r="I63" s="45">
        <f>SUM(C63:$C$68)</f>
        <v>84.22</v>
      </c>
      <c r="J63" s="45">
        <f t="shared" si="27"/>
        <v>23.304347826086961</v>
      </c>
      <c r="K63" s="45">
        <f t="shared" si="28"/>
        <v>76.695652173913032</v>
      </c>
      <c r="L63" s="46">
        <f t="shared" si="29"/>
        <v>72.989668051805268</v>
      </c>
      <c r="M63" s="46">
        <f t="shared" si="30"/>
        <v>94.970009455674287</v>
      </c>
      <c r="N63" s="20">
        <f t="shared" si="31"/>
        <v>89.059495652173894</v>
      </c>
      <c r="P63" s="5">
        <v>180</v>
      </c>
      <c r="Q63" s="5">
        <v>30.08</v>
      </c>
      <c r="R63" s="5">
        <f t="shared" si="24"/>
        <v>9.1599999999999966</v>
      </c>
      <c r="S63" s="5">
        <f t="shared" si="25"/>
        <v>9.1599999999999966</v>
      </c>
      <c r="T63" s="7">
        <f>SUM(S64:S$68)/$D$69</f>
        <v>0.69920000000000004</v>
      </c>
      <c r="U63" s="45">
        <f>SUM($R$8:R17)</f>
        <v>73.11</v>
      </c>
      <c r="V63" s="45">
        <f t="shared" si="32"/>
        <v>26.89</v>
      </c>
      <c r="W63" s="45">
        <f>SUM($R$34:R42)</f>
        <v>93.01</v>
      </c>
      <c r="X63" s="45">
        <f>SUM($R63:R$68)</f>
        <v>79.08</v>
      </c>
      <c r="Y63" s="45">
        <f t="shared" si="33"/>
        <v>27.604383409626859</v>
      </c>
      <c r="Z63" s="45">
        <f t="shared" si="34"/>
        <v>72.395616590373137</v>
      </c>
      <c r="AA63" s="46">
        <f t="shared" si="35"/>
        <v>81.180908889300554</v>
      </c>
      <c r="AB63" s="46">
        <f t="shared" si="36"/>
        <v>92.101166722344487</v>
      </c>
      <c r="AC63" s="20">
        <f t="shared" si="37"/>
        <v>89.164709391038983</v>
      </c>
    </row>
    <row r="64" spans="1:29" x14ac:dyDescent="0.25">
      <c r="A64" s="5">
        <v>150</v>
      </c>
      <c r="B64" s="5">
        <v>31</v>
      </c>
      <c r="C64" s="5">
        <f t="shared" si="22"/>
        <v>8.0300000000000011</v>
      </c>
      <c r="D64" s="5">
        <f t="shared" si="23"/>
        <v>8.0300000000000011</v>
      </c>
      <c r="E64" s="7">
        <f>SUM(D65:D$68)/$D$69</f>
        <v>0.69</v>
      </c>
      <c r="F64" s="45">
        <f>SUM($C$8:C18)</f>
        <v>76.19</v>
      </c>
      <c r="G64" s="45">
        <f t="shared" si="26"/>
        <v>23.810000000000002</v>
      </c>
      <c r="H64" s="45">
        <f>SUM($C$34:C43)</f>
        <v>91.93</v>
      </c>
      <c r="I64" s="45">
        <f>SUM(C64:$C$68)</f>
        <v>77.03</v>
      </c>
      <c r="J64" s="45">
        <f t="shared" si="27"/>
        <v>22.824825986078896</v>
      </c>
      <c r="K64" s="45">
        <f t="shared" si="28"/>
        <v>77.175174013921108</v>
      </c>
      <c r="L64" s="46">
        <f t="shared" si="29"/>
        <v>73.842769664328316</v>
      </c>
      <c r="M64" s="46">
        <f t="shared" si="30"/>
        <v>93.118699922558974</v>
      </c>
      <c r="N64" s="20">
        <f t="shared" si="31"/>
        <v>88.529100928074257</v>
      </c>
      <c r="P64" s="5">
        <v>150</v>
      </c>
      <c r="Q64" s="5">
        <v>40.61</v>
      </c>
      <c r="R64" s="5">
        <f t="shared" si="24"/>
        <v>10.530000000000001</v>
      </c>
      <c r="S64" s="5">
        <f t="shared" si="25"/>
        <v>10.530000000000001</v>
      </c>
      <c r="T64" s="7">
        <f>SUM(S65:S$68)/$D$69</f>
        <v>0.59389999999999998</v>
      </c>
      <c r="U64" s="45">
        <f>SUM($R$8:R18)</f>
        <v>76.19</v>
      </c>
      <c r="V64" s="45">
        <f t="shared" si="32"/>
        <v>23.810000000000002</v>
      </c>
      <c r="W64" s="45">
        <f>SUM($R$34:R43)</f>
        <v>94.29</v>
      </c>
      <c r="X64" s="45">
        <f>SUM($R64:R$68)</f>
        <v>69.92</v>
      </c>
      <c r="Y64" s="45">
        <f t="shared" si="33"/>
        <v>28.188755645538087</v>
      </c>
      <c r="Z64" s="45">
        <f t="shared" si="34"/>
        <v>71.811244354461905</v>
      </c>
      <c r="AA64" s="46">
        <f t="shared" si="35"/>
        <v>82.778571807476808</v>
      </c>
      <c r="AB64" s="46">
        <f t="shared" si="36"/>
        <v>88.87100971495228</v>
      </c>
      <c r="AC64" s="20">
        <f t="shared" si="37"/>
        <v>87.420400249182364</v>
      </c>
    </row>
    <row r="65" spans="1:29" x14ac:dyDescent="0.25">
      <c r="A65" s="5">
        <v>106</v>
      </c>
      <c r="B65" s="5">
        <v>45.47</v>
      </c>
      <c r="C65" s="5">
        <f t="shared" si="22"/>
        <v>14.469999999999999</v>
      </c>
      <c r="D65" s="5">
        <f t="shared" si="23"/>
        <v>14.469999999999999</v>
      </c>
      <c r="E65" s="7">
        <f>SUM(D66:D$68)/$D$69</f>
        <v>0.54530000000000001</v>
      </c>
      <c r="F65" s="45">
        <f>SUM($C$8:C19)</f>
        <v>81.88</v>
      </c>
      <c r="G65" s="45">
        <f t="shared" si="26"/>
        <v>18.120000000000005</v>
      </c>
      <c r="H65" s="45">
        <f>SUM($C$34:C44)</f>
        <v>93.32</v>
      </c>
      <c r="I65" s="45">
        <f>SUM(C65:$C$68)</f>
        <v>69</v>
      </c>
      <c r="J65" s="45">
        <f t="shared" si="27"/>
        <v>18.356867779204105</v>
      </c>
      <c r="K65" s="45">
        <f t="shared" si="28"/>
        <v>81.643132220795891</v>
      </c>
      <c r="L65" s="46">
        <f t="shared" si="29"/>
        <v>69.90197995392289</v>
      </c>
      <c r="M65" s="46">
        <f t="shared" si="30"/>
        <v>93.050037846173325</v>
      </c>
      <c r="N65" s="20">
        <f t="shared" si="31"/>
        <v>88.85560975609755</v>
      </c>
      <c r="P65" s="5">
        <v>106</v>
      </c>
      <c r="Q65" s="5">
        <v>59.39</v>
      </c>
      <c r="R65" s="5">
        <f t="shared" si="24"/>
        <v>18.78</v>
      </c>
      <c r="S65" s="5">
        <f t="shared" si="25"/>
        <v>18.78</v>
      </c>
      <c r="T65" s="7">
        <f>SUM(S66:S$68)/$D$69</f>
        <v>0.40610000000000002</v>
      </c>
      <c r="U65" s="45">
        <f>SUM($R$8:R19)</f>
        <v>81.88</v>
      </c>
      <c r="V65" s="45">
        <f t="shared" si="32"/>
        <v>18.120000000000005</v>
      </c>
      <c r="W65" s="45">
        <f>SUM($R$34:R44)</f>
        <v>94.41</v>
      </c>
      <c r="X65" s="45">
        <f>SUM($R65:R$68)</f>
        <v>59.39</v>
      </c>
      <c r="Y65" s="45">
        <f t="shared" si="33"/>
        <v>23.289962825278806</v>
      </c>
      <c r="Z65" s="45">
        <f t="shared" si="34"/>
        <v>76.710037174721194</v>
      </c>
      <c r="AA65" s="46">
        <f t="shared" si="35"/>
        <v>76.335038200513694</v>
      </c>
      <c r="AB65" s="46">
        <f t="shared" si="36"/>
        <v>88.44888385033498</v>
      </c>
      <c r="AC65" s="20">
        <f t="shared" si="37"/>
        <v>86.253855018587359</v>
      </c>
    </row>
    <row r="66" spans="1:29" x14ac:dyDescent="0.25">
      <c r="A66" s="5">
        <v>90</v>
      </c>
      <c r="B66" s="5">
        <v>56.96</v>
      </c>
      <c r="C66" s="5">
        <f t="shared" si="22"/>
        <v>11.490000000000002</v>
      </c>
      <c r="D66" s="5">
        <f t="shared" si="23"/>
        <v>11.490000000000002</v>
      </c>
      <c r="E66" s="7">
        <f>SUM(D67:D$68)/$D$69</f>
        <v>0.4304</v>
      </c>
      <c r="F66" s="45">
        <f>SUM($C$8:C20)</f>
        <v>85.74</v>
      </c>
      <c r="G66" s="45">
        <f t="shared" si="26"/>
        <v>14.260000000000005</v>
      </c>
      <c r="H66" s="45">
        <f>SUM($C$34:C45)</f>
        <v>94.41</v>
      </c>
      <c r="I66" s="45">
        <f>SUM(C66:$C$68)</f>
        <v>54.53</v>
      </c>
      <c r="J66" s="45">
        <f t="shared" si="27"/>
        <v>17.715570085819376</v>
      </c>
      <c r="K66" s="45">
        <f t="shared" si="28"/>
        <v>82.28442991418062</v>
      </c>
      <c r="L66" s="46">
        <f t="shared" si="29"/>
        <v>67.744041849910957</v>
      </c>
      <c r="M66" s="46">
        <f t="shared" si="30"/>
        <v>90.605003827825897</v>
      </c>
      <c r="N66" s="20">
        <f t="shared" si="31"/>
        <v>87.345030649775211</v>
      </c>
      <c r="P66" s="5">
        <v>90</v>
      </c>
      <c r="Q66" s="5">
        <v>74.5</v>
      </c>
      <c r="R66" s="5">
        <f t="shared" si="24"/>
        <v>15.11</v>
      </c>
      <c r="S66" s="5">
        <f t="shared" si="25"/>
        <v>15.11</v>
      </c>
      <c r="T66" s="7">
        <f>SUM(S67:S$68)/$D$69</f>
        <v>0.255</v>
      </c>
      <c r="U66" s="45">
        <f>SUM($R$8:R20)</f>
        <v>85.74</v>
      </c>
      <c r="V66" s="45">
        <f t="shared" si="32"/>
        <v>14.260000000000005</v>
      </c>
      <c r="W66" s="45">
        <f>SUM($R$34:R45)</f>
        <v>96.1</v>
      </c>
      <c r="X66" s="45">
        <f>SUM($R66:R$68)</f>
        <v>40.61</v>
      </c>
      <c r="Y66" s="45">
        <f t="shared" si="33"/>
        <v>28.221193135385469</v>
      </c>
      <c r="Z66" s="45">
        <f t="shared" si="34"/>
        <v>71.778806864614523</v>
      </c>
      <c r="AA66" s="46">
        <f t="shared" si="35"/>
        <v>80.369050015989032</v>
      </c>
      <c r="AB66" s="46">
        <f t="shared" si="36"/>
        <v>80.451870068689715</v>
      </c>
      <c r="AC66" s="20">
        <f t="shared" si="37"/>
        <v>80.440059929174595</v>
      </c>
    </row>
    <row r="67" spans="1:29" x14ac:dyDescent="0.25">
      <c r="A67" s="5">
        <v>45</v>
      </c>
      <c r="B67" s="5">
        <v>68.069999999999993</v>
      </c>
      <c r="C67" s="5">
        <f t="shared" si="22"/>
        <v>11.109999999999992</v>
      </c>
      <c r="D67" s="5">
        <f t="shared" si="23"/>
        <v>11.109999999999992</v>
      </c>
      <c r="E67" s="7">
        <f>SUM(D68:D$68)/$D$69</f>
        <v>0.31930000000000008</v>
      </c>
      <c r="F67" s="45">
        <f>SUM($C$8:C21)</f>
        <v>89.92</v>
      </c>
      <c r="G67" s="45">
        <f t="shared" si="26"/>
        <v>10.079999999999998</v>
      </c>
      <c r="H67" s="45">
        <f>SUM($C$34:C46)</f>
        <v>95.68</v>
      </c>
      <c r="I67" s="45">
        <f>SUM(C67:$C$68)</f>
        <v>43.04</v>
      </c>
      <c r="J67" s="45">
        <f>100*(H67-F67)/(H67+I67-100)</f>
        <v>14.876033057851252</v>
      </c>
      <c r="K67" s="45">
        <f t="shared" si="28"/>
        <v>85.123966942148741</v>
      </c>
      <c r="L67" s="46">
        <f t="shared" si="29"/>
        <v>63.518299881936308</v>
      </c>
      <c r="M67" s="46">
        <f t="shared" si="30"/>
        <v>90.576747742713437</v>
      </c>
      <c r="N67" s="20">
        <f>+(J67*I67+K67*H67)/100</f>
        <v>87.849256198347106</v>
      </c>
      <c r="P67" s="5">
        <v>45</v>
      </c>
      <c r="Q67" s="5">
        <v>89.01</v>
      </c>
      <c r="R67" s="5">
        <f t="shared" si="24"/>
        <v>14.510000000000005</v>
      </c>
      <c r="S67" s="5">
        <f t="shared" si="25"/>
        <v>14.510000000000005</v>
      </c>
      <c r="T67" s="7">
        <f>SUM(S68:S$68)/$D$69</f>
        <v>0.10989999999999994</v>
      </c>
      <c r="U67" s="45">
        <f>SUM($R$8:R21)</f>
        <v>89.92</v>
      </c>
      <c r="V67" s="45">
        <f t="shared" si="32"/>
        <v>10.079999999999998</v>
      </c>
      <c r="W67" s="45">
        <f>SUM($R$34:R46)</f>
        <v>96.9</v>
      </c>
      <c r="X67" s="45">
        <f>SUM($R67:R$68)</f>
        <v>25.5</v>
      </c>
      <c r="Y67" s="45">
        <f>100*(W67-U67)/(W67+X67-100)</f>
        <v>31.160714285714299</v>
      </c>
      <c r="Z67" s="45">
        <f t="shared" si="34"/>
        <v>68.839285714285694</v>
      </c>
      <c r="AA67" s="46">
        <f t="shared" si="35"/>
        <v>78.829187925170118</v>
      </c>
      <c r="AB67" s="46">
        <f t="shared" si="36"/>
        <v>74.182904645399063</v>
      </c>
      <c r="AC67" s="20">
        <f>+(Y67*X67+Z67*W67)/100</f>
        <v>74.65124999999999</v>
      </c>
    </row>
    <row r="68" spans="1:29" x14ac:dyDescent="0.25">
      <c r="A68" s="6" t="s">
        <v>3</v>
      </c>
      <c r="B68" s="5"/>
      <c r="C68" s="5">
        <f>100-SUM(C59:C67)</f>
        <v>31.930000000000007</v>
      </c>
      <c r="D68" s="5">
        <f t="shared" si="23"/>
        <v>31.930000000000007</v>
      </c>
      <c r="E68" s="5"/>
      <c r="F68" s="40"/>
      <c r="G68" s="40"/>
      <c r="H68" s="40"/>
      <c r="I68" s="40"/>
      <c r="J68" s="40"/>
      <c r="K68" s="40"/>
      <c r="P68" s="6" t="s">
        <v>3</v>
      </c>
      <c r="Q68" s="5"/>
      <c r="R68" s="5">
        <f>100-SUM(R59:R67)</f>
        <v>10.989999999999995</v>
      </c>
      <c r="S68" s="5">
        <f t="shared" si="25"/>
        <v>10.989999999999995</v>
      </c>
      <c r="T68" s="5"/>
      <c r="U68" s="40"/>
      <c r="V68" s="40"/>
      <c r="W68" s="40"/>
      <c r="X68" s="40"/>
      <c r="Y68" s="40"/>
      <c r="Z68" s="40"/>
    </row>
    <row r="69" spans="1:29" x14ac:dyDescent="0.25">
      <c r="A69" s="4" t="s">
        <v>6</v>
      </c>
      <c r="B69" s="5"/>
      <c r="C69" s="5"/>
      <c r="D69" s="5">
        <f>SUM(D59:D68)</f>
        <v>100</v>
      </c>
      <c r="E69" s="5"/>
      <c r="F69" s="40"/>
      <c r="G69" s="40"/>
      <c r="H69" s="40"/>
      <c r="I69" s="40"/>
      <c r="J69" s="40"/>
      <c r="K69" s="40"/>
      <c r="P69" s="5" t="s">
        <v>6</v>
      </c>
      <c r="Q69" s="5"/>
      <c r="R69" s="5"/>
      <c r="S69" s="5">
        <f>SUM(S59:S68)</f>
        <v>100</v>
      </c>
      <c r="T69" s="5"/>
      <c r="U69" s="40"/>
      <c r="V69" s="40"/>
      <c r="W69" s="40"/>
      <c r="X69" s="40"/>
      <c r="Y69" s="40"/>
      <c r="Z69" s="40"/>
    </row>
    <row r="71" spans="1:29" x14ac:dyDescent="0.25">
      <c r="A71" s="2" t="s">
        <v>8</v>
      </c>
      <c r="B71" s="3">
        <f>+FORECAST(0.8,A62:A63,E62:E63)</f>
        <v>193.21835883171076</v>
      </c>
      <c r="P71" s="2" t="s">
        <v>8</v>
      </c>
      <c r="Q71" s="3">
        <f>+FORECAST(0.8,P61:P62,T61:T62)</f>
        <v>215.05327510917033</v>
      </c>
    </row>
    <row r="72" spans="1:29" x14ac:dyDescent="0.25">
      <c r="B72" s="67">
        <f>(LOG(E62)-LOG(E63)/(LOG(A62)-LOG(A63)))</f>
        <v>1.5203315033128981</v>
      </c>
    </row>
    <row r="74" spans="1:29" x14ac:dyDescent="0.25">
      <c r="K74" s="31"/>
      <c r="L74" s="31"/>
      <c r="M74" s="31"/>
      <c r="N74" s="31"/>
      <c r="O74" s="31"/>
      <c r="P74" s="31"/>
      <c r="Q74" s="31"/>
      <c r="R74" s="31"/>
      <c r="S74" s="31"/>
      <c r="T74" s="31"/>
    </row>
    <row r="75" spans="1:29" x14ac:dyDescent="0.25">
      <c r="K75" s="31"/>
      <c r="L75" s="31"/>
      <c r="M75" s="31"/>
      <c r="N75" s="31"/>
      <c r="O75" s="31"/>
      <c r="P75" s="31"/>
      <c r="Q75" s="31"/>
      <c r="R75" s="31"/>
      <c r="S75" s="31"/>
      <c r="T75" s="31"/>
    </row>
    <row r="76" spans="1:29" x14ac:dyDescent="0.25">
      <c r="K76" s="31"/>
      <c r="L76" s="31"/>
      <c r="M76" s="31"/>
      <c r="N76" s="31"/>
      <c r="O76" s="31"/>
      <c r="P76" s="31"/>
      <c r="Q76" s="31"/>
      <c r="R76" s="31"/>
      <c r="S76" s="31"/>
      <c r="T76" s="31"/>
    </row>
    <row r="77" spans="1:29" x14ac:dyDescent="0.25">
      <c r="K77" s="31"/>
      <c r="L77" s="31"/>
      <c r="M77" s="31"/>
      <c r="N77" s="31"/>
      <c r="O77" s="31"/>
      <c r="P77" s="31"/>
      <c r="Q77" s="31"/>
      <c r="R77" s="31"/>
      <c r="S77" s="31"/>
      <c r="T77" s="31"/>
    </row>
    <row r="78" spans="1:29" x14ac:dyDescent="0.25">
      <c r="K78" s="31"/>
      <c r="L78" s="31"/>
      <c r="M78" s="31"/>
      <c r="N78" s="31"/>
      <c r="O78" s="31"/>
      <c r="P78" s="31"/>
      <c r="Q78" s="31"/>
      <c r="R78" s="31"/>
      <c r="S78" s="31"/>
      <c r="T78" s="31"/>
    </row>
    <row r="79" spans="1:29" x14ac:dyDescent="0.25"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1:29" x14ac:dyDescent="0.25">
      <c r="K80" s="31"/>
      <c r="L80" s="31"/>
      <c r="M80" s="31"/>
      <c r="N80" s="31"/>
      <c r="O80" s="31"/>
      <c r="P80" s="31"/>
      <c r="Q80" s="31"/>
      <c r="R80" s="31"/>
      <c r="S80" s="31"/>
      <c r="T80" s="31"/>
    </row>
    <row r="81" spans="11:20" x14ac:dyDescent="0.25">
      <c r="K81" s="31"/>
      <c r="L81" s="31"/>
      <c r="M81" s="31"/>
      <c r="N81" s="31"/>
      <c r="O81" s="31"/>
      <c r="P81" s="31"/>
      <c r="Q81" s="31"/>
      <c r="R81" s="31"/>
      <c r="S81" s="31"/>
      <c r="T81" s="31"/>
    </row>
    <row r="82" spans="11:20" x14ac:dyDescent="0.25">
      <c r="K82" s="31"/>
      <c r="L82" s="31"/>
      <c r="M82" s="31"/>
      <c r="N82" s="31"/>
      <c r="O82" s="31"/>
      <c r="P82" s="31"/>
      <c r="Q82" s="31"/>
      <c r="R82" s="31"/>
      <c r="S82" s="31"/>
      <c r="T82" s="31"/>
    </row>
    <row r="83" spans="11:20" x14ac:dyDescent="0.25">
      <c r="K83" s="31"/>
      <c r="L83" s="31"/>
      <c r="M83" s="31"/>
      <c r="N83" s="31"/>
      <c r="O83" s="31"/>
      <c r="P83" s="31"/>
      <c r="Q83" s="31"/>
      <c r="R83" s="31"/>
      <c r="S83" s="31"/>
      <c r="T83" s="31"/>
    </row>
    <row r="84" spans="11:20" x14ac:dyDescent="0.25">
      <c r="K84" s="31"/>
      <c r="L84" s="31"/>
      <c r="M84" s="31"/>
      <c r="N84" s="31"/>
      <c r="O84" s="31"/>
      <c r="P84" s="31"/>
      <c r="Q84" s="31"/>
      <c r="R84" s="31"/>
      <c r="S84" s="31"/>
      <c r="T84" s="31"/>
    </row>
    <row r="85" spans="11:20" x14ac:dyDescent="0.25">
      <c r="K85" s="31"/>
      <c r="L85" s="31"/>
      <c r="M85" s="31"/>
      <c r="N85" s="31"/>
      <c r="O85" s="31"/>
      <c r="P85" s="31"/>
      <c r="Q85" s="31"/>
      <c r="R85" s="31"/>
      <c r="S85" s="31"/>
      <c r="T85" s="31"/>
    </row>
    <row r="86" spans="11:20" x14ac:dyDescent="0.25">
      <c r="K86" s="31"/>
      <c r="L86" s="31"/>
      <c r="M86" s="31"/>
      <c r="N86" s="31"/>
      <c r="O86" s="31"/>
      <c r="P86" s="31"/>
      <c r="Q86" s="31"/>
      <c r="R86" s="31"/>
      <c r="S86" s="31"/>
      <c r="T86" s="31"/>
    </row>
    <row r="87" spans="11:20" x14ac:dyDescent="0.25">
      <c r="K87" s="31"/>
      <c r="L87" s="31"/>
      <c r="M87" s="31"/>
      <c r="N87" s="31"/>
      <c r="O87" s="31"/>
      <c r="P87" s="31"/>
      <c r="Q87" s="31"/>
      <c r="R87" s="31"/>
      <c r="S87" s="31"/>
      <c r="T87" s="31"/>
    </row>
    <row r="88" spans="11:20" x14ac:dyDescent="0.25">
      <c r="K88" s="31"/>
      <c r="L88" s="31"/>
      <c r="M88" s="31"/>
      <c r="N88" s="31"/>
      <c r="O88" s="31"/>
      <c r="P88" s="31"/>
      <c r="Q88" s="31"/>
      <c r="R88" s="31"/>
      <c r="S88" s="31"/>
      <c r="T88" s="31"/>
    </row>
    <row r="89" spans="11:20" x14ac:dyDescent="0.25">
      <c r="K89" s="31"/>
      <c r="L89" s="31"/>
      <c r="M89" s="31"/>
      <c r="N89" s="31"/>
      <c r="O89" s="31"/>
      <c r="P89" s="31"/>
      <c r="Q89" s="31"/>
      <c r="R89" s="31"/>
      <c r="S89" s="31"/>
      <c r="T89" s="31"/>
    </row>
    <row r="90" spans="11:20" x14ac:dyDescent="0.25">
      <c r="K90" s="31"/>
      <c r="L90" s="31"/>
      <c r="M90" s="31"/>
      <c r="N90" s="31"/>
      <c r="O90" s="31"/>
      <c r="P90" s="31"/>
      <c r="Q90" s="31"/>
      <c r="R90" s="31"/>
      <c r="S90" s="31"/>
      <c r="T90" s="31"/>
    </row>
    <row r="91" spans="11:20" x14ac:dyDescent="0.25">
      <c r="K91" s="31"/>
      <c r="L91" s="31"/>
      <c r="M91" s="31"/>
      <c r="N91" s="31"/>
      <c r="O91" s="31"/>
      <c r="P91" s="31"/>
      <c r="Q91" s="31"/>
      <c r="R91" s="31"/>
      <c r="S91" s="31"/>
      <c r="T91" s="31"/>
    </row>
    <row r="92" spans="11:20" x14ac:dyDescent="0.25">
      <c r="K92" s="31"/>
      <c r="L92" s="31"/>
      <c r="M92" s="31"/>
      <c r="N92" s="31"/>
      <c r="O92" s="31"/>
      <c r="P92" s="31"/>
      <c r="Q92" s="31"/>
      <c r="R92" s="31"/>
      <c r="S92" s="31"/>
      <c r="T92" s="31"/>
    </row>
    <row r="93" spans="11:20" x14ac:dyDescent="0.25">
      <c r="K93" s="31"/>
      <c r="L93" s="31"/>
      <c r="M93" s="31"/>
      <c r="N93" s="31"/>
      <c r="O93" s="31"/>
      <c r="P93" s="31"/>
      <c r="Q93" s="31"/>
      <c r="R93" s="31"/>
      <c r="S93" s="31"/>
      <c r="T93" s="31"/>
    </row>
    <row r="94" spans="11:20" x14ac:dyDescent="0.25">
      <c r="K94" s="31"/>
      <c r="L94" s="31"/>
      <c r="M94" s="31"/>
      <c r="N94" s="31"/>
      <c r="O94" s="31"/>
      <c r="P94" s="31"/>
      <c r="Q94" s="31"/>
      <c r="R94" s="31"/>
      <c r="S94" s="31"/>
      <c r="T94" s="31"/>
    </row>
    <row r="95" spans="11:20" x14ac:dyDescent="0.25">
      <c r="K95" s="31"/>
      <c r="L95" s="31"/>
      <c r="M95" s="31"/>
      <c r="N95" s="31"/>
      <c r="O95" s="31"/>
      <c r="P95" s="31"/>
      <c r="Q95" s="31"/>
      <c r="R95" s="31"/>
      <c r="S95" s="31"/>
      <c r="T95" s="31"/>
    </row>
    <row r="96" spans="11:20" x14ac:dyDescent="0.25">
      <c r="K96" s="31"/>
      <c r="L96" s="31"/>
      <c r="M96" s="31"/>
      <c r="N96" s="31"/>
      <c r="O96" s="31"/>
      <c r="P96" s="31"/>
      <c r="Q96" s="31"/>
      <c r="R96" s="31"/>
      <c r="S96" s="31"/>
      <c r="T96" s="31"/>
    </row>
    <row r="97" spans="11:20" x14ac:dyDescent="0.25">
      <c r="K97" s="31"/>
      <c r="L97" s="31"/>
      <c r="M97" s="31"/>
      <c r="N97" s="31"/>
      <c r="O97" s="31"/>
      <c r="P97" s="31"/>
      <c r="Q97" s="31"/>
      <c r="R97" s="31"/>
      <c r="S97" s="31"/>
      <c r="T97" s="31"/>
    </row>
    <row r="98" spans="11:20" x14ac:dyDescent="0.25">
      <c r="K98" s="31"/>
      <c r="L98" s="31"/>
      <c r="M98" s="31"/>
      <c r="N98" s="31"/>
      <c r="O98" s="31"/>
      <c r="P98" s="31"/>
      <c r="Q98" s="31"/>
      <c r="R98" s="31"/>
      <c r="S98" s="31"/>
      <c r="T98" s="31"/>
    </row>
    <row r="99" spans="11:20" x14ac:dyDescent="0.25">
      <c r="K99" s="31"/>
      <c r="L99" s="31"/>
      <c r="M99" s="31"/>
      <c r="N99" s="31"/>
      <c r="O99" s="31"/>
      <c r="P99" s="31"/>
      <c r="Q99" s="31"/>
      <c r="R99" s="31"/>
      <c r="S99" s="31"/>
      <c r="T99" s="31"/>
    </row>
    <row r="100" spans="11:20" x14ac:dyDescent="0.25">
      <c r="K100" s="31"/>
      <c r="L100" s="31"/>
      <c r="M100" s="31"/>
      <c r="N100" s="31"/>
      <c r="O100" s="31"/>
      <c r="P100" s="31"/>
      <c r="Q100" s="31"/>
      <c r="R100" s="31"/>
      <c r="S100" s="31"/>
      <c r="T100" s="31"/>
    </row>
    <row r="101" spans="11:20" x14ac:dyDescent="0.25">
      <c r="K101" s="31"/>
      <c r="L101" s="31"/>
      <c r="M101" s="31"/>
      <c r="N101" s="31"/>
      <c r="O101" s="31"/>
      <c r="P101" s="31"/>
      <c r="Q101" s="31"/>
      <c r="R101" s="31"/>
      <c r="S101" s="31"/>
      <c r="T101" s="31"/>
    </row>
    <row r="102" spans="11:20" x14ac:dyDescent="0.25">
      <c r="K102" s="31"/>
      <c r="L102" s="31"/>
      <c r="M102" s="31"/>
      <c r="N102" s="31"/>
      <c r="O102" s="31"/>
      <c r="P102" s="31"/>
      <c r="Q102" s="31"/>
      <c r="R102" s="31"/>
      <c r="S102" s="31"/>
      <c r="T102" s="31"/>
    </row>
    <row r="103" spans="11:20" x14ac:dyDescent="0.25">
      <c r="K103" s="31"/>
      <c r="L103" s="31"/>
      <c r="M103" s="31"/>
      <c r="N103" s="31"/>
      <c r="O103" s="31"/>
      <c r="P103" s="31"/>
      <c r="Q103" s="31"/>
      <c r="R103" s="31"/>
      <c r="S103" s="31"/>
      <c r="T103" s="31"/>
    </row>
    <row r="104" spans="11:20" x14ac:dyDescent="0.25">
      <c r="K104" s="31"/>
      <c r="L104" s="31"/>
      <c r="M104" s="31"/>
      <c r="N104" s="31"/>
      <c r="O104" s="31"/>
      <c r="P104" s="31"/>
      <c r="Q104" s="31"/>
      <c r="R104" s="31"/>
      <c r="S104" s="31"/>
      <c r="T104" s="31"/>
    </row>
    <row r="105" spans="11:20" x14ac:dyDescent="0.25">
      <c r="K105" s="31"/>
      <c r="L105" s="31"/>
      <c r="M105" s="31"/>
      <c r="N105" s="31"/>
      <c r="O105" s="31"/>
      <c r="P105" s="31"/>
      <c r="Q105" s="31"/>
      <c r="R105" s="31"/>
      <c r="S105" s="31"/>
      <c r="T105" s="31"/>
    </row>
    <row r="106" spans="11:20" x14ac:dyDescent="0.25">
      <c r="K106" s="31"/>
      <c r="L106" s="31"/>
      <c r="M106" s="31"/>
      <c r="N106" s="31"/>
      <c r="O106" s="31"/>
      <c r="P106" s="31"/>
      <c r="Q106" s="31"/>
      <c r="R106" s="31"/>
      <c r="S106" s="31"/>
      <c r="T106" s="31"/>
    </row>
    <row r="107" spans="11:20" x14ac:dyDescent="0.25">
      <c r="K107" s="31"/>
      <c r="L107" s="31"/>
      <c r="M107" s="31"/>
      <c r="N107" s="31"/>
      <c r="O107" s="31"/>
      <c r="P107" s="31"/>
      <c r="Q107" s="31"/>
      <c r="R107" s="31"/>
      <c r="S107" s="31"/>
      <c r="T107" s="31"/>
    </row>
    <row r="108" spans="11:20" x14ac:dyDescent="0.25">
      <c r="K108" s="31"/>
      <c r="L108" s="31"/>
      <c r="M108" s="31"/>
      <c r="N108" s="31"/>
      <c r="O108" s="31"/>
      <c r="P108" s="31"/>
      <c r="Q108" s="31"/>
      <c r="R108" s="31"/>
      <c r="S108" s="31"/>
      <c r="T108" s="31"/>
    </row>
    <row r="109" spans="11:20" x14ac:dyDescent="0.25">
      <c r="K109" s="31"/>
      <c r="L109" s="31"/>
      <c r="M109" s="31"/>
      <c r="N109" s="31"/>
      <c r="O109" s="31"/>
      <c r="P109" s="31"/>
      <c r="Q109" s="31"/>
      <c r="R109" s="31"/>
      <c r="S109" s="31"/>
      <c r="T109" s="31"/>
    </row>
    <row r="110" spans="11:20" x14ac:dyDescent="0.25">
      <c r="K110" s="31"/>
      <c r="L110" s="31"/>
      <c r="M110" s="31"/>
      <c r="N110" s="31"/>
      <c r="O110" s="31"/>
      <c r="P110" s="31"/>
      <c r="Q110" s="31"/>
      <c r="R110" s="31"/>
      <c r="S110" s="31"/>
      <c r="T110" s="31"/>
    </row>
    <row r="111" spans="11:20" x14ac:dyDescent="0.25">
      <c r="K111" s="31"/>
      <c r="L111" s="31"/>
      <c r="M111" s="31"/>
      <c r="N111" s="31"/>
      <c r="O111" s="31"/>
      <c r="P111" s="31"/>
      <c r="Q111" s="31"/>
      <c r="R111" s="31"/>
      <c r="S111" s="31"/>
      <c r="T111" s="31"/>
    </row>
    <row r="112" spans="11:20" x14ac:dyDescent="0.25">
      <c r="K112" s="31"/>
      <c r="L112" s="31"/>
      <c r="M112" s="31"/>
      <c r="N112" s="31"/>
      <c r="O112" s="31"/>
      <c r="P112" s="31"/>
      <c r="Q112" s="31"/>
      <c r="R112" s="31"/>
      <c r="S112" s="31"/>
      <c r="T112" s="31"/>
    </row>
    <row r="113" spans="11:20" x14ac:dyDescent="0.25">
      <c r="K113" s="31"/>
      <c r="L113" s="31"/>
      <c r="M113" s="31"/>
      <c r="N113" s="31"/>
      <c r="O113" s="31"/>
      <c r="P113" s="31"/>
      <c r="Q113" s="31"/>
      <c r="R113" s="31"/>
      <c r="S113" s="31"/>
      <c r="T113" s="31"/>
    </row>
    <row r="114" spans="11:20" x14ac:dyDescent="0.25">
      <c r="K114" s="31"/>
      <c r="L114" s="31"/>
      <c r="M114" s="31"/>
      <c r="N114" s="31"/>
      <c r="O114" s="31"/>
      <c r="P114" s="31"/>
      <c r="Q114" s="31"/>
      <c r="R114" s="31"/>
      <c r="S114" s="31"/>
      <c r="T114" s="31"/>
    </row>
    <row r="115" spans="11:20" x14ac:dyDescent="0.25">
      <c r="K115" s="31"/>
      <c r="L115" s="31"/>
      <c r="M115" s="31"/>
      <c r="N115" s="31"/>
      <c r="O115" s="31"/>
      <c r="P115" s="31"/>
      <c r="Q115" s="31"/>
      <c r="R115" s="31"/>
      <c r="S115" s="31"/>
      <c r="T115" s="31"/>
    </row>
    <row r="116" spans="11:20" x14ac:dyDescent="0.25">
      <c r="K116" s="31"/>
      <c r="L116" s="31"/>
      <c r="M116" s="31"/>
      <c r="N116" s="31"/>
      <c r="O116" s="31"/>
      <c r="P116" s="31"/>
      <c r="Q116" s="31"/>
      <c r="R116" s="31"/>
      <c r="S116" s="31"/>
      <c r="T116" s="31"/>
    </row>
    <row r="117" spans="11:20" x14ac:dyDescent="0.25">
      <c r="K117" s="31"/>
      <c r="L117" s="31"/>
      <c r="M117" s="31"/>
      <c r="N117" s="31"/>
      <c r="O117" s="31"/>
      <c r="P117" s="31"/>
      <c r="Q117" s="31"/>
      <c r="R117" s="31"/>
      <c r="S117" s="31"/>
      <c r="T117" s="31"/>
    </row>
    <row r="118" spans="11:20" x14ac:dyDescent="0.25">
      <c r="K118" s="31"/>
      <c r="L118" s="31"/>
      <c r="M118" s="31"/>
      <c r="N118" s="31"/>
      <c r="O118" s="31"/>
      <c r="P118" s="31"/>
      <c r="Q118" s="31"/>
      <c r="R118" s="31"/>
      <c r="S118" s="31"/>
      <c r="T118" s="31"/>
    </row>
    <row r="119" spans="11:20" x14ac:dyDescent="0.25">
      <c r="K119" s="31"/>
      <c r="L119" s="31"/>
      <c r="M119" s="31"/>
      <c r="N119" s="31"/>
      <c r="O119" s="31"/>
      <c r="P119" s="31"/>
      <c r="Q119" s="31"/>
      <c r="R119" s="31"/>
      <c r="S119" s="31"/>
      <c r="T119" s="31"/>
    </row>
    <row r="120" spans="11:20" x14ac:dyDescent="0.25">
      <c r="K120" s="31"/>
      <c r="L120" s="31"/>
      <c r="M120" s="31"/>
      <c r="N120" s="31"/>
      <c r="O120" s="31"/>
      <c r="P120" s="31"/>
      <c r="Q120" s="31"/>
      <c r="R120" s="31"/>
      <c r="S120" s="31"/>
      <c r="T120" s="31"/>
    </row>
    <row r="121" spans="11:20" x14ac:dyDescent="0.25">
      <c r="K121" s="31"/>
      <c r="L121" s="31"/>
      <c r="M121" s="31"/>
      <c r="N121" s="31"/>
      <c r="O121" s="31"/>
      <c r="P121" s="31"/>
      <c r="Q121" s="31"/>
      <c r="R121" s="31"/>
      <c r="S121" s="31"/>
      <c r="T121" s="31"/>
    </row>
    <row r="122" spans="11:20" x14ac:dyDescent="0.25">
      <c r="K122" s="31"/>
      <c r="L122" s="31"/>
      <c r="M122" s="31"/>
      <c r="N122" s="31"/>
      <c r="O122" s="31"/>
      <c r="P122" s="31"/>
      <c r="Q122" s="31"/>
      <c r="R122" s="31"/>
      <c r="S122" s="31"/>
      <c r="T122" s="31"/>
    </row>
    <row r="123" spans="11:20" x14ac:dyDescent="0.25">
      <c r="K123" s="31"/>
      <c r="L123" s="31"/>
      <c r="M123" s="31"/>
      <c r="N123" s="31"/>
      <c r="O123" s="31"/>
      <c r="P123" s="31"/>
      <c r="Q123" s="31"/>
      <c r="R123" s="31"/>
      <c r="S123" s="31"/>
      <c r="T123" s="31"/>
    </row>
    <row r="124" spans="11:20" x14ac:dyDescent="0.25">
      <c r="K124" s="31"/>
      <c r="L124" s="31"/>
      <c r="M124" s="31"/>
      <c r="N124" s="31"/>
      <c r="O124" s="31"/>
      <c r="P124" s="31"/>
      <c r="Q124" s="31"/>
      <c r="R124" s="31"/>
      <c r="S124" s="31"/>
      <c r="T124" s="31"/>
    </row>
    <row r="125" spans="11:20" x14ac:dyDescent="0.25">
      <c r="K125" s="31"/>
      <c r="L125" s="31"/>
      <c r="M125" s="31"/>
      <c r="N125" s="31"/>
      <c r="O125" s="31"/>
      <c r="P125" s="31"/>
      <c r="Q125" s="31"/>
      <c r="R125" s="31"/>
      <c r="S125" s="31"/>
      <c r="T125" s="31"/>
    </row>
    <row r="126" spans="11:20" x14ac:dyDescent="0.25">
      <c r="K126" s="31"/>
      <c r="L126" s="31"/>
      <c r="M126" s="31"/>
      <c r="N126" s="31"/>
      <c r="O126" s="31"/>
      <c r="P126" s="31"/>
      <c r="Q126" s="31"/>
      <c r="R126" s="31"/>
      <c r="S126" s="31"/>
      <c r="T126" s="31"/>
    </row>
    <row r="127" spans="11:20" x14ac:dyDescent="0.25">
      <c r="K127" s="31"/>
      <c r="L127" s="31"/>
      <c r="M127" s="31"/>
      <c r="N127" s="31"/>
      <c r="O127" s="31"/>
      <c r="P127" s="31"/>
      <c r="Q127" s="31"/>
      <c r="R127" s="31"/>
      <c r="S127" s="31"/>
      <c r="T127" s="31"/>
    </row>
    <row r="128" spans="11:20" x14ac:dyDescent="0.25">
      <c r="K128" s="31"/>
      <c r="L128" s="31"/>
      <c r="M128" s="31"/>
      <c r="N128" s="31"/>
      <c r="O128" s="31"/>
      <c r="P128" s="31"/>
      <c r="Q128" s="31"/>
      <c r="R128" s="31"/>
      <c r="S128" s="31"/>
      <c r="T128" s="31"/>
    </row>
    <row r="129" spans="11:20" x14ac:dyDescent="0.25">
      <c r="K129" s="31"/>
      <c r="L129" s="31"/>
      <c r="M129" s="31"/>
      <c r="N129" s="31"/>
      <c r="O129" s="31"/>
      <c r="P129" s="31"/>
      <c r="Q129" s="31"/>
      <c r="R129" s="31"/>
      <c r="S129" s="31"/>
      <c r="T129" s="31"/>
    </row>
    <row r="130" spans="11:20" x14ac:dyDescent="0.25">
      <c r="K130" s="31"/>
      <c r="L130" s="31"/>
      <c r="M130" s="31"/>
      <c r="N130" s="31"/>
      <c r="O130" s="31"/>
      <c r="P130" s="31"/>
      <c r="Q130" s="31"/>
      <c r="R130" s="31"/>
      <c r="S130" s="31"/>
      <c r="T130" s="31"/>
    </row>
    <row r="131" spans="11:20" x14ac:dyDescent="0.25">
      <c r="K131" s="31"/>
      <c r="L131" s="31"/>
      <c r="M131" s="31"/>
      <c r="N131" s="31"/>
      <c r="O131" s="31"/>
      <c r="P131" s="31"/>
      <c r="Q131" s="31"/>
      <c r="R131" s="31"/>
      <c r="S131" s="31"/>
      <c r="T131" s="31"/>
    </row>
    <row r="132" spans="11:20" x14ac:dyDescent="0.25">
      <c r="K132" s="31"/>
      <c r="L132" s="31"/>
      <c r="M132" s="31"/>
      <c r="N132" s="31"/>
      <c r="O132" s="31"/>
      <c r="P132" s="31"/>
      <c r="Q132" s="31"/>
      <c r="R132" s="31"/>
      <c r="S132" s="31"/>
      <c r="T132" s="31"/>
    </row>
    <row r="133" spans="11:20" x14ac:dyDescent="0.25">
      <c r="K133" s="31"/>
      <c r="L133" s="31"/>
      <c r="M133" s="31"/>
      <c r="N133" s="31"/>
      <c r="O133" s="31"/>
      <c r="P133" s="31"/>
      <c r="Q133" s="31"/>
      <c r="R133" s="31"/>
      <c r="S133" s="31"/>
      <c r="T133" s="31"/>
    </row>
    <row r="134" spans="11:20" x14ac:dyDescent="0.25">
      <c r="K134" s="31"/>
      <c r="L134" s="31"/>
      <c r="M134" s="31"/>
      <c r="N134" s="31"/>
      <c r="O134" s="31"/>
      <c r="P134" s="31"/>
      <c r="Q134" s="31"/>
      <c r="R134" s="31"/>
      <c r="S134" s="31"/>
      <c r="T134" s="31"/>
    </row>
    <row r="135" spans="11:20" x14ac:dyDescent="0.25">
      <c r="K135" s="31"/>
      <c r="L135" s="31"/>
      <c r="M135" s="31"/>
      <c r="N135" s="31"/>
      <c r="O135" s="31"/>
      <c r="P135" s="31"/>
      <c r="Q135" s="31"/>
      <c r="R135" s="31"/>
      <c r="S135" s="31"/>
      <c r="T135" s="31"/>
    </row>
    <row r="136" spans="11:20" x14ac:dyDescent="0.25">
      <c r="K136" s="31"/>
      <c r="L136" s="31"/>
      <c r="M136" s="31"/>
      <c r="N136" s="31"/>
      <c r="O136" s="31"/>
      <c r="P136" s="31"/>
      <c r="Q136" s="31"/>
      <c r="R136" s="31"/>
      <c r="S136" s="31"/>
      <c r="T136" s="31"/>
    </row>
    <row r="137" spans="11:20" x14ac:dyDescent="0.25">
      <c r="K137" s="31"/>
      <c r="L137" s="31"/>
      <c r="M137" s="31"/>
      <c r="N137" s="31"/>
      <c r="O137" s="31"/>
      <c r="P137" s="31"/>
      <c r="Q137" s="31"/>
      <c r="R137" s="31"/>
      <c r="S137" s="31"/>
      <c r="T137" s="31"/>
    </row>
    <row r="138" spans="11:20" x14ac:dyDescent="0.25">
      <c r="K138" s="31"/>
      <c r="L138" s="31"/>
      <c r="M138" s="31"/>
      <c r="N138" s="31"/>
      <c r="O138" s="31"/>
      <c r="P138" s="31"/>
      <c r="Q138" s="31"/>
      <c r="R138" s="31"/>
      <c r="S138" s="31"/>
      <c r="T138" s="31"/>
    </row>
    <row r="139" spans="11:20" x14ac:dyDescent="0.25">
      <c r="K139" s="31"/>
      <c r="L139" s="31"/>
      <c r="M139" s="31"/>
      <c r="N139" s="31"/>
      <c r="O139" s="31"/>
      <c r="P139" s="31"/>
      <c r="Q139" s="31"/>
      <c r="R139" s="31"/>
      <c r="S139" s="31"/>
      <c r="T139" s="31"/>
    </row>
    <row r="140" spans="11:20" x14ac:dyDescent="0.25">
      <c r="K140" s="31"/>
      <c r="L140" s="31"/>
      <c r="M140" s="31"/>
      <c r="N140" s="31"/>
      <c r="O140" s="31"/>
      <c r="P140" s="31"/>
      <c r="Q140" s="31"/>
      <c r="R140" s="31"/>
      <c r="S140" s="31"/>
      <c r="T140" s="31"/>
    </row>
    <row r="141" spans="11:20" x14ac:dyDescent="0.25">
      <c r="K141" s="31"/>
      <c r="L141" s="31"/>
      <c r="M141" s="31"/>
      <c r="N141" s="31"/>
      <c r="O141" s="31"/>
      <c r="P141" s="31"/>
      <c r="Q141" s="31"/>
      <c r="R141" s="31"/>
      <c r="S141" s="31"/>
      <c r="T141" s="31"/>
    </row>
    <row r="142" spans="11:20" x14ac:dyDescent="0.25">
      <c r="K142" s="31"/>
      <c r="L142" s="31"/>
      <c r="M142" s="31"/>
      <c r="N142" s="31"/>
      <c r="O142" s="31"/>
      <c r="P142" s="31"/>
      <c r="Q142" s="31"/>
      <c r="R142" s="31"/>
      <c r="S142" s="31"/>
      <c r="T142" s="31"/>
    </row>
    <row r="143" spans="11:20" x14ac:dyDescent="0.25">
      <c r="K143" s="31"/>
      <c r="L143" s="31"/>
      <c r="M143" s="31"/>
      <c r="N143" s="31"/>
      <c r="O143" s="31"/>
      <c r="P143" s="31"/>
      <c r="Q143" s="31"/>
      <c r="R143" s="31"/>
      <c r="S143" s="31"/>
      <c r="T143" s="31"/>
    </row>
    <row r="144" spans="11:20" x14ac:dyDescent="0.25">
      <c r="K144" s="31"/>
      <c r="L144" s="31"/>
      <c r="M144" s="31"/>
      <c r="N144" s="31"/>
      <c r="O144" s="31"/>
      <c r="P144" s="31"/>
      <c r="Q144" s="31"/>
      <c r="R144" s="31"/>
      <c r="S144" s="31"/>
      <c r="T144" s="3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5"/>
  <sheetViews>
    <sheetView workbookViewId="0"/>
  </sheetViews>
  <sheetFormatPr defaultRowHeight="15" x14ac:dyDescent="0.25"/>
  <cols>
    <col min="1" max="1" width="5" bestFit="1" customWidth="1"/>
    <col min="2" max="3" width="21.85546875" bestFit="1" customWidth="1"/>
    <col min="4" max="4" width="24.140625" bestFit="1" customWidth="1"/>
    <col min="6" max="6" width="4.5703125" bestFit="1" customWidth="1"/>
    <col min="7" max="7" width="17" bestFit="1" customWidth="1"/>
    <col min="8" max="8" width="21.5703125" bestFit="1" customWidth="1"/>
    <col min="19" max="19" width="6" customWidth="1"/>
    <col min="20" max="21" width="20.5703125" bestFit="1" customWidth="1"/>
    <col min="22" max="22" width="27.42578125" bestFit="1" customWidth="1"/>
  </cols>
  <sheetData>
    <row r="1" spans="1:22" x14ac:dyDescent="0.25">
      <c r="A1" s="13">
        <v>3228</v>
      </c>
      <c r="B1" s="13" t="s">
        <v>51</v>
      </c>
      <c r="C1" s="13" t="s">
        <v>51</v>
      </c>
      <c r="D1" s="13" t="s">
        <v>52</v>
      </c>
      <c r="F1" s="13" t="s">
        <v>21</v>
      </c>
      <c r="G1" s="13" t="s">
        <v>22</v>
      </c>
      <c r="H1" s="13" t="s">
        <v>37</v>
      </c>
      <c r="S1" s="13">
        <v>11791</v>
      </c>
      <c r="T1" s="13" t="s">
        <v>13</v>
      </c>
      <c r="U1" s="13" t="s">
        <v>13</v>
      </c>
      <c r="V1" s="13" t="s">
        <v>14</v>
      </c>
    </row>
    <row r="2" spans="1:22" x14ac:dyDescent="0.25">
      <c r="A2" s="13">
        <v>3233</v>
      </c>
      <c r="B2" s="13" t="s">
        <v>53</v>
      </c>
      <c r="C2" s="13" t="s">
        <v>53</v>
      </c>
      <c r="D2" s="13" t="s">
        <v>54</v>
      </c>
      <c r="F2" s="13" t="s">
        <v>25</v>
      </c>
      <c r="G2" s="13" t="s">
        <v>26</v>
      </c>
      <c r="H2" s="13">
        <v>1</v>
      </c>
      <c r="S2" s="13">
        <v>10389</v>
      </c>
      <c r="T2" s="13" t="s">
        <v>15</v>
      </c>
      <c r="U2" s="13" t="s">
        <v>15</v>
      </c>
      <c r="V2" s="13" t="s">
        <v>17</v>
      </c>
    </row>
    <row r="3" spans="1:22" x14ac:dyDescent="0.25">
      <c r="A3" s="13">
        <v>3267</v>
      </c>
      <c r="B3" s="13" t="s">
        <v>55</v>
      </c>
      <c r="C3" s="13" t="s">
        <v>55</v>
      </c>
      <c r="D3" s="13" t="s">
        <v>56</v>
      </c>
      <c r="F3" s="13" t="s">
        <v>23</v>
      </c>
      <c r="G3" s="13" t="s">
        <v>24</v>
      </c>
      <c r="H3" s="13">
        <v>5</v>
      </c>
      <c r="S3" s="13">
        <v>10371</v>
      </c>
      <c r="T3" s="13" t="s">
        <v>16</v>
      </c>
      <c r="U3" s="13" t="s">
        <v>16</v>
      </c>
      <c r="V3" s="13" t="s">
        <v>18</v>
      </c>
    </row>
    <row r="4" spans="1:22" x14ac:dyDescent="0.25">
      <c r="A4" s="13">
        <v>3238</v>
      </c>
      <c r="B4" s="13" t="s">
        <v>57</v>
      </c>
      <c r="C4" s="13" t="s">
        <v>57</v>
      </c>
      <c r="D4" s="13" t="s">
        <v>58</v>
      </c>
      <c r="F4" s="13" t="s">
        <v>19</v>
      </c>
      <c r="G4" s="13" t="s">
        <v>20</v>
      </c>
      <c r="H4" s="13">
        <v>0</v>
      </c>
      <c r="S4" s="13">
        <v>10480</v>
      </c>
      <c r="T4" s="13" t="s">
        <v>39</v>
      </c>
      <c r="U4" s="13" t="s">
        <v>39</v>
      </c>
      <c r="V4" s="13" t="s">
        <v>40</v>
      </c>
    </row>
    <row r="5" spans="1:22" x14ac:dyDescent="0.25">
      <c r="A5" s="13">
        <v>6704</v>
      </c>
      <c r="B5" s="13" t="s">
        <v>59</v>
      </c>
      <c r="C5" s="13" t="s">
        <v>59</v>
      </c>
      <c r="D5" s="13" t="s">
        <v>60</v>
      </c>
      <c r="F5" s="13" t="s">
        <v>27</v>
      </c>
      <c r="G5" s="13" t="s">
        <v>28</v>
      </c>
      <c r="H5" s="13" t="s">
        <v>38</v>
      </c>
      <c r="S5" s="13">
        <v>3228</v>
      </c>
      <c r="T5" s="13" t="s">
        <v>51</v>
      </c>
      <c r="U5" s="13" t="s">
        <v>51</v>
      </c>
      <c r="V5" s="13" t="s">
        <v>52</v>
      </c>
    </row>
    <row r="6" spans="1:22" x14ac:dyDescent="0.25">
      <c r="A6" s="13">
        <v>6687</v>
      </c>
      <c r="B6" s="13" t="s">
        <v>61</v>
      </c>
      <c r="C6" s="13" t="s">
        <v>61</v>
      </c>
      <c r="D6" s="13" t="s">
        <v>62</v>
      </c>
      <c r="F6" s="13" t="s">
        <v>29</v>
      </c>
      <c r="G6" s="13" t="s">
        <v>30</v>
      </c>
      <c r="S6" s="13">
        <v>3226</v>
      </c>
      <c r="T6" s="13" t="s">
        <v>75</v>
      </c>
      <c r="U6" s="13" t="s">
        <v>75</v>
      </c>
      <c r="V6" s="13" t="s">
        <v>52</v>
      </c>
    </row>
    <row r="7" spans="1:22" x14ac:dyDescent="0.25">
      <c r="A7" s="13">
        <v>6703</v>
      </c>
      <c r="B7" s="13" t="s">
        <v>63</v>
      </c>
      <c r="C7" s="13" t="s">
        <v>63</v>
      </c>
      <c r="D7" s="13" t="s">
        <v>64</v>
      </c>
      <c r="F7" s="13" t="s">
        <v>31</v>
      </c>
      <c r="G7" s="13" t="s">
        <v>32</v>
      </c>
      <c r="S7" s="12"/>
    </row>
    <row r="8" spans="1:22" x14ac:dyDescent="0.25">
      <c r="A8" s="13">
        <v>6679</v>
      </c>
      <c r="B8" s="13" t="s">
        <v>65</v>
      </c>
      <c r="C8" s="13" t="s">
        <v>65</v>
      </c>
      <c r="D8" s="13" t="s">
        <v>66</v>
      </c>
      <c r="F8" s="13" t="s">
        <v>33</v>
      </c>
      <c r="G8" s="13" t="s">
        <v>34</v>
      </c>
    </row>
    <row r="9" spans="1:22" x14ac:dyDescent="0.25">
      <c r="A9" s="13">
        <v>6683</v>
      </c>
      <c r="B9" s="13" t="s">
        <v>67</v>
      </c>
      <c r="C9" s="13" t="s">
        <v>67</v>
      </c>
      <c r="D9" s="13" t="s">
        <v>68</v>
      </c>
      <c r="F9" s="13" t="s">
        <v>35</v>
      </c>
      <c r="G9" s="13" t="s">
        <v>36</v>
      </c>
    </row>
    <row r="10" spans="1:22" x14ac:dyDescent="0.25">
      <c r="A10" s="13">
        <v>6677</v>
      </c>
      <c r="B10" s="13" t="s">
        <v>69</v>
      </c>
      <c r="C10" s="13" t="s">
        <v>69</v>
      </c>
      <c r="D10" s="13" t="s">
        <v>70</v>
      </c>
      <c r="F10" s="12"/>
    </row>
    <row r="11" spans="1:22" x14ac:dyDescent="0.25">
      <c r="A11" s="13">
        <v>6702</v>
      </c>
      <c r="B11" s="13" t="s">
        <v>71</v>
      </c>
      <c r="C11" s="13" t="s">
        <v>71</v>
      </c>
      <c r="D11" s="13" t="s">
        <v>72</v>
      </c>
    </row>
    <row r="12" spans="1:22" x14ac:dyDescent="0.25">
      <c r="A12" s="13">
        <v>6689</v>
      </c>
      <c r="B12" s="13" t="s">
        <v>73</v>
      </c>
      <c r="C12" s="13" t="s">
        <v>73</v>
      </c>
      <c r="D12" s="13" t="s">
        <v>74</v>
      </c>
    </row>
    <row r="13" spans="1:22" x14ac:dyDescent="0.25">
      <c r="A13" s="13">
        <v>3226</v>
      </c>
      <c r="B13" s="13" t="s">
        <v>75</v>
      </c>
      <c r="C13" s="13" t="s">
        <v>75</v>
      </c>
      <c r="D13" s="13" t="s">
        <v>52</v>
      </c>
    </row>
    <row r="14" spans="1:22" x14ac:dyDescent="0.25">
      <c r="A14" s="13">
        <v>3231</v>
      </c>
      <c r="B14" s="13" t="s">
        <v>76</v>
      </c>
      <c r="C14" s="13" t="s">
        <v>76</v>
      </c>
      <c r="D14" s="13" t="s">
        <v>77</v>
      </c>
    </row>
    <row r="15" spans="1:22" x14ac:dyDescent="0.25">
      <c r="A15" s="13">
        <v>3265</v>
      </c>
      <c r="B15" s="13" t="s">
        <v>78</v>
      </c>
      <c r="C15" s="13" t="s">
        <v>78</v>
      </c>
      <c r="D15" s="13" t="s">
        <v>56</v>
      </c>
    </row>
    <row r="16" spans="1:22" x14ac:dyDescent="0.25">
      <c r="A16" s="13">
        <v>3236</v>
      </c>
      <c r="B16" s="13" t="s">
        <v>79</v>
      </c>
      <c r="C16" s="13" t="s">
        <v>79</v>
      </c>
      <c r="D16" s="13" t="s">
        <v>80</v>
      </c>
    </row>
    <row r="17" spans="1:4" x14ac:dyDescent="0.25">
      <c r="A17" s="13">
        <v>6676</v>
      </c>
      <c r="B17" s="13" t="s">
        <v>81</v>
      </c>
      <c r="C17" s="13" t="s">
        <v>81</v>
      </c>
      <c r="D17" s="13" t="s">
        <v>60</v>
      </c>
    </row>
    <row r="18" spans="1:4" x14ac:dyDescent="0.25">
      <c r="A18" s="13">
        <v>6709</v>
      </c>
      <c r="B18" s="13" t="s">
        <v>82</v>
      </c>
      <c r="C18" s="13" t="s">
        <v>82</v>
      </c>
      <c r="D18" s="13" t="s">
        <v>62</v>
      </c>
    </row>
    <row r="19" spans="1:4" x14ac:dyDescent="0.25">
      <c r="A19" s="13">
        <v>6685</v>
      </c>
      <c r="B19" s="13" t="s">
        <v>83</v>
      </c>
      <c r="C19" s="13" t="s">
        <v>83</v>
      </c>
      <c r="D19" s="13" t="s">
        <v>64</v>
      </c>
    </row>
    <row r="20" spans="1:4" x14ac:dyDescent="0.25">
      <c r="A20" s="13">
        <v>6708</v>
      </c>
      <c r="B20" s="13" t="s">
        <v>84</v>
      </c>
      <c r="C20" s="13" t="s">
        <v>84</v>
      </c>
      <c r="D20" s="13" t="s">
        <v>66</v>
      </c>
    </row>
    <row r="21" spans="1:4" x14ac:dyDescent="0.25">
      <c r="A21" s="13">
        <v>6674</v>
      </c>
      <c r="B21" s="13" t="s">
        <v>85</v>
      </c>
      <c r="C21" s="13" t="s">
        <v>85</v>
      </c>
      <c r="D21" s="13" t="s">
        <v>68</v>
      </c>
    </row>
    <row r="22" spans="1:4" x14ac:dyDescent="0.25">
      <c r="A22" s="13">
        <v>6672</v>
      </c>
      <c r="B22" s="13" t="s">
        <v>86</v>
      </c>
      <c r="C22" s="13" t="s">
        <v>86</v>
      </c>
      <c r="D22" s="13" t="s">
        <v>70</v>
      </c>
    </row>
    <row r="23" spans="1:4" x14ac:dyDescent="0.25">
      <c r="A23" s="13">
        <v>6678</v>
      </c>
      <c r="B23" s="13" t="s">
        <v>87</v>
      </c>
      <c r="C23" s="13" t="s">
        <v>87</v>
      </c>
      <c r="D23" s="13" t="s">
        <v>72</v>
      </c>
    </row>
    <row r="24" spans="1:4" x14ac:dyDescent="0.25">
      <c r="A24" s="13">
        <v>6691</v>
      </c>
      <c r="B24" s="13" t="s">
        <v>88</v>
      </c>
      <c r="C24" s="13" t="s">
        <v>88</v>
      </c>
      <c r="D24" s="13" t="s">
        <v>74</v>
      </c>
    </row>
    <row r="25" spans="1:4" x14ac:dyDescent="0.25">
      <c r="A25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44"/>
  <sheetViews>
    <sheetView workbookViewId="0">
      <pane xSplit="2" ySplit="6" topLeftCell="H1021" activePane="bottomRight" state="frozen"/>
      <selection pane="topRight" activeCell="C1" sqref="C1"/>
      <selection pane="bottomLeft" activeCell="A6" sqref="A6"/>
      <selection pane="bottomRight" activeCell="N4" sqref="N4"/>
    </sheetView>
  </sheetViews>
  <sheetFormatPr defaultRowHeight="15" x14ac:dyDescent="0.25"/>
  <cols>
    <col min="1" max="1" width="15.85546875" bestFit="1" customWidth="1"/>
    <col min="2" max="2" width="15.42578125" bestFit="1" customWidth="1"/>
    <col min="3" max="3" width="23.85546875" customWidth="1"/>
    <col min="4" max="5" width="14.140625" customWidth="1"/>
    <col min="6" max="6" width="19.42578125" customWidth="1"/>
    <col min="7" max="8" width="23.85546875" style="11" customWidth="1"/>
    <col min="9" max="13" width="19.5703125" style="11" customWidth="1"/>
    <col min="14" max="14" width="9.7109375" bestFit="1" customWidth="1"/>
    <col min="15" max="15" width="10.5703125" style="11" bestFit="1" customWidth="1"/>
    <col min="16" max="16" width="9.5703125" bestFit="1" customWidth="1"/>
  </cols>
  <sheetData>
    <row r="1" spans="1:20" x14ac:dyDescent="0.25">
      <c r="A1" s="14">
        <v>41883.208333333336</v>
      </c>
      <c r="C1" s="11" t="s">
        <v>44</v>
      </c>
      <c r="D1">
        <v>3.2</v>
      </c>
      <c r="Q1" s="8"/>
      <c r="R1" s="13"/>
      <c r="S1" s="13"/>
      <c r="T1" s="13"/>
    </row>
    <row r="2" spans="1:20" x14ac:dyDescent="0.25">
      <c r="A2" s="14">
        <v>41926.458333333336</v>
      </c>
      <c r="C2" s="11" t="s">
        <v>45</v>
      </c>
      <c r="D2">
        <v>14</v>
      </c>
      <c r="K2" s="11" t="s">
        <v>9</v>
      </c>
      <c r="L2" s="11" t="s">
        <v>9</v>
      </c>
      <c r="M2" s="11" t="s">
        <v>9</v>
      </c>
      <c r="N2" s="11" t="s">
        <v>9</v>
      </c>
      <c r="O2" s="11" t="s">
        <v>9</v>
      </c>
      <c r="P2" s="11" t="s">
        <v>9</v>
      </c>
      <c r="Q2" s="8"/>
      <c r="R2" s="13"/>
      <c r="S2" s="13"/>
      <c r="T2" s="13"/>
    </row>
    <row r="3" spans="1:20" s="11" customFormat="1" x14ac:dyDescent="0.25">
      <c r="A3" s="14"/>
      <c r="B3" s="11" t="s">
        <v>47</v>
      </c>
      <c r="C3" s="21"/>
      <c r="D3" s="21"/>
      <c r="E3" s="21"/>
      <c r="F3" s="21"/>
      <c r="G3" s="21"/>
      <c r="H3" s="21"/>
      <c r="I3" s="21"/>
      <c r="J3" s="21"/>
      <c r="K3" s="9">
        <f t="shared" ref="K3:P3" si="0">AVERAGE(K7:K726)</f>
        <v>953.37142874569793</v>
      </c>
      <c r="L3" s="9">
        <f t="shared" si="0"/>
        <v>981.57894766355639</v>
      </c>
      <c r="M3" s="10">
        <f t="shared" si="0"/>
        <v>1.3973165651706176</v>
      </c>
      <c r="N3" s="9">
        <f t="shared" si="0"/>
        <v>41.272370890687959</v>
      </c>
      <c r="O3" s="9">
        <f t="shared" si="0"/>
        <v>134.71378661229221</v>
      </c>
      <c r="P3" s="9">
        <f t="shared" si="0"/>
        <v>80.480732138940311</v>
      </c>
      <c r="Q3" s="17"/>
      <c r="R3" s="13"/>
      <c r="S3" s="13"/>
      <c r="T3" s="13"/>
    </row>
    <row r="4" spans="1:20" ht="64.5" x14ac:dyDescent="0.25">
      <c r="B4" s="13" t="s">
        <v>42</v>
      </c>
      <c r="C4" s="13" t="s">
        <v>13</v>
      </c>
      <c r="D4" s="13" t="s">
        <v>15</v>
      </c>
      <c r="E4" s="13" t="s">
        <v>16</v>
      </c>
      <c r="F4" s="13" t="s">
        <v>39</v>
      </c>
      <c r="G4" s="13" t="s">
        <v>51</v>
      </c>
      <c r="H4" s="13" t="s">
        <v>75</v>
      </c>
      <c r="I4" s="13" t="s">
        <v>90</v>
      </c>
      <c r="J4" s="13"/>
      <c r="K4" s="13"/>
      <c r="L4" s="13"/>
      <c r="M4" s="13"/>
      <c r="N4" s="13" t="s">
        <v>43</v>
      </c>
      <c r="O4" s="13" t="s">
        <v>46</v>
      </c>
      <c r="P4" s="13" t="s">
        <v>123</v>
      </c>
    </row>
    <row r="5" spans="1:20" ht="26.25" x14ac:dyDescent="0.25">
      <c r="B5" s="12"/>
      <c r="C5" s="13" t="s">
        <v>14</v>
      </c>
      <c r="D5" s="13" t="s">
        <v>17</v>
      </c>
      <c r="E5" s="13" t="s">
        <v>18</v>
      </c>
      <c r="F5" s="13" t="s">
        <v>40</v>
      </c>
      <c r="G5" s="13" t="s">
        <v>52</v>
      </c>
      <c r="H5" s="13" t="s">
        <v>52</v>
      </c>
      <c r="I5" s="13"/>
      <c r="J5" s="13"/>
      <c r="K5" s="13" t="s">
        <v>17</v>
      </c>
      <c r="L5" s="13" t="s">
        <v>18</v>
      </c>
      <c r="M5" s="13" t="s">
        <v>40</v>
      </c>
    </row>
    <row r="6" spans="1:20" x14ac:dyDescent="0.25">
      <c r="B6" s="15"/>
      <c r="C6" s="13" t="s">
        <v>41</v>
      </c>
      <c r="D6" s="16"/>
      <c r="E6" s="16"/>
      <c r="F6" s="16"/>
      <c r="G6" s="13" t="s">
        <v>89</v>
      </c>
      <c r="H6" s="13" t="s">
        <v>89</v>
      </c>
      <c r="I6" s="16"/>
      <c r="J6" s="16"/>
      <c r="K6" s="16"/>
      <c r="L6" s="16"/>
      <c r="M6" s="16"/>
    </row>
    <row r="7" spans="1:20" x14ac:dyDescent="0.25">
      <c r="B7" s="15">
        <v>41883.208333333336</v>
      </c>
      <c r="C7" s="16">
        <v>401</v>
      </c>
      <c r="D7" s="16">
        <v>965.21654866536505</v>
      </c>
      <c r="E7" s="16">
        <v>956.21825561523406</v>
      </c>
      <c r="F7" s="16">
        <v>1.4002466817696899</v>
      </c>
      <c r="G7" s="16">
        <v>424.10333862304702</v>
      </c>
      <c r="H7" s="16">
        <v>403.05334116617797</v>
      </c>
      <c r="I7" s="16" t="str">
        <f>+IF(AND(G7&lt;50,D7&gt;50),1,"")</f>
        <v/>
      </c>
      <c r="J7" s="16"/>
      <c r="K7" s="16">
        <f>+IF(AND(D7&gt;100,G7&gt;50),D7,"")</f>
        <v>965.21654866536505</v>
      </c>
      <c r="L7" s="16">
        <f>IF(AND(E7&gt;100,H7&gt;50),E7,"")</f>
        <v>956.21825561523406</v>
      </c>
      <c r="M7" s="16">
        <f>IF(F7&gt;1.1,F7,"")</f>
        <v>1.4002466817696899</v>
      </c>
      <c r="N7" s="20">
        <f>IF(ISERROR($D$1*(M7-1)/($M$7*($D$1-1))*100),"",($D$1*(M7-1)/($M$7*($D$1-1))*100))</f>
        <v>41.576744958197231</v>
      </c>
      <c r="O7" s="18">
        <f>IF(ISERROR(IF(COUNT(K7:L7)&gt;1,SUM(K7:L7)/14,SUM(K7:L7)/7)),"",IF(COUNT(K7:L7)&gt;1,SUM(K7:L7)/14,SUM(K7:L7)/7))</f>
        <v>137.24534316289993</v>
      </c>
      <c r="P7" s="18">
        <f>IF(ISERROR(IF(COUNT(K7:L7)&gt;1,SUM(K7:L7)/14*M7*N7/100,SUM(K7:L7)/7*M7*N7/100)),"",IF(COUNT(K7:L7)&gt;1,SUM(K7:L7)/14*M7*N7/100,SUM(K7:L7)/7*M7*N7/100))</f>
        <v>79.901081002608151</v>
      </c>
    </row>
    <row r="8" spans="1:20" x14ac:dyDescent="0.25">
      <c r="B8" s="15">
        <v>41883.25</v>
      </c>
      <c r="C8" s="16">
        <v>399</v>
      </c>
      <c r="D8" s="16">
        <v>968.51249898274705</v>
      </c>
      <c r="E8" s="16">
        <v>967.48858642578102</v>
      </c>
      <c r="F8" s="16">
        <v>1.3961043695608799</v>
      </c>
      <c r="G8" s="16">
        <v>424.87833964029898</v>
      </c>
      <c r="H8" s="16">
        <v>401.28167165120402</v>
      </c>
      <c r="I8" s="16" t="str">
        <f t="shared" ref="I8:I71" si="1">+IF(AND(G8&lt;50,D8&gt;50),1,"")</f>
        <v/>
      </c>
      <c r="J8" s="16"/>
      <c r="K8" s="16">
        <f t="shared" ref="K8:K71" si="2">+IF(AND(D8&gt;100,G8&gt;50),D8,"")</f>
        <v>968.51249898274705</v>
      </c>
      <c r="L8" s="16">
        <f t="shared" ref="L8:L71" si="3">IF(AND(E8&gt;100,H8&gt;50),E8,"")</f>
        <v>967.48858642578102</v>
      </c>
      <c r="M8" s="16">
        <f t="shared" ref="M8:M71" si="4">IF(F8&gt;1.1,F8,"")</f>
        <v>1.3961043695608799</v>
      </c>
      <c r="N8" s="20">
        <f t="shared" ref="N8:N70" si="5">IF(ISERROR($D$1*(M8-1)/($M$7*($D$1-1))*100),"",($D$1*(M8-1)/($M$7*($D$1-1))*100))</f>
        <v>41.146450676976876</v>
      </c>
      <c r="O8" s="18">
        <f t="shared" ref="O8:O71" si="6">IF(ISERROR(IF(COUNT(K8:L8)&gt;1,SUM(K8:L8)/14,SUM(K8:L8)/7)),"",IF(COUNT(K8:L8)&gt;1,SUM(K8:L8)/14,SUM(K8:L8)/7))</f>
        <v>138.28579181489485</v>
      </c>
      <c r="P8" s="18">
        <f t="shared" ref="P8:P71" si="7">IF(ISERROR(IF(COUNT(K8:L8)&gt;1,SUM(K8:L8)/14*M8*N8/100,SUM(K8:L8)/7*M8*N8/100)),"",IF(COUNT(K8:L8)&gt;1,SUM(K8:L8)/14*M8*N8/100,SUM(K8:L8)/7*M8*N8/100))</f>
        <v>79.437912987040278</v>
      </c>
    </row>
    <row r="9" spans="1:20" x14ac:dyDescent="0.25">
      <c r="B9" s="15">
        <v>41883.291666666664</v>
      </c>
      <c r="C9" s="16">
        <v>400</v>
      </c>
      <c r="D9" s="16">
        <v>983.29390970865904</v>
      </c>
      <c r="E9" s="16">
        <v>987.383460489909</v>
      </c>
      <c r="F9" s="16">
        <v>1.4043241480986299</v>
      </c>
      <c r="G9" s="16">
        <v>428.98834025065099</v>
      </c>
      <c r="H9" s="16">
        <v>406.800006612142</v>
      </c>
      <c r="I9" s="16" t="str">
        <f t="shared" si="1"/>
        <v/>
      </c>
      <c r="J9" s="16"/>
      <c r="K9" s="16">
        <f t="shared" si="2"/>
        <v>983.29390970865904</v>
      </c>
      <c r="L9" s="16">
        <f t="shared" si="3"/>
        <v>987.383460489909</v>
      </c>
      <c r="M9" s="16">
        <f t="shared" si="4"/>
        <v>1.4043241480986299</v>
      </c>
      <c r="N9" s="20">
        <f t="shared" si="5"/>
        <v>42.000303192045436</v>
      </c>
      <c r="O9" s="18">
        <f t="shared" si="6"/>
        <v>140.76266929989771</v>
      </c>
      <c r="P9" s="18">
        <f t="shared" si="7"/>
        <v>83.024693911608523</v>
      </c>
    </row>
    <row r="10" spans="1:20" x14ac:dyDescent="0.25">
      <c r="B10" s="15">
        <v>41883.333333333336</v>
      </c>
      <c r="C10" s="16">
        <v>402</v>
      </c>
      <c r="D10" s="16">
        <v>1024.8452504475899</v>
      </c>
      <c r="E10" s="16">
        <v>1024.20194702149</v>
      </c>
      <c r="F10" s="16">
        <v>1.3944207906723001</v>
      </c>
      <c r="G10" s="16">
        <v>437.56667175293001</v>
      </c>
      <c r="H10" s="16">
        <v>407.666672770182</v>
      </c>
      <c r="I10" s="16" t="str">
        <f t="shared" si="1"/>
        <v/>
      </c>
      <c r="J10" s="16"/>
      <c r="K10" s="16">
        <f t="shared" si="2"/>
        <v>1024.8452504475899</v>
      </c>
      <c r="L10" s="16">
        <f t="shared" si="3"/>
        <v>1024.20194702149</v>
      </c>
      <c r="M10" s="16">
        <f t="shared" si="4"/>
        <v>1.3944207906723001</v>
      </c>
      <c r="N10" s="20">
        <f t="shared" si="5"/>
        <v>40.971564205069114</v>
      </c>
      <c r="O10" s="18">
        <f t="shared" si="6"/>
        <v>146.36051410493428</v>
      </c>
      <c r="P10" s="18">
        <f t="shared" si="7"/>
        <v>83.618104872527169</v>
      </c>
    </row>
    <row r="11" spans="1:20" x14ac:dyDescent="0.25">
      <c r="B11" s="15">
        <v>41883.375</v>
      </c>
      <c r="C11" s="16">
        <v>399</v>
      </c>
      <c r="D11" s="16">
        <v>1026.0451151529901</v>
      </c>
      <c r="E11" s="16">
        <v>1017.16021931966</v>
      </c>
      <c r="F11" s="16">
        <v>1.40514228741328</v>
      </c>
      <c r="G11" s="16">
        <v>436.04667154947902</v>
      </c>
      <c r="H11" s="16">
        <v>411.58667246500698</v>
      </c>
      <c r="I11" s="16" t="str">
        <f t="shared" si="1"/>
        <v/>
      </c>
      <c r="J11" s="16"/>
      <c r="K11" s="16">
        <f t="shared" si="2"/>
        <v>1026.0451151529901</v>
      </c>
      <c r="L11" s="16">
        <f t="shared" si="3"/>
        <v>1017.16021931966</v>
      </c>
      <c r="M11" s="16">
        <f t="shared" si="4"/>
        <v>1.40514228741328</v>
      </c>
      <c r="N11" s="20">
        <f t="shared" si="5"/>
        <v>42.085289704550874</v>
      </c>
      <c r="O11" s="18">
        <f t="shared" si="6"/>
        <v>145.94323817661785</v>
      </c>
      <c r="P11" s="18">
        <f t="shared" si="7"/>
        <v>86.304730983337336</v>
      </c>
    </row>
    <row r="12" spans="1:20" x14ac:dyDescent="0.25">
      <c r="B12" s="15">
        <v>41883.416666666664</v>
      </c>
      <c r="C12" s="16">
        <v>373</v>
      </c>
      <c r="D12" s="16">
        <v>856.129807472229</v>
      </c>
      <c r="E12" s="16">
        <v>929.33313903808596</v>
      </c>
      <c r="F12" s="16">
        <v>1.39849037130674</v>
      </c>
      <c r="G12" s="16">
        <v>407.41500549316402</v>
      </c>
      <c r="H12" s="16">
        <v>396.500006103516</v>
      </c>
      <c r="I12" s="16" t="str">
        <f t="shared" si="1"/>
        <v/>
      </c>
      <c r="J12" s="16"/>
      <c r="K12" s="16">
        <f t="shared" si="2"/>
        <v>856.129807472229</v>
      </c>
      <c r="L12" s="16">
        <f t="shared" si="3"/>
        <v>929.33313903808596</v>
      </c>
      <c r="M12" s="16">
        <f t="shared" si="4"/>
        <v>1.39849037130674</v>
      </c>
      <c r="N12" s="20">
        <f t="shared" si="5"/>
        <v>41.394303290317268</v>
      </c>
      <c r="O12" s="18">
        <f t="shared" si="6"/>
        <v>127.53306760787963</v>
      </c>
      <c r="P12" s="18">
        <f t="shared" si="7"/>
        <v>73.828299271833743</v>
      </c>
    </row>
    <row r="13" spans="1:20" x14ac:dyDescent="0.25">
      <c r="B13" s="15">
        <v>41883.458333333336</v>
      </c>
      <c r="C13" s="16">
        <v>402</v>
      </c>
      <c r="D13" s="16">
        <v>927.73225708007806</v>
      </c>
      <c r="E13" s="16">
        <v>907.83271891276001</v>
      </c>
      <c r="F13" s="16">
        <v>1.39676610628764</v>
      </c>
      <c r="G13" s="16">
        <v>420.11667378743499</v>
      </c>
      <c r="H13" s="16">
        <v>394.480006408691</v>
      </c>
      <c r="I13" s="16" t="str">
        <f t="shared" si="1"/>
        <v/>
      </c>
      <c r="J13" s="16"/>
      <c r="K13" s="16">
        <f t="shared" si="2"/>
        <v>927.73225708007806</v>
      </c>
      <c r="L13" s="16">
        <f t="shared" si="3"/>
        <v>907.83271891276001</v>
      </c>
      <c r="M13" s="16">
        <f t="shared" si="4"/>
        <v>1.39676610628764</v>
      </c>
      <c r="N13" s="20">
        <f t="shared" si="5"/>
        <v>41.215190432660364</v>
      </c>
      <c r="O13" s="18">
        <f t="shared" si="6"/>
        <v>131.11178399948844</v>
      </c>
      <c r="P13" s="18">
        <f t="shared" si="7"/>
        <v>75.478406980949302</v>
      </c>
    </row>
    <row r="14" spans="1:20" x14ac:dyDescent="0.25">
      <c r="B14" s="15">
        <v>41883.5</v>
      </c>
      <c r="C14" s="16">
        <v>399</v>
      </c>
      <c r="D14" s="16">
        <v>912.06073201497395</v>
      </c>
      <c r="E14" s="16">
        <v>914.33230387369804</v>
      </c>
      <c r="F14" s="16">
        <v>1.39800437092781</v>
      </c>
      <c r="G14" s="16">
        <v>413.83000590006498</v>
      </c>
      <c r="H14" s="16">
        <v>391.101674906413</v>
      </c>
      <c r="I14" s="16" t="str">
        <f t="shared" si="1"/>
        <v/>
      </c>
      <c r="J14" s="16"/>
      <c r="K14" s="16">
        <f t="shared" si="2"/>
        <v>912.06073201497395</v>
      </c>
      <c r="L14" s="16">
        <f t="shared" si="3"/>
        <v>914.33230387369804</v>
      </c>
      <c r="M14" s="16">
        <f t="shared" si="4"/>
        <v>1.39800437092781</v>
      </c>
      <c r="N14" s="20">
        <f t="shared" si="5"/>
        <v>41.343818639913636</v>
      </c>
      <c r="O14" s="18">
        <f t="shared" si="6"/>
        <v>130.45664542061942</v>
      </c>
      <c r="P14" s="18">
        <f t="shared" si="7"/>
        <v>75.402426672518175</v>
      </c>
    </row>
    <row r="15" spans="1:20" x14ac:dyDescent="0.25">
      <c r="B15" s="15">
        <v>41883.541666666664</v>
      </c>
      <c r="C15" s="16">
        <v>399</v>
      </c>
      <c r="D15" s="16">
        <v>943.77304992675795</v>
      </c>
      <c r="E15" s="16">
        <v>938.36698099772104</v>
      </c>
      <c r="F15" s="16">
        <v>1.3966819246610001</v>
      </c>
      <c r="G15" s="16">
        <v>419.32833913167298</v>
      </c>
      <c r="H15" s="16">
        <v>393.76000518798799</v>
      </c>
      <c r="I15" s="16" t="str">
        <f t="shared" si="1"/>
        <v/>
      </c>
      <c r="J15" s="16"/>
      <c r="K15" s="16">
        <f t="shared" si="2"/>
        <v>943.77304992675795</v>
      </c>
      <c r="L15" s="16">
        <f t="shared" si="3"/>
        <v>938.36698099772104</v>
      </c>
      <c r="M15" s="16">
        <f t="shared" si="4"/>
        <v>1.3966819246610001</v>
      </c>
      <c r="N15" s="20">
        <f t="shared" si="5"/>
        <v>41.206445830442803</v>
      </c>
      <c r="O15" s="18">
        <f t="shared" si="6"/>
        <v>134.43857363746278</v>
      </c>
      <c r="P15" s="18">
        <f t="shared" si="7"/>
        <v>77.372488622101798</v>
      </c>
    </row>
    <row r="16" spans="1:20" x14ac:dyDescent="0.25">
      <c r="B16" s="15">
        <v>41883.583333333336</v>
      </c>
      <c r="C16" s="16">
        <v>402</v>
      </c>
      <c r="D16" s="16">
        <v>936.69183959960901</v>
      </c>
      <c r="E16" s="16">
        <v>938.34730021158896</v>
      </c>
      <c r="F16" s="16">
        <v>1.40377253095309</v>
      </c>
      <c r="G16" s="16">
        <v>421.183339436849</v>
      </c>
      <c r="H16" s="16">
        <v>397.30834096272798</v>
      </c>
      <c r="I16" s="16" t="str">
        <f t="shared" si="1"/>
        <v/>
      </c>
      <c r="J16" s="16"/>
      <c r="K16" s="16">
        <f t="shared" si="2"/>
        <v>936.69183959960901</v>
      </c>
      <c r="L16" s="16">
        <f t="shared" si="3"/>
        <v>938.34730021158896</v>
      </c>
      <c r="M16" s="16">
        <f t="shared" si="4"/>
        <v>1.40377253095309</v>
      </c>
      <c r="N16" s="20">
        <f t="shared" si="5"/>
        <v>41.943002416250671</v>
      </c>
      <c r="O16" s="18">
        <f t="shared" si="6"/>
        <v>133.93136712937127</v>
      </c>
      <c r="P16" s="18">
        <f t="shared" si="7"/>
        <v>78.856692481339778</v>
      </c>
    </row>
    <row r="17" spans="2:16" x14ac:dyDescent="0.25">
      <c r="B17" s="15">
        <v>41883.625</v>
      </c>
      <c r="C17" s="16">
        <v>399</v>
      </c>
      <c r="D17" s="16">
        <v>973.81856791178404</v>
      </c>
      <c r="E17" s="16">
        <v>973.91043497721398</v>
      </c>
      <c r="F17" s="16">
        <v>1.3962826530138699</v>
      </c>
      <c r="G17" s="16">
        <v>426.43833719889301</v>
      </c>
      <c r="H17" s="16">
        <v>403.34334157307899</v>
      </c>
      <c r="I17" s="16" t="str">
        <f t="shared" si="1"/>
        <v/>
      </c>
      <c r="J17" s="16"/>
      <c r="K17" s="16">
        <f t="shared" si="2"/>
        <v>973.81856791178404</v>
      </c>
      <c r="L17" s="16">
        <f t="shared" si="3"/>
        <v>973.91043497721398</v>
      </c>
      <c r="M17" s="16">
        <f t="shared" si="4"/>
        <v>1.3962826530138699</v>
      </c>
      <c r="N17" s="20">
        <f t="shared" si="5"/>
        <v>41.164970369938366</v>
      </c>
      <c r="O17" s="18">
        <f t="shared" si="6"/>
        <v>139.12350020635699</v>
      </c>
      <c r="P17" s="18">
        <f t="shared" si="7"/>
        <v>79.965313681879465</v>
      </c>
    </row>
    <row r="18" spans="2:16" x14ac:dyDescent="0.25">
      <c r="B18" s="15">
        <v>41883.666666666664</v>
      </c>
      <c r="C18" s="16">
        <v>399</v>
      </c>
      <c r="D18" s="16">
        <v>979.14193318684897</v>
      </c>
      <c r="E18" s="16">
        <v>985.885752360026</v>
      </c>
      <c r="F18" s="16">
        <v>1.40194196502368</v>
      </c>
      <c r="G18" s="16">
        <v>429.34167226155603</v>
      </c>
      <c r="H18" s="16">
        <v>405.49500579834</v>
      </c>
      <c r="I18" s="16" t="str">
        <f t="shared" si="1"/>
        <v/>
      </c>
      <c r="J18" s="16"/>
      <c r="K18" s="16">
        <f t="shared" si="2"/>
        <v>979.14193318684897</v>
      </c>
      <c r="L18" s="16">
        <f t="shared" si="3"/>
        <v>985.885752360026</v>
      </c>
      <c r="M18" s="16">
        <f t="shared" si="4"/>
        <v>1.40194196502368</v>
      </c>
      <c r="N18" s="20">
        <f t="shared" si="5"/>
        <v>41.752847253840002</v>
      </c>
      <c r="O18" s="18">
        <f t="shared" si="6"/>
        <v>140.35912039620536</v>
      </c>
      <c r="P18" s="18">
        <f t="shared" si="7"/>
        <v>82.15930758485689</v>
      </c>
    </row>
    <row r="19" spans="2:16" x14ac:dyDescent="0.25">
      <c r="B19" s="15">
        <v>41883.708333333336</v>
      </c>
      <c r="C19" s="16">
        <v>402</v>
      </c>
      <c r="D19" s="16">
        <v>983.17743733724001</v>
      </c>
      <c r="E19" s="16">
        <v>976.273766072591</v>
      </c>
      <c r="F19" s="16">
        <v>1.4016551017761201</v>
      </c>
      <c r="G19" s="16">
        <v>428.71000569661499</v>
      </c>
      <c r="H19" s="16">
        <v>404.67000478108702</v>
      </c>
      <c r="I19" s="16" t="str">
        <f t="shared" si="1"/>
        <v/>
      </c>
      <c r="J19" s="16"/>
      <c r="K19" s="16">
        <f t="shared" si="2"/>
        <v>983.17743733724001</v>
      </c>
      <c r="L19" s="16">
        <f t="shared" si="3"/>
        <v>976.273766072591</v>
      </c>
      <c r="M19" s="16">
        <f t="shared" si="4"/>
        <v>1.4016551017761201</v>
      </c>
      <c r="N19" s="20">
        <f t="shared" si="5"/>
        <v>41.723048530640241</v>
      </c>
      <c r="O19" s="18">
        <f t="shared" si="6"/>
        <v>139.96080024355936</v>
      </c>
      <c r="P19" s="18">
        <f t="shared" si="7"/>
        <v>81.850928831967934</v>
      </c>
    </row>
    <row r="20" spans="2:16" x14ac:dyDescent="0.25">
      <c r="B20" s="15">
        <v>41883.75</v>
      </c>
      <c r="C20" s="16">
        <v>399</v>
      </c>
      <c r="D20" s="16">
        <v>994.99860229492197</v>
      </c>
      <c r="E20" s="16">
        <v>991.635180664063</v>
      </c>
      <c r="F20" s="16">
        <v>1.39918261766434</v>
      </c>
      <c r="G20" s="16">
        <v>430.16500498453797</v>
      </c>
      <c r="H20" s="16">
        <v>406.39833984375002</v>
      </c>
      <c r="I20" s="16" t="str">
        <f t="shared" si="1"/>
        <v/>
      </c>
      <c r="J20" s="16"/>
      <c r="K20" s="16">
        <f t="shared" si="2"/>
        <v>994.99860229492197</v>
      </c>
      <c r="L20" s="16">
        <f t="shared" si="3"/>
        <v>991.635180664063</v>
      </c>
      <c r="M20" s="16">
        <f t="shared" si="4"/>
        <v>1.39918261766434</v>
      </c>
      <c r="N20" s="20">
        <f t="shared" si="5"/>
        <v>41.466212319346376</v>
      </c>
      <c r="O20" s="18">
        <f t="shared" si="6"/>
        <v>141.90241306849893</v>
      </c>
      <c r="P20" s="18">
        <f t="shared" si="7"/>
        <v>82.330082196576939</v>
      </c>
    </row>
    <row r="21" spans="2:16" x14ac:dyDescent="0.25">
      <c r="B21" s="15">
        <v>41883.791666666664</v>
      </c>
      <c r="C21" s="16">
        <v>399</v>
      </c>
      <c r="D21" s="16">
        <v>969.877675374349</v>
      </c>
      <c r="E21" s="16">
        <v>980.26261494954394</v>
      </c>
      <c r="F21" s="16">
        <v>1.39780499537786</v>
      </c>
      <c r="G21" s="16">
        <v>426.163340250651</v>
      </c>
      <c r="H21" s="16">
        <v>401.930006917318</v>
      </c>
      <c r="I21" s="16" t="str">
        <f t="shared" si="1"/>
        <v/>
      </c>
      <c r="J21" s="16"/>
      <c r="K21" s="16">
        <f t="shared" si="2"/>
        <v>969.877675374349</v>
      </c>
      <c r="L21" s="16">
        <f t="shared" si="3"/>
        <v>980.26261494954394</v>
      </c>
      <c r="M21" s="16">
        <f t="shared" si="4"/>
        <v>1.39780499537786</v>
      </c>
      <c r="N21" s="20">
        <f t="shared" si="5"/>
        <v>41.323107946312071</v>
      </c>
      <c r="O21" s="18">
        <f t="shared" si="6"/>
        <v>139.29573502313522</v>
      </c>
      <c r="P21" s="18">
        <f t="shared" si="7"/>
        <v>80.459510348798744</v>
      </c>
    </row>
    <row r="22" spans="2:16" x14ac:dyDescent="0.25">
      <c r="B22" s="15">
        <v>41883.833333333336</v>
      </c>
      <c r="C22" s="16">
        <v>402</v>
      </c>
      <c r="D22" s="16">
        <v>979.25688680013002</v>
      </c>
      <c r="E22" s="16">
        <v>975.84798889160197</v>
      </c>
      <c r="F22" s="16">
        <v>1.40118841528893</v>
      </c>
      <c r="G22" s="16">
        <v>428.71834055582701</v>
      </c>
      <c r="H22" s="16">
        <v>403.48334045410201</v>
      </c>
      <c r="I22" s="16" t="str">
        <f t="shared" si="1"/>
        <v/>
      </c>
      <c r="J22" s="16"/>
      <c r="K22" s="16">
        <f t="shared" si="2"/>
        <v>979.25688680013002</v>
      </c>
      <c r="L22" s="16">
        <f t="shared" si="3"/>
        <v>975.84798889160197</v>
      </c>
      <c r="M22" s="16">
        <f t="shared" si="4"/>
        <v>1.40118841528893</v>
      </c>
      <c r="N22" s="20">
        <f t="shared" si="5"/>
        <v>41.674570164829575</v>
      </c>
      <c r="O22" s="18">
        <f t="shared" si="6"/>
        <v>139.65034826369515</v>
      </c>
      <c r="P22" s="18">
        <f t="shared" si="7"/>
        <v>81.547319525542648</v>
      </c>
    </row>
    <row r="23" spans="2:16" x14ac:dyDescent="0.25">
      <c r="B23" s="15">
        <v>41883.875</v>
      </c>
      <c r="C23" s="16">
        <v>399</v>
      </c>
      <c r="D23" s="16">
        <v>1007.34365641276</v>
      </c>
      <c r="E23" s="16">
        <v>1012.2667195638001</v>
      </c>
      <c r="F23" s="16">
        <v>1.40003559589386</v>
      </c>
      <c r="G23" s="16">
        <v>434.66333821614597</v>
      </c>
      <c r="H23" s="16">
        <v>408.72167205810501</v>
      </c>
      <c r="I23" s="16" t="str">
        <f t="shared" si="1"/>
        <v/>
      </c>
      <c r="J23" s="16"/>
      <c r="K23" s="16">
        <f t="shared" si="2"/>
        <v>1007.34365641276</v>
      </c>
      <c r="L23" s="16">
        <f t="shared" si="3"/>
        <v>1012.2667195638001</v>
      </c>
      <c r="M23" s="16">
        <f t="shared" si="4"/>
        <v>1.40003559589386</v>
      </c>
      <c r="N23" s="20">
        <f t="shared" si="5"/>
        <v>41.554817821700169</v>
      </c>
      <c r="O23" s="18">
        <f t="shared" si="6"/>
        <v>144.25788399832572</v>
      </c>
      <c r="P23" s="18">
        <f t="shared" si="7"/>
        <v>83.926675079565896</v>
      </c>
    </row>
    <row r="24" spans="2:16" x14ac:dyDescent="0.25">
      <c r="B24" s="15">
        <v>41883.916666666664</v>
      </c>
      <c r="C24" s="16">
        <v>399</v>
      </c>
      <c r="D24" s="16">
        <v>1024.8162516276</v>
      </c>
      <c r="E24" s="16">
        <v>1029.82584330241</v>
      </c>
      <c r="F24" s="16">
        <v>1.4018816888332399</v>
      </c>
      <c r="G24" s="16">
        <v>439.06000671386698</v>
      </c>
      <c r="H24" s="16">
        <v>414.30667317708298</v>
      </c>
      <c r="I24" s="16" t="str">
        <f t="shared" si="1"/>
        <v/>
      </c>
      <c r="J24" s="16"/>
      <c r="K24" s="16">
        <f t="shared" si="2"/>
        <v>1024.8162516276</v>
      </c>
      <c r="L24" s="16">
        <f t="shared" si="3"/>
        <v>1029.82584330241</v>
      </c>
      <c r="M24" s="16">
        <f t="shared" si="4"/>
        <v>1.4018816888332399</v>
      </c>
      <c r="N24" s="20">
        <f t="shared" si="5"/>
        <v>41.746585895754798</v>
      </c>
      <c r="O24" s="18">
        <f t="shared" si="6"/>
        <v>146.76014963785786</v>
      </c>
      <c r="P24" s="18">
        <f t="shared" si="7"/>
        <v>85.889578792996801</v>
      </c>
    </row>
    <row r="25" spans="2:16" x14ac:dyDescent="0.25">
      <c r="B25" s="15">
        <v>41883.958333333336</v>
      </c>
      <c r="C25" s="16">
        <v>399</v>
      </c>
      <c r="D25" s="16">
        <v>1033.4996622721401</v>
      </c>
      <c r="E25" s="16">
        <v>1032.51016337077</v>
      </c>
      <c r="F25" s="16">
        <v>1.3963040113449099</v>
      </c>
      <c r="G25" s="16">
        <v>439.35000661214201</v>
      </c>
      <c r="H25" s="16">
        <v>413.15000661214202</v>
      </c>
      <c r="I25" s="16" t="str">
        <f t="shared" si="1"/>
        <v/>
      </c>
      <c r="J25" s="16"/>
      <c r="K25" s="16">
        <f t="shared" si="2"/>
        <v>1033.4996622721401</v>
      </c>
      <c r="L25" s="16">
        <f t="shared" si="3"/>
        <v>1032.51016337077</v>
      </c>
      <c r="M25" s="16">
        <f t="shared" si="4"/>
        <v>1.3963040113449099</v>
      </c>
      <c r="N25" s="20">
        <f t="shared" si="5"/>
        <v>41.167189026389075</v>
      </c>
      <c r="O25" s="18">
        <f t="shared" si="6"/>
        <v>147.57213040306502</v>
      </c>
      <c r="P25" s="18">
        <f t="shared" si="7"/>
        <v>84.827280914897116</v>
      </c>
    </row>
    <row r="26" spans="2:16" x14ac:dyDescent="0.25">
      <c r="B26" s="15">
        <v>41884</v>
      </c>
      <c r="C26" s="16">
        <v>403</v>
      </c>
      <c r="D26" s="16">
        <v>990.82220764160195</v>
      </c>
      <c r="E26" s="16">
        <v>993.379469807943</v>
      </c>
      <c r="F26" s="16">
        <v>1.403536794583</v>
      </c>
      <c r="G26" s="16">
        <v>432.29334004720101</v>
      </c>
      <c r="H26" s="16">
        <v>408.85833892822302</v>
      </c>
      <c r="I26" s="16" t="str">
        <f t="shared" si="1"/>
        <v/>
      </c>
      <c r="J26" s="16"/>
      <c r="K26" s="16">
        <f t="shared" si="2"/>
        <v>990.82220764160195</v>
      </c>
      <c r="L26" s="16">
        <f t="shared" si="3"/>
        <v>993.379469807943</v>
      </c>
      <c r="M26" s="16">
        <f t="shared" si="4"/>
        <v>1.403536794583</v>
      </c>
      <c r="N26" s="20">
        <f t="shared" si="5"/>
        <v>41.918514640628729</v>
      </c>
      <c r="O26" s="18">
        <f t="shared" si="6"/>
        <v>141.72869124639607</v>
      </c>
      <c r="P26" s="18">
        <f t="shared" si="7"/>
        <v>83.384910020655738</v>
      </c>
    </row>
    <row r="27" spans="2:16" x14ac:dyDescent="0.25">
      <c r="B27" s="15">
        <v>41884.041666666664</v>
      </c>
      <c r="C27" s="16">
        <v>398</v>
      </c>
      <c r="D27" s="16">
        <v>951.31354573567705</v>
      </c>
      <c r="E27" s="16">
        <v>958.33166910807302</v>
      </c>
      <c r="F27" s="16">
        <v>1.40169171492259</v>
      </c>
      <c r="G27" s="16">
        <v>425.38167368570998</v>
      </c>
      <c r="H27" s="16">
        <v>401.136672465007</v>
      </c>
      <c r="I27" s="16" t="str">
        <f t="shared" si="1"/>
        <v/>
      </c>
      <c r="J27" s="16"/>
      <c r="K27" s="16">
        <f t="shared" si="2"/>
        <v>951.31354573567705</v>
      </c>
      <c r="L27" s="16">
        <f t="shared" si="3"/>
        <v>958.33166910807302</v>
      </c>
      <c r="M27" s="16">
        <f t="shared" si="4"/>
        <v>1.40169171492259</v>
      </c>
      <c r="N27" s="20">
        <f t="shared" si="5"/>
        <v>41.726851823764797</v>
      </c>
      <c r="O27" s="18">
        <f t="shared" si="6"/>
        <v>136.40322963169643</v>
      </c>
      <c r="P27" s="18">
        <f t="shared" si="7"/>
        <v>79.779769870841307</v>
      </c>
    </row>
    <row r="28" spans="2:16" x14ac:dyDescent="0.25">
      <c r="B28" s="15">
        <v>41884.083333333336</v>
      </c>
      <c r="C28" s="16">
        <v>399</v>
      </c>
      <c r="D28" s="16">
        <v>975.56979675292996</v>
      </c>
      <c r="E28" s="16">
        <v>979.04198608398497</v>
      </c>
      <c r="F28" s="16">
        <v>1.3996950785319</v>
      </c>
      <c r="G28" s="16">
        <v>429.57334136962902</v>
      </c>
      <c r="H28" s="16">
        <v>404.92833964030001</v>
      </c>
      <c r="I28" s="16" t="str">
        <f t="shared" si="1"/>
        <v/>
      </c>
      <c r="J28" s="16"/>
      <c r="K28" s="16">
        <f t="shared" si="2"/>
        <v>975.56979675292996</v>
      </c>
      <c r="L28" s="16">
        <f t="shared" si="3"/>
        <v>979.04198608398497</v>
      </c>
      <c r="M28" s="16">
        <f t="shared" si="4"/>
        <v>1.3996950785319</v>
      </c>
      <c r="N28" s="20">
        <f t="shared" si="5"/>
        <v>41.519445627108951</v>
      </c>
      <c r="O28" s="18">
        <f t="shared" si="6"/>
        <v>139.61512734549393</v>
      </c>
      <c r="P28" s="18">
        <f t="shared" si="7"/>
        <v>81.136722126695901</v>
      </c>
    </row>
    <row r="29" spans="2:16" x14ac:dyDescent="0.25">
      <c r="B29" s="15">
        <v>41884.125</v>
      </c>
      <c r="C29" s="16">
        <v>402</v>
      </c>
      <c r="D29" s="16">
        <v>1022.90277709961</v>
      </c>
      <c r="E29" s="16">
        <v>1011.81248474121</v>
      </c>
      <c r="F29" s="16">
        <v>1.3990717430909501</v>
      </c>
      <c r="G29" s="16">
        <v>438.64167327880898</v>
      </c>
      <c r="H29" s="16">
        <v>408.95500844319702</v>
      </c>
      <c r="I29" s="16" t="str">
        <f t="shared" si="1"/>
        <v/>
      </c>
      <c r="J29" s="16"/>
      <c r="K29" s="16">
        <f t="shared" si="2"/>
        <v>1022.90277709961</v>
      </c>
      <c r="L29" s="16">
        <f t="shared" si="3"/>
        <v>1011.81248474121</v>
      </c>
      <c r="M29" s="16">
        <f t="shared" si="4"/>
        <v>1.3990717430909501</v>
      </c>
      <c r="N29" s="20">
        <f t="shared" si="5"/>
        <v>41.45469491253165</v>
      </c>
      <c r="O29" s="18">
        <f t="shared" si="6"/>
        <v>145.33680441720142</v>
      </c>
      <c r="P29" s="18">
        <f t="shared" si="7"/>
        <v>84.292573928999701</v>
      </c>
    </row>
    <row r="30" spans="2:16" x14ac:dyDescent="0.25">
      <c r="B30" s="15">
        <v>41884.166666666664</v>
      </c>
      <c r="C30" s="16">
        <v>399</v>
      </c>
      <c r="D30" s="16">
        <v>1036.6277506510401</v>
      </c>
      <c r="E30" s="16">
        <v>1034.53899943034</v>
      </c>
      <c r="F30" s="16">
        <v>1.4023880382378899</v>
      </c>
      <c r="G30" s="16">
        <v>445.42500610351601</v>
      </c>
      <c r="H30" s="16">
        <v>416.87167205810601</v>
      </c>
      <c r="I30" s="16" t="str">
        <f t="shared" si="1"/>
        <v/>
      </c>
      <c r="J30" s="16"/>
      <c r="K30" s="16">
        <f t="shared" si="2"/>
        <v>1036.6277506510401</v>
      </c>
      <c r="L30" s="16">
        <f t="shared" si="3"/>
        <v>1034.53899943034</v>
      </c>
      <c r="M30" s="16">
        <f t="shared" si="4"/>
        <v>1.4023880382378899</v>
      </c>
      <c r="N30" s="20">
        <f t="shared" si="5"/>
        <v>41.799184358192477</v>
      </c>
      <c r="O30" s="18">
        <f t="shared" si="6"/>
        <v>147.94048214867001</v>
      </c>
      <c r="P30" s="18">
        <f t="shared" si="7"/>
        <v>86.720752128479802</v>
      </c>
    </row>
    <row r="31" spans="2:16" x14ac:dyDescent="0.25">
      <c r="B31" s="15">
        <v>41884.208333333336</v>
      </c>
      <c r="C31" s="16">
        <v>397</v>
      </c>
      <c r="D31" s="16">
        <v>1007.6371368408199</v>
      </c>
      <c r="E31" s="16">
        <v>1018.83950195313</v>
      </c>
      <c r="F31" s="16">
        <v>1.39625492493312</v>
      </c>
      <c r="G31" s="16">
        <v>434.36500701904299</v>
      </c>
      <c r="H31" s="16">
        <v>409.91000518798802</v>
      </c>
      <c r="I31" s="16" t="str">
        <f t="shared" si="1"/>
        <v/>
      </c>
      <c r="J31" s="16"/>
      <c r="K31" s="16">
        <f t="shared" si="2"/>
        <v>1007.6371368408199</v>
      </c>
      <c r="L31" s="16">
        <f t="shared" si="3"/>
        <v>1018.83950195313</v>
      </c>
      <c r="M31" s="16">
        <f t="shared" si="4"/>
        <v>1.39625492493312</v>
      </c>
      <c r="N31" s="20">
        <f t="shared" si="5"/>
        <v>41.162090037898082</v>
      </c>
      <c r="O31" s="18">
        <f t="shared" si="6"/>
        <v>144.74833134242499</v>
      </c>
      <c r="P31" s="18">
        <f t="shared" si="7"/>
        <v>83.190876906050107</v>
      </c>
    </row>
    <row r="32" spans="2:16" x14ac:dyDescent="0.25">
      <c r="B32" s="15">
        <v>41884.25</v>
      </c>
      <c r="C32" s="16">
        <v>402</v>
      </c>
      <c r="D32" s="16">
        <v>1006.38385721843</v>
      </c>
      <c r="E32" s="16">
        <v>1003.30343322754</v>
      </c>
      <c r="F32" s="16">
        <v>1.40316828489304</v>
      </c>
      <c r="G32" s="16">
        <v>437.93833821614601</v>
      </c>
      <c r="H32" s="16">
        <v>411.246671549479</v>
      </c>
      <c r="I32" s="16" t="str">
        <f t="shared" si="1"/>
        <v/>
      </c>
      <c r="J32" s="16"/>
      <c r="K32" s="16">
        <f t="shared" si="2"/>
        <v>1006.38385721843</v>
      </c>
      <c r="L32" s="16">
        <f t="shared" si="3"/>
        <v>1003.30343322754</v>
      </c>
      <c r="M32" s="16">
        <f t="shared" si="4"/>
        <v>1.40316828489304</v>
      </c>
      <c r="N32" s="20">
        <f t="shared" si="5"/>
        <v>41.880234664574104</v>
      </c>
      <c r="O32" s="18">
        <f t="shared" si="6"/>
        <v>143.54909217471214</v>
      </c>
      <c r="P32" s="18">
        <f t="shared" si="7"/>
        <v>84.356648484711627</v>
      </c>
    </row>
    <row r="33" spans="2:16" x14ac:dyDescent="0.25">
      <c r="B33" s="15">
        <v>41884.291666666664</v>
      </c>
      <c r="C33" s="16">
        <v>399</v>
      </c>
      <c r="D33" s="16">
        <v>996.98685099283898</v>
      </c>
      <c r="E33" s="16">
        <v>994.98397725423195</v>
      </c>
      <c r="F33" s="16">
        <v>1.4005444844563799</v>
      </c>
      <c r="G33" s="16">
        <v>436.41500600179</v>
      </c>
      <c r="H33" s="16">
        <v>408.37834116617802</v>
      </c>
      <c r="I33" s="16" t="str">
        <f t="shared" si="1"/>
        <v/>
      </c>
      <c r="J33" s="16"/>
      <c r="K33" s="16">
        <f t="shared" si="2"/>
        <v>996.98685099283898</v>
      </c>
      <c r="L33" s="16">
        <f t="shared" si="3"/>
        <v>994.98397725423195</v>
      </c>
      <c r="M33" s="16">
        <f t="shared" si="4"/>
        <v>1.4005444844563799</v>
      </c>
      <c r="N33" s="20">
        <f t="shared" si="5"/>
        <v>41.607680046272492</v>
      </c>
      <c r="O33" s="18">
        <f t="shared" si="6"/>
        <v>142.28363058907649</v>
      </c>
      <c r="P33" s="18">
        <f t="shared" si="7"/>
        <v>82.913518862743771</v>
      </c>
    </row>
    <row r="34" spans="2:16" x14ac:dyDescent="0.25">
      <c r="B34" s="15">
        <v>41884.333333333336</v>
      </c>
      <c r="C34" s="16">
        <v>399</v>
      </c>
      <c r="D34" s="16">
        <v>1022.81224161784</v>
      </c>
      <c r="E34" s="16">
        <v>1011.3005065917999</v>
      </c>
      <c r="F34" s="16">
        <v>1.4012252926826501</v>
      </c>
      <c r="G34" s="16">
        <v>440.00334014892599</v>
      </c>
      <c r="H34" s="16">
        <v>411.25000559488899</v>
      </c>
      <c r="I34" s="16" t="str">
        <f t="shared" si="1"/>
        <v/>
      </c>
      <c r="J34" s="16"/>
      <c r="K34" s="16">
        <f t="shared" si="2"/>
        <v>1022.81224161784</v>
      </c>
      <c r="L34" s="16">
        <f t="shared" si="3"/>
        <v>1011.3005065917999</v>
      </c>
      <c r="M34" s="16">
        <f t="shared" si="4"/>
        <v>1.4012252926826501</v>
      </c>
      <c r="N34" s="20">
        <f t="shared" si="5"/>
        <v>41.678400907377252</v>
      </c>
      <c r="O34" s="18">
        <f t="shared" si="6"/>
        <v>145.29376772926</v>
      </c>
      <c r="P34" s="18">
        <f t="shared" si="7"/>
        <v>84.852765580198053</v>
      </c>
    </row>
    <row r="35" spans="2:16" x14ac:dyDescent="0.25">
      <c r="B35" s="15">
        <v>41884.375</v>
      </c>
      <c r="C35" s="16">
        <v>402</v>
      </c>
      <c r="D35" s="16">
        <v>961.13832194010399</v>
      </c>
      <c r="E35" s="16">
        <v>965.473475138347</v>
      </c>
      <c r="F35" s="16">
        <v>1.3972564240296701</v>
      </c>
      <c r="G35" s="16">
        <v>425.43667348225898</v>
      </c>
      <c r="H35" s="16">
        <v>399.73333841959601</v>
      </c>
      <c r="I35" s="16" t="str">
        <f t="shared" si="1"/>
        <v/>
      </c>
      <c r="J35" s="16"/>
      <c r="K35" s="16">
        <f t="shared" si="2"/>
        <v>961.13832194010399</v>
      </c>
      <c r="L35" s="16">
        <f t="shared" si="3"/>
        <v>965.473475138347</v>
      </c>
      <c r="M35" s="16">
        <f t="shared" si="4"/>
        <v>1.3972564240296701</v>
      </c>
      <c r="N35" s="20">
        <f t="shared" si="5"/>
        <v>41.266123561246786</v>
      </c>
      <c r="O35" s="18">
        <f t="shared" si="6"/>
        <v>137.6151283627465</v>
      </c>
      <c r="P35" s="18">
        <f t="shared" si="7"/>
        <v>79.347997103847177</v>
      </c>
    </row>
    <row r="36" spans="2:16" x14ac:dyDescent="0.25">
      <c r="B36" s="15">
        <v>41884.416666666664</v>
      </c>
      <c r="C36" s="16">
        <v>399</v>
      </c>
      <c r="D36" s="16">
        <v>951.25047912597597</v>
      </c>
      <c r="E36" s="16">
        <v>957.02397969563799</v>
      </c>
      <c r="F36" s="16">
        <v>1.4048661013444299</v>
      </c>
      <c r="G36" s="16">
        <v>429.31167144775401</v>
      </c>
      <c r="H36" s="16">
        <v>399.24000600178999</v>
      </c>
      <c r="I36" s="16" t="str">
        <f t="shared" si="1"/>
        <v/>
      </c>
      <c r="J36" s="16"/>
      <c r="K36" s="16">
        <f t="shared" si="2"/>
        <v>951.25047912597597</v>
      </c>
      <c r="L36" s="16">
        <f t="shared" si="3"/>
        <v>957.02397969563799</v>
      </c>
      <c r="M36" s="16">
        <f t="shared" si="4"/>
        <v>1.4048661013444299</v>
      </c>
      <c r="N36" s="20">
        <f t="shared" si="5"/>
        <v>42.056600103190995</v>
      </c>
      <c r="O36" s="18">
        <f t="shared" si="6"/>
        <v>136.30531848725815</v>
      </c>
      <c r="P36" s="18">
        <f t="shared" si="7"/>
        <v>80.534486923696008</v>
      </c>
    </row>
    <row r="37" spans="2:16" x14ac:dyDescent="0.25">
      <c r="B37" s="15">
        <v>41884.458333333336</v>
      </c>
      <c r="C37" s="16">
        <v>340</v>
      </c>
      <c r="D37" s="16">
        <v>771.097885862986</v>
      </c>
      <c r="E37" s="16">
        <v>915.529641024272</v>
      </c>
      <c r="F37" s="16">
        <v>1.4084695200125401</v>
      </c>
      <c r="G37" s="16">
        <v>403.43167215983101</v>
      </c>
      <c r="H37" s="16">
        <v>400.55833791097001</v>
      </c>
      <c r="I37" s="16" t="str">
        <f t="shared" si="1"/>
        <v/>
      </c>
      <c r="J37" s="16"/>
      <c r="K37" s="16">
        <f t="shared" si="2"/>
        <v>771.097885862986</v>
      </c>
      <c r="L37" s="16">
        <f t="shared" si="3"/>
        <v>915.529641024272</v>
      </c>
      <c r="M37" s="16">
        <f t="shared" si="4"/>
        <v>1.4084695200125401</v>
      </c>
      <c r="N37" s="20">
        <f t="shared" si="5"/>
        <v>42.430915308701763</v>
      </c>
      <c r="O37" s="18">
        <f t="shared" si="6"/>
        <v>120.47339477766128</v>
      </c>
      <c r="P37" s="18">
        <f t="shared" si="7"/>
        <v>71.998094370688207</v>
      </c>
    </row>
    <row r="38" spans="2:16" x14ac:dyDescent="0.25">
      <c r="B38" s="15">
        <v>41884.5</v>
      </c>
      <c r="C38" s="16">
        <v>402</v>
      </c>
      <c r="D38" s="16">
        <v>961.14392089843705</v>
      </c>
      <c r="E38" s="16">
        <v>957.23149007161499</v>
      </c>
      <c r="F38" s="16">
        <v>1.39397675593694</v>
      </c>
      <c r="G38" s="16">
        <v>424.78333791096998</v>
      </c>
      <c r="H38" s="16">
        <v>398.61333669026698</v>
      </c>
      <c r="I38" s="16" t="str">
        <f t="shared" si="1"/>
        <v/>
      </c>
      <c r="J38" s="16"/>
      <c r="K38" s="16">
        <f t="shared" si="2"/>
        <v>961.14392089843705</v>
      </c>
      <c r="L38" s="16">
        <f t="shared" si="3"/>
        <v>957.23149007161499</v>
      </c>
      <c r="M38" s="16">
        <f t="shared" si="4"/>
        <v>1.39397675593694</v>
      </c>
      <c r="N38" s="20">
        <f t="shared" si="5"/>
        <v>40.925438853415933</v>
      </c>
      <c r="O38" s="18">
        <f t="shared" si="6"/>
        <v>137.02681506928943</v>
      </c>
      <c r="P38" s="18">
        <f t="shared" si="7"/>
        <v>78.172579127313483</v>
      </c>
    </row>
    <row r="39" spans="2:16" x14ac:dyDescent="0.25">
      <c r="B39" s="15">
        <v>41884.541666666664</v>
      </c>
      <c r="C39" s="16">
        <v>399</v>
      </c>
      <c r="D39" s="16">
        <v>951.49105936686203</v>
      </c>
      <c r="E39" s="16">
        <v>959.12220357259196</v>
      </c>
      <c r="F39" s="16">
        <v>1.3991765181223601</v>
      </c>
      <c r="G39" s="16">
        <v>426.89333902994798</v>
      </c>
      <c r="H39" s="16">
        <v>398.08500518798797</v>
      </c>
      <c r="I39" s="16" t="str">
        <f t="shared" si="1"/>
        <v/>
      </c>
      <c r="J39" s="16"/>
      <c r="K39" s="16">
        <f t="shared" si="2"/>
        <v>951.49105936686203</v>
      </c>
      <c r="L39" s="16">
        <f t="shared" si="3"/>
        <v>959.12220357259196</v>
      </c>
      <c r="M39" s="16">
        <f t="shared" si="4"/>
        <v>1.3991765181223601</v>
      </c>
      <c r="N39" s="20">
        <f t="shared" si="5"/>
        <v>41.465578712341454</v>
      </c>
      <c r="O39" s="18">
        <f t="shared" si="6"/>
        <v>136.47237592424671</v>
      </c>
      <c r="P39" s="18">
        <f t="shared" si="7"/>
        <v>79.178084577498424</v>
      </c>
    </row>
    <row r="40" spans="2:16" x14ac:dyDescent="0.25">
      <c r="B40" s="15">
        <v>41884.583333333336</v>
      </c>
      <c r="C40" s="16">
        <v>399</v>
      </c>
      <c r="D40" s="16">
        <v>983.35851440429701</v>
      </c>
      <c r="E40" s="16">
        <v>976.46272786458405</v>
      </c>
      <c r="F40" s="16">
        <v>1.4005233764648399</v>
      </c>
      <c r="G40" s="16">
        <v>435.231673177083</v>
      </c>
      <c r="H40" s="16">
        <v>404.001671854655</v>
      </c>
      <c r="I40" s="16" t="str">
        <f t="shared" si="1"/>
        <v/>
      </c>
      <c r="J40" s="16"/>
      <c r="K40" s="16">
        <f t="shared" si="2"/>
        <v>983.35851440429701</v>
      </c>
      <c r="L40" s="16">
        <f t="shared" si="3"/>
        <v>976.46272786458405</v>
      </c>
      <c r="M40" s="16">
        <f t="shared" si="4"/>
        <v>1.4005233764648399</v>
      </c>
      <c r="N40" s="20">
        <f t="shared" si="5"/>
        <v>41.605487394538422</v>
      </c>
      <c r="O40" s="18">
        <f t="shared" si="6"/>
        <v>139.98723159063437</v>
      </c>
      <c r="P40" s="18">
        <f t="shared" si="7"/>
        <v>81.569800676477612</v>
      </c>
    </row>
    <row r="41" spans="2:16" x14ac:dyDescent="0.25">
      <c r="B41" s="15">
        <v>41884.625</v>
      </c>
      <c r="C41" s="16">
        <v>402</v>
      </c>
      <c r="D41" s="16">
        <v>1028.5491221110001</v>
      </c>
      <c r="E41" s="16">
        <v>1036.2068593343099</v>
      </c>
      <c r="F41" s="16">
        <v>1.40420055985451</v>
      </c>
      <c r="G41" s="16">
        <v>445.15167236328102</v>
      </c>
      <c r="H41" s="16">
        <v>412.79834136962899</v>
      </c>
      <c r="I41" s="16" t="str">
        <f t="shared" si="1"/>
        <v/>
      </c>
      <c r="J41" s="16"/>
      <c r="K41" s="16">
        <f t="shared" si="2"/>
        <v>1028.5491221110001</v>
      </c>
      <c r="L41" s="16">
        <f t="shared" si="3"/>
        <v>1036.2068593343099</v>
      </c>
      <c r="M41" s="16">
        <f t="shared" si="4"/>
        <v>1.40420055985451</v>
      </c>
      <c r="N41" s="20">
        <f t="shared" si="5"/>
        <v>41.987465117079054</v>
      </c>
      <c r="O41" s="18">
        <f t="shared" si="6"/>
        <v>147.48257010323641</v>
      </c>
      <c r="P41" s="18">
        <f t="shared" si="7"/>
        <v>86.953986023992456</v>
      </c>
    </row>
    <row r="42" spans="2:16" x14ac:dyDescent="0.25">
      <c r="B42" s="15">
        <v>41884.666666666664</v>
      </c>
      <c r="C42" s="16">
        <v>399</v>
      </c>
      <c r="D42" s="16">
        <v>1038.7762257893901</v>
      </c>
      <c r="E42" s="16">
        <v>1045.52222290039</v>
      </c>
      <c r="F42" s="16">
        <v>1.4027354300022099</v>
      </c>
      <c r="G42" s="16">
        <v>445.89333852132199</v>
      </c>
      <c r="H42" s="16">
        <v>413.27334086100302</v>
      </c>
      <c r="I42" s="16" t="str">
        <f t="shared" si="1"/>
        <v/>
      </c>
      <c r="J42" s="16"/>
      <c r="K42" s="16">
        <f t="shared" si="2"/>
        <v>1038.7762257893901</v>
      </c>
      <c r="L42" s="16">
        <f t="shared" si="3"/>
        <v>1045.52222290039</v>
      </c>
      <c r="M42" s="16">
        <f t="shared" si="4"/>
        <v>1.4027354300022099</v>
      </c>
      <c r="N42" s="20">
        <f t="shared" si="5"/>
        <v>41.835270650580583</v>
      </c>
      <c r="O42" s="18">
        <f t="shared" si="6"/>
        <v>148.8784606206986</v>
      </c>
      <c r="P42" s="18">
        <f t="shared" si="7"/>
        <v>87.367562438137725</v>
      </c>
    </row>
    <row r="43" spans="2:16" x14ac:dyDescent="0.25">
      <c r="B43" s="15">
        <v>41884.708333333336</v>
      </c>
      <c r="C43" s="16">
        <v>399</v>
      </c>
      <c r="D43" s="16">
        <v>1040.3707977294901</v>
      </c>
      <c r="E43" s="16">
        <v>1037.1654836018899</v>
      </c>
      <c r="F43" s="16">
        <v>1.3992332339286799</v>
      </c>
      <c r="G43" s="16">
        <v>441.79500783284499</v>
      </c>
      <c r="H43" s="16">
        <v>415.81667226155599</v>
      </c>
      <c r="I43" s="16" t="str">
        <f t="shared" si="1"/>
        <v/>
      </c>
      <c r="J43" s="16"/>
      <c r="K43" s="16">
        <f t="shared" si="2"/>
        <v>1040.3707977294901</v>
      </c>
      <c r="L43" s="16">
        <f t="shared" si="3"/>
        <v>1037.1654836018899</v>
      </c>
      <c r="M43" s="16">
        <f t="shared" si="4"/>
        <v>1.3992332339286799</v>
      </c>
      <c r="N43" s="20">
        <f t="shared" si="5"/>
        <v>41.471470225555343</v>
      </c>
      <c r="O43" s="18">
        <f t="shared" si="6"/>
        <v>148.39544866652713</v>
      </c>
      <c r="P43" s="18">
        <f t="shared" si="7"/>
        <v>86.111295889235677</v>
      </c>
    </row>
    <row r="44" spans="2:16" x14ac:dyDescent="0.25">
      <c r="B44" s="15">
        <v>41884.75</v>
      </c>
      <c r="C44" s="16">
        <v>310</v>
      </c>
      <c r="D44" s="16">
        <v>924.13468526204394</v>
      </c>
      <c r="E44" s="16">
        <v>929.78952738444002</v>
      </c>
      <c r="F44" s="16">
        <v>1.3688881198565199</v>
      </c>
      <c r="G44" s="16">
        <v>420.796674092611</v>
      </c>
      <c r="H44" s="16">
        <v>389.70000559488898</v>
      </c>
      <c r="I44" s="16" t="str">
        <f t="shared" si="1"/>
        <v/>
      </c>
      <c r="J44" s="16"/>
      <c r="K44" s="16">
        <f t="shared" si="2"/>
        <v>924.13468526204394</v>
      </c>
      <c r="L44" s="16">
        <f t="shared" si="3"/>
        <v>929.78952738444002</v>
      </c>
      <c r="M44" s="16">
        <f t="shared" si="4"/>
        <v>1.3688881198565199</v>
      </c>
      <c r="N44" s="20">
        <f t="shared" si="5"/>
        <v>38.319286519928568</v>
      </c>
      <c r="O44" s="18">
        <f t="shared" si="6"/>
        <v>132.42315804617743</v>
      </c>
      <c r="P44" s="18">
        <f t="shared" si="7"/>
        <v>69.462323998474744</v>
      </c>
    </row>
    <row r="45" spans="2:16" x14ac:dyDescent="0.25">
      <c r="B45" s="15">
        <v>41884.791666666664</v>
      </c>
      <c r="C45" s="16">
        <v>302</v>
      </c>
      <c r="D45" s="16">
        <v>692.94575500488304</v>
      </c>
      <c r="E45" s="16">
        <v>698.12893168131495</v>
      </c>
      <c r="F45" s="16">
        <v>1.2480409979820299</v>
      </c>
      <c r="G45" s="16">
        <v>364.07667338053398</v>
      </c>
      <c r="H45" s="16">
        <v>342.213340759277</v>
      </c>
      <c r="I45" s="16" t="str">
        <f t="shared" si="1"/>
        <v/>
      </c>
      <c r="J45" s="16"/>
      <c r="K45" s="16">
        <f t="shared" si="2"/>
        <v>692.94575500488304</v>
      </c>
      <c r="L45" s="16">
        <f t="shared" si="3"/>
        <v>698.12893168131495</v>
      </c>
      <c r="M45" s="16">
        <f t="shared" si="4"/>
        <v>1.2480409979820299</v>
      </c>
      <c r="N45" s="20">
        <f t="shared" si="5"/>
        <v>25.76595330329242</v>
      </c>
      <c r="O45" s="18">
        <f t="shared" si="6"/>
        <v>99.362477620442718</v>
      </c>
      <c r="P45" s="18">
        <f t="shared" si="7"/>
        <v>31.951958219287238</v>
      </c>
    </row>
    <row r="46" spans="2:16" x14ac:dyDescent="0.25">
      <c r="B46" s="15">
        <v>41884.833333333336</v>
      </c>
      <c r="C46" s="16">
        <v>380</v>
      </c>
      <c r="D46" s="16">
        <v>1020.78278808594</v>
      </c>
      <c r="E46" s="16">
        <v>1058.8225819905599</v>
      </c>
      <c r="F46" s="16">
        <v>1.44247882167498</v>
      </c>
      <c r="G46" s="16">
        <v>454.69500427246101</v>
      </c>
      <c r="H46" s="16">
        <v>419.93667348225898</v>
      </c>
      <c r="I46" s="16" t="str">
        <f t="shared" si="1"/>
        <v/>
      </c>
      <c r="J46" s="16"/>
      <c r="K46" s="16">
        <f t="shared" si="2"/>
        <v>1020.78278808594</v>
      </c>
      <c r="L46" s="16">
        <f t="shared" si="3"/>
        <v>1058.8225819905599</v>
      </c>
      <c r="M46" s="16">
        <f t="shared" si="4"/>
        <v>1.44247882167498</v>
      </c>
      <c r="N46" s="20">
        <f t="shared" si="5"/>
        <v>45.963726761812815</v>
      </c>
      <c r="O46" s="18">
        <f t="shared" si="6"/>
        <v>148.54324071974997</v>
      </c>
      <c r="P46" s="18">
        <f t="shared" si="7"/>
        <v>98.486697425800728</v>
      </c>
    </row>
    <row r="47" spans="2:16" x14ac:dyDescent="0.25">
      <c r="B47" s="15">
        <v>41884.875</v>
      </c>
      <c r="C47" s="16">
        <v>147</v>
      </c>
      <c r="D47" s="16">
        <v>343.13573137919099</v>
      </c>
      <c r="E47" s="16">
        <v>370.958789578584</v>
      </c>
      <c r="F47" s="16">
        <v>1.14675949414571</v>
      </c>
      <c r="G47" s="16">
        <v>184.31666870117201</v>
      </c>
      <c r="H47" s="16">
        <v>179.020003255208</v>
      </c>
      <c r="I47" s="16" t="str">
        <f t="shared" si="1"/>
        <v/>
      </c>
      <c r="J47" s="16"/>
      <c r="K47" s="16">
        <f t="shared" si="2"/>
        <v>343.13573137919099</v>
      </c>
      <c r="L47" s="16">
        <f t="shared" si="3"/>
        <v>370.958789578584</v>
      </c>
      <c r="M47" s="16">
        <f t="shared" si="4"/>
        <v>1.14675949414571</v>
      </c>
      <c r="N47" s="20">
        <f t="shared" si="5"/>
        <v>15.245053453813048</v>
      </c>
      <c r="O47" s="18">
        <f t="shared" si="6"/>
        <v>51.006751496983931</v>
      </c>
      <c r="P47" s="18">
        <f t="shared" si="7"/>
        <v>8.9172093156981518</v>
      </c>
    </row>
    <row r="48" spans="2:16" x14ac:dyDescent="0.25">
      <c r="B48" s="15">
        <v>41884.916666666664</v>
      </c>
      <c r="C48" s="16">
        <v>400</v>
      </c>
      <c r="D48" s="16">
        <v>989.68235575358096</v>
      </c>
      <c r="E48" s="16">
        <v>990.22921549479202</v>
      </c>
      <c r="F48" s="16">
        <v>1.4197924812634799</v>
      </c>
      <c r="G48" s="16">
        <v>444.66167144775397</v>
      </c>
      <c r="H48" s="16">
        <v>409.77334035237601</v>
      </c>
      <c r="I48" s="16" t="str">
        <f t="shared" si="1"/>
        <v/>
      </c>
      <c r="J48" s="16"/>
      <c r="K48" s="16">
        <f t="shared" si="2"/>
        <v>989.68235575358096</v>
      </c>
      <c r="L48" s="16">
        <f t="shared" si="3"/>
        <v>990.22921549479202</v>
      </c>
      <c r="M48" s="16">
        <f t="shared" si="4"/>
        <v>1.4197924812634799</v>
      </c>
      <c r="N48" s="20">
        <f t="shared" si="5"/>
        <v>43.607119618554769</v>
      </c>
      <c r="O48" s="18">
        <f t="shared" si="6"/>
        <v>141.42225508916951</v>
      </c>
      <c r="P48" s="18">
        <f t="shared" si="7"/>
        <v>87.558846444305587</v>
      </c>
    </row>
    <row r="49" spans="2:16" x14ac:dyDescent="0.25">
      <c r="B49" s="15">
        <v>41884.958333333336</v>
      </c>
      <c r="C49" s="16">
        <v>398</v>
      </c>
      <c r="D49" s="16">
        <v>988.19307657877596</v>
      </c>
      <c r="E49" s="16">
        <v>989.20344645182297</v>
      </c>
      <c r="F49" s="16">
        <v>1.39813026189804</v>
      </c>
      <c r="G49" s="16">
        <v>436.02167307535802</v>
      </c>
      <c r="H49" s="16">
        <v>406.76833902994798</v>
      </c>
      <c r="I49" s="16" t="str">
        <f t="shared" si="1"/>
        <v/>
      </c>
      <c r="J49" s="16"/>
      <c r="K49" s="16">
        <f t="shared" si="2"/>
        <v>988.19307657877596</v>
      </c>
      <c r="L49" s="16">
        <f t="shared" si="3"/>
        <v>989.20344645182297</v>
      </c>
      <c r="M49" s="16">
        <f t="shared" si="4"/>
        <v>1.39813026189804</v>
      </c>
      <c r="N49" s="20">
        <f t="shared" si="5"/>
        <v>41.356895917003477</v>
      </c>
      <c r="O49" s="18">
        <f t="shared" si="6"/>
        <v>141.24260878789991</v>
      </c>
      <c r="P49" s="18">
        <f t="shared" si="7"/>
        <v>81.669764133235731</v>
      </c>
    </row>
    <row r="50" spans="2:16" x14ac:dyDescent="0.25">
      <c r="B50" s="15">
        <v>41885</v>
      </c>
      <c r="C50" s="16">
        <v>403</v>
      </c>
      <c r="D50" s="16">
        <v>969.60809733072904</v>
      </c>
      <c r="E50" s="16">
        <v>969.58967590331997</v>
      </c>
      <c r="F50" s="16">
        <v>1.400691229105</v>
      </c>
      <c r="G50" s="16">
        <v>431.051672363281</v>
      </c>
      <c r="H50" s="16">
        <v>401.840007527669</v>
      </c>
      <c r="I50" s="16" t="str">
        <f t="shared" si="1"/>
        <v/>
      </c>
      <c r="J50" s="16"/>
      <c r="K50" s="16">
        <f t="shared" si="2"/>
        <v>969.60809733072904</v>
      </c>
      <c r="L50" s="16">
        <f t="shared" si="3"/>
        <v>969.58967590331997</v>
      </c>
      <c r="M50" s="16">
        <f t="shared" si="4"/>
        <v>1.400691229105</v>
      </c>
      <c r="N50" s="20">
        <f t="shared" si="5"/>
        <v>41.622923557605752</v>
      </c>
      <c r="O50" s="18">
        <f t="shared" si="6"/>
        <v>138.51412665957494</v>
      </c>
      <c r="P50" s="18">
        <f t="shared" si="7"/>
        <v>80.754932544812505</v>
      </c>
    </row>
    <row r="51" spans="2:16" x14ac:dyDescent="0.25">
      <c r="B51" s="15">
        <v>41885.041666666664</v>
      </c>
      <c r="C51" s="16">
        <v>399</v>
      </c>
      <c r="D51" s="16">
        <v>941.14239095052096</v>
      </c>
      <c r="E51" s="16">
        <v>952.41426188151104</v>
      </c>
      <c r="F51" s="16">
        <v>1.40017979741097</v>
      </c>
      <c r="G51" s="16">
        <v>426.87500661214199</v>
      </c>
      <c r="H51" s="16">
        <v>396.996672566732</v>
      </c>
      <c r="I51" s="16" t="str">
        <f t="shared" si="1"/>
        <v/>
      </c>
      <c r="J51" s="16"/>
      <c r="K51" s="16">
        <f t="shared" si="2"/>
        <v>941.14239095052096</v>
      </c>
      <c r="L51" s="16">
        <f t="shared" si="3"/>
        <v>952.41426188151104</v>
      </c>
      <c r="M51" s="16">
        <f t="shared" si="4"/>
        <v>1.40017979741097</v>
      </c>
      <c r="N51" s="20">
        <f t="shared" si="5"/>
        <v>41.569797158125795</v>
      </c>
      <c r="O51" s="18">
        <f t="shared" si="6"/>
        <v>135.25404663085942</v>
      </c>
      <c r="P51" s="18">
        <f t="shared" si="7"/>
        <v>78.724875045022713</v>
      </c>
    </row>
    <row r="52" spans="2:16" x14ac:dyDescent="0.25">
      <c r="B52" s="15">
        <v>41885.083333333336</v>
      </c>
      <c r="C52" s="16">
        <v>401</v>
      </c>
      <c r="D52" s="16">
        <v>965.96220194498699</v>
      </c>
      <c r="E52" s="16">
        <v>977.41811625162802</v>
      </c>
      <c r="F52" s="16">
        <v>1.39881259401639</v>
      </c>
      <c r="G52" s="16">
        <v>430.06667429606102</v>
      </c>
      <c r="H52" s="16">
        <v>400.13667348225903</v>
      </c>
      <c r="I52" s="16" t="str">
        <f t="shared" si="1"/>
        <v/>
      </c>
      <c r="J52" s="16"/>
      <c r="K52" s="16">
        <f t="shared" si="2"/>
        <v>965.96220194498699</v>
      </c>
      <c r="L52" s="16">
        <f t="shared" si="3"/>
        <v>977.41811625162802</v>
      </c>
      <c r="M52" s="16">
        <f t="shared" si="4"/>
        <v>1.39881259401639</v>
      </c>
      <c r="N52" s="20">
        <f t="shared" si="5"/>
        <v>41.427775076665682</v>
      </c>
      <c r="O52" s="18">
        <f t="shared" si="6"/>
        <v>138.81287987118679</v>
      </c>
      <c r="P52" s="18">
        <f t="shared" si="7"/>
        <v>80.441638450692196</v>
      </c>
    </row>
    <row r="53" spans="2:16" x14ac:dyDescent="0.25">
      <c r="B53" s="15">
        <v>41885.125</v>
      </c>
      <c r="C53" s="16">
        <v>397</v>
      </c>
      <c r="D53" s="16">
        <v>952.06835530599005</v>
      </c>
      <c r="E53" s="16">
        <v>948.64460042317705</v>
      </c>
      <c r="F53" s="16">
        <v>1.40209075013796</v>
      </c>
      <c r="G53" s="16">
        <v>429.20833994547502</v>
      </c>
      <c r="H53" s="16">
        <v>397.42667388915999</v>
      </c>
      <c r="I53" s="16" t="str">
        <f t="shared" si="1"/>
        <v/>
      </c>
      <c r="J53" s="16"/>
      <c r="K53" s="16">
        <f t="shared" si="2"/>
        <v>952.06835530599005</v>
      </c>
      <c r="L53" s="16">
        <f t="shared" si="3"/>
        <v>948.64460042317705</v>
      </c>
      <c r="M53" s="16">
        <f t="shared" si="4"/>
        <v>1.40209075013796</v>
      </c>
      <c r="N53" s="20">
        <f t="shared" si="5"/>
        <v>41.768302724258014</v>
      </c>
      <c r="O53" s="18">
        <f t="shared" si="6"/>
        <v>135.76521112351193</v>
      </c>
      <c r="P53" s="18">
        <f t="shared" si="7"/>
        <v>79.508113927703093</v>
      </c>
    </row>
    <row r="54" spans="2:16" x14ac:dyDescent="0.25">
      <c r="B54" s="15">
        <v>41885.166666666664</v>
      </c>
      <c r="C54" s="16">
        <v>402</v>
      </c>
      <c r="D54" s="16">
        <v>933.92690327962202</v>
      </c>
      <c r="E54" s="16">
        <v>941.93374735514305</v>
      </c>
      <c r="F54" s="16">
        <v>1.40079880356789</v>
      </c>
      <c r="G54" s="16">
        <v>426.32000783284502</v>
      </c>
      <c r="H54" s="16">
        <v>394.426673380534</v>
      </c>
      <c r="I54" s="16" t="str">
        <f t="shared" si="1"/>
        <v/>
      </c>
      <c r="J54" s="16"/>
      <c r="K54" s="16">
        <f t="shared" si="2"/>
        <v>933.92690327962202</v>
      </c>
      <c r="L54" s="16">
        <f t="shared" si="3"/>
        <v>941.93374735514305</v>
      </c>
      <c r="M54" s="16">
        <f t="shared" si="4"/>
        <v>1.40079880356789</v>
      </c>
      <c r="N54" s="20">
        <f t="shared" si="5"/>
        <v>41.634098156200338</v>
      </c>
      <c r="O54" s="18">
        <f t="shared" si="6"/>
        <v>133.9900464739118</v>
      </c>
      <c r="P54" s="18">
        <f t="shared" si="7"/>
        <v>78.144328150236163</v>
      </c>
    </row>
    <row r="55" spans="2:16" x14ac:dyDescent="0.25">
      <c r="B55" s="15">
        <v>41885.208333333336</v>
      </c>
      <c r="C55" s="16">
        <v>399</v>
      </c>
      <c r="D55" s="16">
        <v>973.10139973958303</v>
      </c>
      <c r="E55" s="16">
        <v>963.44790649414097</v>
      </c>
      <c r="F55" s="16">
        <v>1.3979102770487499</v>
      </c>
      <c r="G55" s="16">
        <v>431.71000722249403</v>
      </c>
      <c r="H55" s="16">
        <v>401.29500478108702</v>
      </c>
      <c r="I55" s="16" t="str">
        <f t="shared" si="1"/>
        <v/>
      </c>
      <c r="J55" s="16"/>
      <c r="K55" s="16">
        <f t="shared" si="2"/>
        <v>973.10139973958303</v>
      </c>
      <c r="L55" s="16">
        <f t="shared" si="3"/>
        <v>963.44790649414097</v>
      </c>
      <c r="M55" s="16">
        <f t="shared" si="4"/>
        <v>1.3979102770487499</v>
      </c>
      <c r="N55" s="20">
        <f t="shared" si="5"/>
        <v>41.334044374716697</v>
      </c>
      <c r="O55" s="18">
        <f t="shared" si="6"/>
        <v>138.32495044526601</v>
      </c>
      <c r="P55" s="18">
        <f t="shared" si="7"/>
        <v>79.925934428563423</v>
      </c>
    </row>
    <row r="56" spans="2:16" x14ac:dyDescent="0.25">
      <c r="B56" s="15">
        <v>41885.25</v>
      </c>
      <c r="C56" s="16">
        <v>399</v>
      </c>
      <c r="D56" s="16">
        <v>939.36013895670601</v>
      </c>
      <c r="E56" s="16">
        <v>937.20790812174505</v>
      </c>
      <c r="F56" s="16">
        <v>1.40365834633509</v>
      </c>
      <c r="G56" s="16">
        <v>426.27667338053402</v>
      </c>
      <c r="H56" s="16">
        <v>397.69834136962902</v>
      </c>
      <c r="I56" s="16" t="str">
        <f t="shared" si="1"/>
        <v/>
      </c>
      <c r="J56" s="16"/>
      <c r="K56" s="16">
        <f t="shared" si="2"/>
        <v>939.36013895670601</v>
      </c>
      <c r="L56" s="16">
        <f t="shared" si="3"/>
        <v>937.20790812174505</v>
      </c>
      <c r="M56" s="16">
        <f t="shared" si="4"/>
        <v>1.40365834633509</v>
      </c>
      <c r="N56" s="20">
        <f t="shared" si="5"/>
        <v>41.93114116928232</v>
      </c>
      <c r="O56" s="18">
        <f t="shared" si="6"/>
        <v>134.04057479131794</v>
      </c>
      <c r="P56" s="18">
        <f t="shared" si="7"/>
        <v>78.892256110062192</v>
      </c>
    </row>
    <row r="57" spans="2:16" x14ac:dyDescent="0.25">
      <c r="B57" s="15">
        <v>41885.291666666664</v>
      </c>
      <c r="C57" s="16">
        <v>402</v>
      </c>
      <c r="D57" s="16">
        <v>911.297267659505</v>
      </c>
      <c r="E57" s="16">
        <v>920.70057067871096</v>
      </c>
      <c r="F57" s="16">
        <v>1.4009961605072001</v>
      </c>
      <c r="G57" s="16">
        <v>421.09000651041703</v>
      </c>
      <c r="H57" s="16">
        <v>395.28667246500601</v>
      </c>
      <c r="I57" s="16" t="str">
        <f t="shared" si="1"/>
        <v/>
      </c>
      <c r="J57" s="16"/>
      <c r="K57" s="16">
        <f t="shared" si="2"/>
        <v>911.297267659505</v>
      </c>
      <c r="L57" s="16">
        <f t="shared" si="3"/>
        <v>920.70057067871096</v>
      </c>
      <c r="M57" s="16">
        <f t="shared" si="4"/>
        <v>1.4009961605072001</v>
      </c>
      <c r="N57" s="20">
        <f t="shared" si="5"/>
        <v>41.654599160968573</v>
      </c>
      <c r="O57" s="18">
        <f t="shared" si="6"/>
        <v>130.85698845272969</v>
      </c>
      <c r="P57" s="18">
        <f t="shared" si="7"/>
        <v>76.365434290856399</v>
      </c>
    </row>
    <row r="58" spans="2:16" x14ac:dyDescent="0.25">
      <c r="B58" s="15">
        <v>41885.333333333336</v>
      </c>
      <c r="C58" s="16">
        <v>346</v>
      </c>
      <c r="D58" s="16">
        <v>866.20736853281699</v>
      </c>
      <c r="E58" s="16">
        <v>867.82567780812599</v>
      </c>
      <c r="F58" s="16">
        <v>1.3544347842534401</v>
      </c>
      <c r="G58" s="16">
        <v>406.748339335124</v>
      </c>
      <c r="H58" s="16">
        <v>383.60000508626302</v>
      </c>
      <c r="I58" s="16" t="str">
        <f t="shared" si="1"/>
        <v/>
      </c>
      <c r="J58" s="16"/>
      <c r="K58" s="16">
        <f t="shared" si="2"/>
        <v>866.20736853281699</v>
      </c>
      <c r="L58" s="16">
        <f t="shared" si="3"/>
        <v>867.82567780812599</v>
      </c>
      <c r="M58" s="16">
        <f t="shared" si="4"/>
        <v>1.3544347842534401</v>
      </c>
      <c r="N58" s="20">
        <f t="shared" si="5"/>
        <v>36.817905807645076</v>
      </c>
      <c r="O58" s="18">
        <f t="shared" si="6"/>
        <v>123.85950331006735</v>
      </c>
      <c r="P58" s="18">
        <f t="shared" si="7"/>
        <v>61.765578743610916</v>
      </c>
    </row>
    <row r="59" spans="2:16" x14ac:dyDescent="0.25">
      <c r="B59" s="15">
        <v>41885.375</v>
      </c>
      <c r="C59" s="16">
        <v>398</v>
      </c>
      <c r="D59" s="16">
        <v>870.29119059244795</v>
      </c>
      <c r="E59" s="16">
        <v>874.13790283203105</v>
      </c>
      <c r="F59" s="16">
        <v>1.3514984389146201</v>
      </c>
      <c r="G59" s="16">
        <v>407.29833780924503</v>
      </c>
      <c r="H59" s="16">
        <v>379.36167297363301</v>
      </c>
      <c r="I59" s="16" t="str">
        <f t="shared" si="1"/>
        <v/>
      </c>
      <c r="J59" s="16"/>
      <c r="K59" s="16">
        <f t="shared" si="2"/>
        <v>870.29119059244795</v>
      </c>
      <c r="L59" s="16">
        <f t="shared" si="3"/>
        <v>874.13790283203105</v>
      </c>
      <c r="M59" s="16">
        <f t="shared" si="4"/>
        <v>1.3514984389146201</v>
      </c>
      <c r="N59" s="20">
        <f t="shared" si="5"/>
        <v>36.512884712350754</v>
      </c>
      <c r="O59" s="18">
        <f t="shared" si="6"/>
        <v>124.6020781017485</v>
      </c>
      <c r="P59" s="18">
        <f t="shared" si="7"/>
        <v>61.487520417595327</v>
      </c>
    </row>
    <row r="60" spans="2:16" x14ac:dyDescent="0.25">
      <c r="B60" s="15">
        <v>41885.416666666664</v>
      </c>
      <c r="C60" s="16">
        <v>404</v>
      </c>
      <c r="D60" s="16">
        <v>926.36606547037798</v>
      </c>
      <c r="E60" s="16">
        <v>924.99067484537795</v>
      </c>
      <c r="F60" s="16">
        <v>1.3980074246724501</v>
      </c>
      <c r="G60" s="16">
        <v>426.65333913167302</v>
      </c>
      <c r="H60" s="16">
        <v>396.751672871908</v>
      </c>
      <c r="I60" s="16" t="str">
        <f t="shared" si="1"/>
        <v/>
      </c>
      <c r="J60" s="16"/>
      <c r="K60" s="16">
        <f t="shared" si="2"/>
        <v>926.36606547037798</v>
      </c>
      <c r="L60" s="16">
        <f t="shared" si="3"/>
        <v>924.99067484537795</v>
      </c>
      <c r="M60" s="16">
        <f t="shared" si="4"/>
        <v>1.3980074246724501</v>
      </c>
      <c r="N60" s="20">
        <f t="shared" si="5"/>
        <v>41.344135856190121</v>
      </c>
      <c r="O60" s="18">
        <f t="shared" si="6"/>
        <v>132.23976716541114</v>
      </c>
      <c r="P60" s="18">
        <f t="shared" si="7"/>
        <v>76.433803743907362</v>
      </c>
    </row>
    <row r="61" spans="2:16" x14ac:dyDescent="0.25">
      <c r="B61" s="15">
        <v>41885.458333333336</v>
      </c>
      <c r="C61" s="16">
        <v>399</v>
      </c>
      <c r="D61" s="16">
        <v>917.52702229817703</v>
      </c>
      <c r="E61" s="16">
        <v>922.26817423502598</v>
      </c>
      <c r="F61" s="16">
        <v>1.4024172882239001</v>
      </c>
      <c r="G61" s="16">
        <v>424.49000498453802</v>
      </c>
      <c r="H61" s="16">
        <v>392.62667338053399</v>
      </c>
      <c r="I61" s="16" t="str">
        <f t="shared" si="1"/>
        <v/>
      </c>
      <c r="J61" s="16"/>
      <c r="K61" s="16">
        <f t="shared" si="2"/>
        <v>917.52702229817703</v>
      </c>
      <c r="L61" s="16">
        <f t="shared" si="3"/>
        <v>922.26817423502598</v>
      </c>
      <c r="M61" s="16">
        <f t="shared" si="4"/>
        <v>1.4024172882239001</v>
      </c>
      <c r="N61" s="20">
        <f t="shared" si="5"/>
        <v>41.802222782403767</v>
      </c>
      <c r="O61" s="18">
        <f t="shared" si="6"/>
        <v>131.41394260951452</v>
      </c>
      <c r="P61" s="18">
        <f t="shared" si="7"/>
        <v>77.040319867624547</v>
      </c>
    </row>
    <row r="62" spans="2:16" x14ac:dyDescent="0.25">
      <c r="B62" s="15">
        <v>41885.5</v>
      </c>
      <c r="C62" s="16">
        <v>399</v>
      </c>
      <c r="D62" s="16">
        <v>891.27234700520796</v>
      </c>
      <c r="E62" s="16">
        <v>893.07096659342403</v>
      </c>
      <c r="F62" s="16">
        <v>1.39977060755094</v>
      </c>
      <c r="G62" s="16">
        <v>416.66500549316402</v>
      </c>
      <c r="H62" s="16">
        <v>387.86167399088498</v>
      </c>
      <c r="I62" s="16" t="str">
        <f t="shared" si="1"/>
        <v/>
      </c>
      <c r="J62" s="16"/>
      <c r="K62" s="16">
        <f t="shared" si="2"/>
        <v>891.27234700520796</v>
      </c>
      <c r="L62" s="16">
        <f t="shared" si="3"/>
        <v>893.07096659342403</v>
      </c>
      <c r="M62" s="16">
        <f t="shared" si="4"/>
        <v>1.39977060755094</v>
      </c>
      <c r="N62" s="20">
        <f t="shared" si="5"/>
        <v>41.527291415480462</v>
      </c>
      <c r="O62" s="18">
        <f t="shared" si="6"/>
        <v>127.45309382847371</v>
      </c>
      <c r="P62" s="18">
        <f t="shared" si="7"/>
        <v>74.086803527350625</v>
      </c>
    </row>
    <row r="63" spans="2:16" x14ac:dyDescent="0.25">
      <c r="B63" s="15">
        <v>41885.541666666664</v>
      </c>
      <c r="C63" s="16">
        <v>402</v>
      </c>
      <c r="D63" s="16">
        <v>883.41141052246098</v>
      </c>
      <c r="E63" s="16">
        <v>885.18072713216202</v>
      </c>
      <c r="F63" s="16">
        <v>1.39864906668663</v>
      </c>
      <c r="G63" s="16">
        <v>415.14000447591098</v>
      </c>
      <c r="H63" s="16">
        <v>386.69167327880899</v>
      </c>
      <c r="I63" s="16" t="str">
        <f t="shared" si="1"/>
        <v/>
      </c>
      <c r="J63" s="16"/>
      <c r="K63" s="16">
        <f t="shared" si="2"/>
        <v>883.41141052246098</v>
      </c>
      <c r="L63" s="16">
        <f t="shared" si="3"/>
        <v>885.18072713216202</v>
      </c>
      <c r="M63" s="16">
        <f t="shared" si="4"/>
        <v>1.39864906668663</v>
      </c>
      <c r="N63" s="20">
        <f t="shared" si="5"/>
        <v>41.410788217329177</v>
      </c>
      <c r="O63" s="18">
        <f t="shared" si="6"/>
        <v>126.32800983247307</v>
      </c>
      <c r="P63" s="18">
        <f t="shared" si="7"/>
        <v>73.168122507205766</v>
      </c>
    </row>
    <row r="64" spans="2:16" x14ac:dyDescent="0.25">
      <c r="B64" s="15">
        <v>41885.583333333336</v>
      </c>
      <c r="C64" s="16">
        <v>400</v>
      </c>
      <c r="D64" s="16">
        <v>867.41589050292998</v>
      </c>
      <c r="E64" s="16">
        <v>863.31733805338604</v>
      </c>
      <c r="F64" s="16">
        <v>1.40163627068202</v>
      </c>
      <c r="G64" s="16">
        <v>413.33000590006498</v>
      </c>
      <c r="H64" s="16">
        <v>387.113339742025</v>
      </c>
      <c r="I64" s="16" t="str">
        <f t="shared" si="1"/>
        <v/>
      </c>
      <c r="J64" s="16"/>
      <c r="K64" s="16">
        <f t="shared" si="2"/>
        <v>867.41589050292998</v>
      </c>
      <c r="L64" s="16">
        <f t="shared" si="3"/>
        <v>863.31733805338604</v>
      </c>
      <c r="M64" s="16">
        <f t="shared" si="4"/>
        <v>1.40163627068202</v>
      </c>
      <c r="N64" s="20">
        <f t="shared" si="5"/>
        <v>41.721092398004195</v>
      </c>
      <c r="O64" s="18">
        <f t="shared" si="6"/>
        <v>123.62380203973687</v>
      </c>
      <c r="P64" s="18">
        <f t="shared" si="7"/>
        <v>72.292475206219223</v>
      </c>
    </row>
    <row r="65" spans="2:16" x14ac:dyDescent="0.25">
      <c r="B65" s="15">
        <v>41885.625</v>
      </c>
      <c r="C65" s="16">
        <v>399</v>
      </c>
      <c r="D65" s="16">
        <v>861.311768595378</v>
      </c>
      <c r="E65" s="16">
        <v>861.09567972819002</v>
      </c>
      <c r="F65" s="16">
        <v>1.3975478669007599</v>
      </c>
      <c r="G65" s="16">
        <v>411.56167195638</v>
      </c>
      <c r="H65" s="16">
        <v>385.633338928223</v>
      </c>
      <c r="I65" s="16" t="str">
        <f t="shared" si="1"/>
        <v/>
      </c>
      <c r="J65" s="16"/>
      <c r="K65" s="16">
        <f t="shared" si="2"/>
        <v>861.311768595378</v>
      </c>
      <c r="L65" s="16">
        <f t="shared" si="3"/>
        <v>861.09567972819002</v>
      </c>
      <c r="M65" s="16">
        <f t="shared" si="4"/>
        <v>1.3975478669007599</v>
      </c>
      <c r="N65" s="20">
        <f t="shared" si="5"/>
        <v>41.296398005665942</v>
      </c>
      <c r="O65" s="18">
        <f t="shared" si="6"/>
        <v>123.02910345168344</v>
      </c>
      <c r="P65" s="18">
        <f t="shared" si="7"/>
        <v>71.004638997249515</v>
      </c>
    </row>
    <row r="66" spans="2:16" x14ac:dyDescent="0.25">
      <c r="B66" s="15">
        <v>41885.666666666664</v>
      </c>
      <c r="C66" s="16">
        <v>402</v>
      </c>
      <c r="D66" s="16">
        <v>854.094249471029</v>
      </c>
      <c r="E66" s="16">
        <v>856.51931254068995</v>
      </c>
      <c r="F66" s="16">
        <v>1.4043902695179</v>
      </c>
      <c r="G66" s="16">
        <v>409.34333902994803</v>
      </c>
      <c r="H66" s="16">
        <v>384.65000661214202</v>
      </c>
      <c r="I66" s="16" t="str">
        <f t="shared" si="1"/>
        <v/>
      </c>
      <c r="J66" s="16"/>
      <c r="K66" s="16">
        <f t="shared" si="2"/>
        <v>854.094249471029</v>
      </c>
      <c r="L66" s="16">
        <f t="shared" si="3"/>
        <v>856.51931254068995</v>
      </c>
      <c r="M66" s="16">
        <f t="shared" si="4"/>
        <v>1.4043902695179</v>
      </c>
      <c r="N66" s="20">
        <f t="shared" si="5"/>
        <v>42.00717173964491</v>
      </c>
      <c r="O66" s="18">
        <f t="shared" si="6"/>
        <v>122.18668300083706</v>
      </c>
      <c r="P66" s="18">
        <f t="shared" si="7"/>
        <v>72.083377788478302</v>
      </c>
    </row>
    <row r="67" spans="2:16" x14ac:dyDescent="0.25">
      <c r="B67" s="15">
        <v>41885.708333333336</v>
      </c>
      <c r="C67" s="16">
        <v>398</v>
      </c>
      <c r="D67" s="16">
        <v>866.44490356445306</v>
      </c>
      <c r="E67" s="16">
        <v>868.90201721191397</v>
      </c>
      <c r="F67" s="16">
        <v>1.3997578839461</v>
      </c>
      <c r="G67" s="16">
        <v>411.93500467936201</v>
      </c>
      <c r="H67" s="16">
        <v>385.92834065755198</v>
      </c>
      <c r="I67" s="16" t="str">
        <f t="shared" si="1"/>
        <v/>
      </c>
      <c r="J67" s="16"/>
      <c r="K67" s="16">
        <f t="shared" si="2"/>
        <v>866.44490356445306</v>
      </c>
      <c r="L67" s="16">
        <f t="shared" si="3"/>
        <v>868.90201721191397</v>
      </c>
      <c r="M67" s="16">
        <f t="shared" si="4"/>
        <v>1.3997578839461</v>
      </c>
      <c r="N67" s="20">
        <f t="shared" si="5"/>
        <v>41.525969715395306</v>
      </c>
      <c r="O67" s="18">
        <f t="shared" si="6"/>
        <v>123.95335148402621</v>
      </c>
      <c r="P67" s="18">
        <f t="shared" si="7"/>
        <v>72.049501279091075</v>
      </c>
    </row>
    <row r="68" spans="2:16" x14ac:dyDescent="0.25">
      <c r="B68" s="15">
        <v>41885.75</v>
      </c>
      <c r="C68" s="16">
        <v>400</v>
      </c>
      <c r="D68" s="16">
        <v>888.21850891113297</v>
      </c>
      <c r="E68" s="16">
        <v>892.73867696126297</v>
      </c>
      <c r="F68" s="16">
        <v>1.40063248475393</v>
      </c>
      <c r="G68" s="16">
        <v>414.61334025065099</v>
      </c>
      <c r="H68" s="16">
        <v>389.05334065755198</v>
      </c>
      <c r="I68" s="16" t="str">
        <f t="shared" si="1"/>
        <v/>
      </c>
      <c r="J68" s="16"/>
      <c r="K68" s="16">
        <f t="shared" si="2"/>
        <v>888.21850891113297</v>
      </c>
      <c r="L68" s="16">
        <f t="shared" si="3"/>
        <v>892.73867696126297</v>
      </c>
      <c r="M68" s="16">
        <f t="shared" si="4"/>
        <v>1.40063248475393</v>
      </c>
      <c r="N68" s="20">
        <f t="shared" si="5"/>
        <v>41.616821323625011</v>
      </c>
      <c r="O68" s="18">
        <f t="shared" si="6"/>
        <v>127.21122756231399</v>
      </c>
      <c r="P68" s="18">
        <f t="shared" si="7"/>
        <v>74.151261535149686</v>
      </c>
    </row>
    <row r="69" spans="2:16" x14ac:dyDescent="0.25">
      <c r="B69" s="15">
        <v>41885.791666666664</v>
      </c>
      <c r="C69" s="16">
        <v>402</v>
      </c>
      <c r="D69" s="16">
        <v>888.60252583821602</v>
      </c>
      <c r="E69" s="16">
        <v>899.14160359700497</v>
      </c>
      <c r="F69" s="16">
        <v>1.3988639672597301</v>
      </c>
      <c r="G69" s="16">
        <v>415.17833811442102</v>
      </c>
      <c r="H69" s="16">
        <v>388.33333689371699</v>
      </c>
      <c r="I69" s="16" t="str">
        <f t="shared" si="1"/>
        <v/>
      </c>
      <c r="J69" s="16"/>
      <c r="K69" s="16">
        <f t="shared" si="2"/>
        <v>888.60252583821602</v>
      </c>
      <c r="L69" s="16">
        <f t="shared" si="3"/>
        <v>899.14160359700497</v>
      </c>
      <c r="M69" s="16">
        <f t="shared" si="4"/>
        <v>1.3988639672597301</v>
      </c>
      <c r="N69" s="20">
        <f t="shared" si="5"/>
        <v>41.433111616188214</v>
      </c>
      <c r="O69" s="18">
        <f t="shared" si="6"/>
        <v>127.69600924537293</v>
      </c>
      <c r="P69" s="18">
        <f t="shared" si="7"/>
        <v>74.011696347312963</v>
      </c>
    </row>
    <row r="70" spans="2:16" x14ac:dyDescent="0.25">
      <c r="B70" s="15">
        <v>41885.833333333336</v>
      </c>
      <c r="C70" s="16">
        <v>399</v>
      </c>
      <c r="D70" s="16">
        <v>881.73444213867197</v>
      </c>
      <c r="E70" s="16">
        <v>889.02935994466202</v>
      </c>
      <c r="F70" s="16">
        <v>1.40078660051028</v>
      </c>
      <c r="G70" s="16">
        <v>413.440004475911</v>
      </c>
      <c r="H70" s="16">
        <v>387.07333882649698</v>
      </c>
      <c r="I70" s="16" t="str">
        <f t="shared" si="1"/>
        <v/>
      </c>
      <c r="J70" s="16"/>
      <c r="K70" s="16">
        <f t="shared" si="2"/>
        <v>881.73444213867197</v>
      </c>
      <c r="L70" s="16">
        <f t="shared" si="3"/>
        <v>889.02935994466202</v>
      </c>
      <c r="M70" s="16">
        <f t="shared" si="4"/>
        <v>1.40078660051028</v>
      </c>
      <c r="N70" s="20">
        <f t="shared" si="5"/>
        <v>41.632830529416488</v>
      </c>
      <c r="O70" s="18">
        <f t="shared" si="6"/>
        <v>126.48312872023814</v>
      </c>
      <c r="P70" s="18">
        <f t="shared" si="7"/>
        <v>73.763330487945126</v>
      </c>
    </row>
    <row r="71" spans="2:16" x14ac:dyDescent="0.25">
      <c r="B71" s="15">
        <v>41885.875</v>
      </c>
      <c r="C71" s="16">
        <v>399</v>
      </c>
      <c r="D71" s="16">
        <v>880.93131001790402</v>
      </c>
      <c r="E71" s="16">
        <v>890.89602762858101</v>
      </c>
      <c r="F71" s="16">
        <v>1.4031855742136601</v>
      </c>
      <c r="G71" s="16">
        <v>415.82833964029999</v>
      </c>
      <c r="H71" s="16">
        <v>389.02500610351598</v>
      </c>
      <c r="I71" s="16" t="str">
        <f t="shared" si="1"/>
        <v/>
      </c>
      <c r="J71" s="16"/>
      <c r="K71" s="16">
        <f t="shared" si="2"/>
        <v>880.93131001790402</v>
      </c>
      <c r="L71" s="16">
        <f t="shared" si="3"/>
        <v>890.89602762858101</v>
      </c>
      <c r="M71" s="16">
        <f t="shared" si="4"/>
        <v>1.4031855742136601</v>
      </c>
      <c r="N71" s="20">
        <f t="shared" ref="N71:N134" si="8">IF(ISERROR($D$1*(M71-1)/($M$7*($D$1-1))*100),"",($D$1*(M71-1)/($M$7*($D$1-1))*100))</f>
        <v>41.882030641172186</v>
      </c>
      <c r="O71" s="18">
        <f t="shared" si="6"/>
        <v>126.55909554617749</v>
      </c>
      <c r="P71" s="18">
        <f t="shared" si="7"/>
        <v>74.376579861244835</v>
      </c>
    </row>
    <row r="72" spans="2:16" x14ac:dyDescent="0.25">
      <c r="B72" s="15">
        <v>41885.916666666664</v>
      </c>
      <c r="C72" s="16">
        <v>402</v>
      </c>
      <c r="D72" s="16">
        <v>887.00491129557304</v>
      </c>
      <c r="E72" s="16">
        <v>884.389490763347</v>
      </c>
      <c r="F72" s="16">
        <v>1.39724828600884</v>
      </c>
      <c r="G72" s="16">
        <v>414.200004577637</v>
      </c>
      <c r="H72" s="16">
        <v>388.55333862304701</v>
      </c>
      <c r="I72" s="16" t="str">
        <f t="shared" ref="I72:I135" si="9">+IF(AND(G72&lt;50,D72&gt;50),1,"")</f>
        <v/>
      </c>
      <c r="J72" s="16"/>
      <c r="K72" s="16">
        <f t="shared" ref="K72:K135" si="10">+IF(AND(D72&gt;100,G72&gt;50),D72,"")</f>
        <v>887.00491129557304</v>
      </c>
      <c r="L72" s="16">
        <f t="shared" ref="L72:L135" si="11">IF(AND(E72&gt;100,H72&gt;50),E72,"")</f>
        <v>884.389490763347</v>
      </c>
      <c r="M72" s="16">
        <f t="shared" ref="M72:M135" si="12">IF(F72&gt;1.1,F72,"")</f>
        <v>1.39724828600884</v>
      </c>
      <c r="N72" s="20">
        <f t="shared" si="8"/>
        <v>41.265278201542557</v>
      </c>
      <c r="O72" s="18">
        <f t="shared" ref="O72:O135" si="13">IF(ISERROR(IF(COUNT(K72:L72)&gt;1,SUM(K72:L72)/14,SUM(K72:L72)/7)),"",IF(COUNT(K72:L72)&gt;1,SUM(K72:L72)/14,SUM(K72:L72)/7))</f>
        <v>126.52817157563716</v>
      </c>
      <c r="P72" s="18">
        <f t="shared" ref="P72:P135" si="14">IF(ISERROR(IF(COUNT(K72:L72)&gt;1,SUM(K72:L72)/14*M72*N72/100,SUM(K72:L72)/7*M72*N72/100)),"",IF(COUNT(K72:L72)&gt;1,SUM(K72:L72)/14*M72*N72/100,SUM(K72:L72)/7*M72*N72/100))</f>
        <v>72.953409758852757</v>
      </c>
    </row>
    <row r="73" spans="2:16" x14ac:dyDescent="0.25">
      <c r="B73" s="15">
        <v>41885.958333333336</v>
      </c>
      <c r="C73" s="16">
        <v>399</v>
      </c>
      <c r="D73" s="16">
        <v>883.79796854655001</v>
      </c>
      <c r="E73" s="16">
        <v>881.80292561849001</v>
      </c>
      <c r="F73" s="16">
        <v>1.4023013114929199</v>
      </c>
      <c r="G73" s="16">
        <v>415.02833811442099</v>
      </c>
      <c r="H73" s="16">
        <v>388.42167256673201</v>
      </c>
      <c r="I73" s="16" t="str">
        <f t="shared" si="9"/>
        <v/>
      </c>
      <c r="J73" s="16"/>
      <c r="K73" s="16">
        <f t="shared" si="10"/>
        <v>883.79796854655001</v>
      </c>
      <c r="L73" s="16">
        <f t="shared" si="11"/>
        <v>881.80292561849001</v>
      </c>
      <c r="M73" s="16">
        <f t="shared" si="12"/>
        <v>1.4023013114929199</v>
      </c>
      <c r="N73" s="20">
        <f t="shared" si="8"/>
        <v>41.790175374680786</v>
      </c>
      <c r="O73" s="18">
        <f t="shared" si="13"/>
        <v>126.11434958321715</v>
      </c>
      <c r="P73" s="18">
        <f t="shared" si="14"/>
        <v>73.906057967082475</v>
      </c>
    </row>
    <row r="74" spans="2:16" x14ac:dyDescent="0.25">
      <c r="B74" s="15">
        <v>41886</v>
      </c>
      <c r="C74" s="16">
        <v>399</v>
      </c>
      <c r="D74" s="16">
        <v>856.587572224935</v>
      </c>
      <c r="E74" s="16">
        <v>855.320556640625</v>
      </c>
      <c r="F74" s="16">
        <v>1.3994954307874099</v>
      </c>
      <c r="G74" s="16">
        <v>411.51333974202498</v>
      </c>
      <c r="H74" s="16">
        <v>387.15833994547501</v>
      </c>
      <c r="I74" s="16" t="str">
        <f t="shared" si="9"/>
        <v/>
      </c>
      <c r="J74" s="16"/>
      <c r="K74" s="16">
        <f t="shared" si="10"/>
        <v>856.587572224935</v>
      </c>
      <c r="L74" s="16">
        <f t="shared" si="11"/>
        <v>855.320556640625</v>
      </c>
      <c r="M74" s="16">
        <f t="shared" si="12"/>
        <v>1.3994954307874099</v>
      </c>
      <c r="N74" s="20">
        <f t="shared" si="8"/>
        <v>41.498706658537252</v>
      </c>
      <c r="O74" s="18">
        <f t="shared" si="13"/>
        <v>122.27915206182571</v>
      </c>
      <c r="P74" s="18">
        <f t="shared" si="14"/>
        <v>71.016369271506008</v>
      </c>
    </row>
    <row r="75" spans="2:16" x14ac:dyDescent="0.25">
      <c r="B75" s="15">
        <v>41886.041666666664</v>
      </c>
      <c r="C75" s="16">
        <v>399</v>
      </c>
      <c r="D75" s="16">
        <v>854.4599609375</v>
      </c>
      <c r="E75" s="16">
        <v>857.75662231445301</v>
      </c>
      <c r="F75" s="16">
        <v>1.3955845455328599</v>
      </c>
      <c r="G75" s="16">
        <v>411.56500701904298</v>
      </c>
      <c r="H75" s="16">
        <v>385.44834136962902</v>
      </c>
      <c r="I75" s="16" t="str">
        <f t="shared" si="9"/>
        <v/>
      </c>
      <c r="J75" s="16"/>
      <c r="K75" s="16">
        <f t="shared" si="10"/>
        <v>854.4599609375</v>
      </c>
      <c r="L75" s="16">
        <f t="shared" si="11"/>
        <v>857.75662231445301</v>
      </c>
      <c r="M75" s="16">
        <f t="shared" si="12"/>
        <v>1.3955845455328599</v>
      </c>
      <c r="N75" s="20">
        <f t="shared" si="8"/>
        <v>41.092452500301007</v>
      </c>
      <c r="O75" s="18">
        <f t="shared" si="13"/>
        <v>122.30118451799665</v>
      </c>
      <c r="P75" s="18">
        <f t="shared" si="14"/>
        <v>70.137273082129283</v>
      </c>
    </row>
    <row r="76" spans="2:16" x14ac:dyDescent="0.25">
      <c r="B76" s="15">
        <v>41886.083333333336</v>
      </c>
      <c r="C76" s="16">
        <v>402</v>
      </c>
      <c r="D76" s="16">
        <v>870.53533528645801</v>
      </c>
      <c r="E76" s="16">
        <v>871.19723612467499</v>
      </c>
      <c r="F76" s="16">
        <v>1.4033765653769199</v>
      </c>
      <c r="G76" s="16">
        <v>414.053339131673</v>
      </c>
      <c r="H76" s="16">
        <v>390.55167388915999</v>
      </c>
      <c r="I76" s="16" t="str">
        <f t="shared" si="9"/>
        <v/>
      </c>
      <c r="J76" s="16"/>
      <c r="K76" s="16">
        <f t="shared" si="10"/>
        <v>870.53533528645801</v>
      </c>
      <c r="L76" s="16">
        <f t="shared" si="11"/>
        <v>871.19723612467499</v>
      </c>
      <c r="M76" s="16">
        <f t="shared" si="12"/>
        <v>1.4033765653769199</v>
      </c>
      <c r="N76" s="20">
        <f t="shared" si="8"/>
        <v>41.901870383125853</v>
      </c>
      <c r="O76" s="18">
        <f t="shared" si="13"/>
        <v>124.4094693865095</v>
      </c>
      <c r="P76" s="18">
        <f t="shared" si="14"/>
        <v>73.157872446569158</v>
      </c>
    </row>
    <row r="77" spans="2:16" x14ac:dyDescent="0.25">
      <c r="B77" s="15">
        <v>41886.125</v>
      </c>
      <c r="C77" s="16">
        <v>399</v>
      </c>
      <c r="D77" s="16">
        <v>918.29861653645798</v>
      </c>
      <c r="E77" s="16">
        <v>919.39657185872397</v>
      </c>
      <c r="F77" s="16">
        <v>1.39751990834872</v>
      </c>
      <c r="G77" s="16">
        <v>421.28500823974599</v>
      </c>
      <c r="H77" s="16">
        <v>395.26333974202498</v>
      </c>
      <c r="I77" s="16" t="str">
        <f t="shared" si="9"/>
        <v/>
      </c>
      <c r="J77" s="16"/>
      <c r="K77" s="16">
        <f t="shared" si="10"/>
        <v>918.29861653645798</v>
      </c>
      <c r="L77" s="16">
        <f t="shared" si="11"/>
        <v>919.39657185872397</v>
      </c>
      <c r="M77" s="16">
        <f t="shared" si="12"/>
        <v>1.39751990834872</v>
      </c>
      <c r="N77" s="20">
        <f t="shared" si="8"/>
        <v>41.293493732774969</v>
      </c>
      <c r="O77" s="18">
        <f t="shared" si="13"/>
        <v>131.26394202822729</v>
      </c>
      <c r="P77" s="18">
        <f t="shared" si="14"/>
        <v>75.750425177096417</v>
      </c>
    </row>
    <row r="78" spans="2:16" x14ac:dyDescent="0.25">
      <c r="B78" s="15">
        <v>41886.166666666664</v>
      </c>
      <c r="C78" s="16">
        <v>399</v>
      </c>
      <c r="D78" s="16">
        <v>913.61562601725302</v>
      </c>
      <c r="E78" s="16">
        <v>909.46267496744804</v>
      </c>
      <c r="F78" s="16">
        <v>1.4037259995937399</v>
      </c>
      <c r="G78" s="16">
        <v>420.42167205810603</v>
      </c>
      <c r="H78" s="16">
        <v>393.31000467936201</v>
      </c>
      <c r="I78" s="16" t="str">
        <f t="shared" si="9"/>
        <v/>
      </c>
      <c r="J78" s="16"/>
      <c r="K78" s="16">
        <f t="shared" si="10"/>
        <v>913.61562601725302</v>
      </c>
      <c r="L78" s="16">
        <f t="shared" si="11"/>
        <v>909.46267496744804</v>
      </c>
      <c r="M78" s="16">
        <f t="shared" si="12"/>
        <v>1.4037259995937399</v>
      </c>
      <c r="N78" s="20">
        <f t="shared" si="8"/>
        <v>41.938168840987281</v>
      </c>
      <c r="O78" s="18">
        <f t="shared" si="13"/>
        <v>130.21987864176435</v>
      </c>
      <c r="P78" s="18">
        <f t="shared" si="14"/>
        <v>76.660049263003259</v>
      </c>
    </row>
    <row r="79" spans="2:16" x14ac:dyDescent="0.25">
      <c r="B79" s="15">
        <v>41886.208333333336</v>
      </c>
      <c r="C79" s="16">
        <v>402</v>
      </c>
      <c r="D79" s="16">
        <v>929.97227783203095</v>
      </c>
      <c r="E79" s="16">
        <v>919.54778340657595</v>
      </c>
      <c r="F79" s="16">
        <v>1.3995775858561199</v>
      </c>
      <c r="G79" s="16">
        <v>421.79334004720101</v>
      </c>
      <c r="H79" s="16">
        <v>396.57334035237602</v>
      </c>
      <c r="I79" s="16" t="str">
        <f t="shared" si="9"/>
        <v/>
      </c>
      <c r="J79" s="16"/>
      <c r="K79" s="16">
        <f t="shared" si="10"/>
        <v>929.97227783203095</v>
      </c>
      <c r="L79" s="16">
        <f t="shared" si="11"/>
        <v>919.54778340657595</v>
      </c>
      <c r="M79" s="16">
        <f t="shared" si="12"/>
        <v>1.3995775858561199</v>
      </c>
      <c r="N79" s="20">
        <f t="shared" si="8"/>
        <v>41.507240746374478</v>
      </c>
      <c r="O79" s="18">
        <f t="shared" si="13"/>
        <v>132.10857580275766</v>
      </c>
      <c r="P79" s="18">
        <f t="shared" si="14"/>
        <v>76.745311526072598</v>
      </c>
    </row>
    <row r="80" spans="2:16" x14ac:dyDescent="0.25">
      <c r="B80" s="15">
        <v>41886.25</v>
      </c>
      <c r="C80" s="16">
        <v>400</v>
      </c>
      <c r="D80" s="16">
        <v>937.04839680989596</v>
      </c>
      <c r="E80" s="16">
        <v>937.86184082031298</v>
      </c>
      <c r="F80" s="16">
        <v>1.4000468035539</v>
      </c>
      <c r="G80" s="16">
        <v>421.80000457763703</v>
      </c>
      <c r="H80" s="16">
        <v>398.05667114257801</v>
      </c>
      <c r="I80" s="16" t="str">
        <f t="shared" si="9"/>
        <v/>
      </c>
      <c r="J80" s="16"/>
      <c r="K80" s="16">
        <f t="shared" si="10"/>
        <v>937.04839680989596</v>
      </c>
      <c r="L80" s="16">
        <f t="shared" si="11"/>
        <v>937.86184082031298</v>
      </c>
      <c r="M80" s="16">
        <f t="shared" si="12"/>
        <v>1.4000468035539</v>
      </c>
      <c r="N80" s="20">
        <f t="shared" si="8"/>
        <v>41.555982048773835</v>
      </c>
      <c r="O80" s="18">
        <f t="shared" si="13"/>
        <v>133.92215983072921</v>
      </c>
      <c r="P80" s="18">
        <f t="shared" si="14"/>
        <v>77.916340920702353</v>
      </c>
    </row>
    <row r="81" spans="2:16" x14ac:dyDescent="0.25">
      <c r="B81" s="15">
        <v>41886.291666666664</v>
      </c>
      <c r="C81" s="16">
        <v>398</v>
      </c>
      <c r="D81" s="16">
        <v>937.00160115559902</v>
      </c>
      <c r="E81" s="16">
        <v>930.661716715495</v>
      </c>
      <c r="F81" s="16">
        <v>1.40224257111549</v>
      </c>
      <c r="G81" s="16">
        <v>421.560006205241</v>
      </c>
      <c r="H81" s="16">
        <v>396.75000762939499</v>
      </c>
      <c r="I81" s="16" t="str">
        <f t="shared" si="9"/>
        <v/>
      </c>
      <c r="J81" s="16"/>
      <c r="K81" s="16">
        <f t="shared" si="10"/>
        <v>937.00160115559902</v>
      </c>
      <c r="L81" s="16">
        <f t="shared" si="11"/>
        <v>930.661716715495</v>
      </c>
      <c r="M81" s="16">
        <f t="shared" si="12"/>
        <v>1.40224257111549</v>
      </c>
      <c r="N81" s="20">
        <f t="shared" si="8"/>
        <v>41.784073553473036</v>
      </c>
      <c r="O81" s="18">
        <f t="shared" si="13"/>
        <v>133.40452270507814</v>
      </c>
      <c r="P81" s="18">
        <f t="shared" si="14"/>
        <v>78.163586496082829</v>
      </c>
    </row>
    <row r="82" spans="2:16" x14ac:dyDescent="0.25">
      <c r="B82" s="15">
        <v>41886.333333333336</v>
      </c>
      <c r="C82" s="16">
        <v>282</v>
      </c>
      <c r="D82" s="16">
        <v>842.68609523773205</v>
      </c>
      <c r="E82" s="16">
        <v>862.05229263305705</v>
      </c>
      <c r="F82" s="16">
        <v>1.24380916158358</v>
      </c>
      <c r="G82" s="16">
        <v>380.305005900065</v>
      </c>
      <c r="H82" s="16">
        <v>365.79334004720101</v>
      </c>
      <c r="I82" s="16" t="str">
        <f t="shared" si="9"/>
        <v/>
      </c>
      <c r="J82" s="16"/>
      <c r="K82" s="16">
        <f t="shared" si="10"/>
        <v>842.68609523773205</v>
      </c>
      <c r="L82" s="16">
        <f t="shared" si="11"/>
        <v>862.05229263305705</v>
      </c>
      <c r="M82" s="16">
        <f t="shared" si="12"/>
        <v>1.24380916158358</v>
      </c>
      <c r="N82" s="20">
        <f t="shared" si="8"/>
        <v>25.326359446161057</v>
      </c>
      <c r="O82" s="18">
        <f t="shared" si="13"/>
        <v>121.76702770505638</v>
      </c>
      <c r="P82" s="18">
        <f t="shared" si="14"/>
        <v>38.358023678092934</v>
      </c>
    </row>
    <row r="83" spans="2:16" x14ac:dyDescent="0.25">
      <c r="B83" s="15">
        <v>41886.375</v>
      </c>
      <c r="C83" s="16">
        <v>398</v>
      </c>
      <c r="D83" s="16">
        <v>886.866052246094</v>
      </c>
      <c r="E83" s="16">
        <v>884.47231140136705</v>
      </c>
      <c r="F83" s="16">
        <v>1.3950036843617799</v>
      </c>
      <c r="G83" s="16">
        <v>414.28667297363302</v>
      </c>
      <c r="H83" s="16">
        <v>389.11000518798801</v>
      </c>
      <c r="I83" s="16" t="str">
        <f t="shared" si="9"/>
        <v/>
      </c>
      <c r="J83" s="16"/>
      <c r="K83" s="16">
        <f t="shared" si="10"/>
        <v>886.866052246094</v>
      </c>
      <c r="L83" s="16">
        <f t="shared" si="11"/>
        <v>884.47231140136705</v>
      </c>
      <c r="M83" s="16">
        <f t="shared" si="12"/>
        <v>1.3950036843617799</v>
      </c>
      <c r="N83" s="20">
        <f t="shared" si="8"/>
        <v>41.032113919455476</v>
      </c>
      <c r="O83" s="18">
        <f t="shared" si="13"/>
        <v>126.52416883196149</v>
      </c>
      <c r="P83" s="18">
        <f t="shared" si="14"/>
        <v>72.42237109726598</v>
      </c>
    </row>
    <row r="84" spans="2:16" x14ac:dyDescent="0.25">
      <c r="B84" s="15">
        <v>41886.416666666664</v>
      </c>
      <c r="C84" s="16">
        <v>409</v>
      </c>
      <c r="D84" s="16">
        <v>923.32799377441404</v>
      </c>
      <c r="E84" s="16">
        <v>930.01585286458396</v>
      </c>
      <c r="F84" s="16">
        <v>1.4009498715400699</v>
      </c>
      <c r="G84" s="16">
        <v>421.06834055582698</v>
      </c>
      <c r="H84" s="16">
        <v>395.373338317871</v>
      </c>
      <c r="I84" s="16" t="str">
        <f t="shared" si="9"/>
        <v/>
      </c>
      <c r="J84" s="16"/>
      <c r="K84" s="16">
        <f t="shared" si="10"/>
        <v>923.32799377441404</v>
      </c>
      <c r="L84" s="16">
        <f t="shared" si="11"/>
        <v>930.01585286458396</v>
      </c>
      <c r="M84" s="16">
        <f t="shared" si="12"/>
        <v>1.4009498715400699</v>
      </c>
      <c r="N84" s="20">
        <f t="shared" si="8"/>
        <v>41.649790764875831</v>
      </c>
      <c r="O84" s="18">
        <f t="shared" si="13"/>
        <v>132.38170333135699</v>
      </c>
      <c r="P84" s="18">
        <f t="shared" si="14"/>
        <v>77.243756212353503</v>
      </c>
    </row>
    <row r="85" spans="2:16" x14ac:dyDescent="0.25">
      <c r="B85" s="15">
        <v>41886.458333333336</v>
      </c>
      <c r="C85" s="16">
        <v>412</v>
      </c>
      <c r="D85" s="16">
        <v>911.20927734375005</v>
      </c>
      <c r="E85" s="16">
        <v>915.77208150227898</v>
      </c>
      <c r="F85" s="16">
        <v>1.4017151037852</v>
      </c>
      <c r="G85" s="16">
        <v>419.22500661214201</v>
      </c>
      <c r="H85" s="16">
        <v>397.63167368570998</v>
      </c>
      <c r="I85" s="16" t="str">
        <f t="shared" si="9"/>
        <v/>
      </c>
      <c r="J85" s="16"/>
      <c r="K85" s="16">
        <f t="shared" si="10"/>
        <v>911.20927734375005</v>
      </c>
      <c r="L85" s="16">
        <f t="shared" si="11"/>
        <v>915.77208150227898</v>
      </c>
      <c r="M85" s="16">
        <f t="shared" si="12"/>
        <v>1.4017151037852</v>
      </c>
      <c r="N85" s="20">
        <f t="shared" si="8"/>
        <v>41.729281407368838</v>
      </c>
      <c r="O85" s="18">
        <f t="shared" si="13"/>
        <v>130.49866848900209</v>
      </c>
      <c r="P85" s="18">
        <f t="shared" si="14"/>
        <v>76.332017209626571</v>
      </c>
    </row>
    <row r="86" spans="2:16" x14ac:dyDescent="0.25">
      <c r="B86" s="15">
        <v>41886.5</v>
      </c>
      <c r="C86" s="16">
        <v>409</v>
      </c>
      <c r="D86" s="16">
        <v>929.64115804036499</v>
      </c>
      <c r="E86" s="16">
        <v>920.54176228841197</v>
      </c>
      <c r="F86" s="16">
        <v>1.40126115481059</v>
      </c>
      <c r="G86" s="16">
        <v>423.68833974202499</v>
      </c>
      <c r="H86" s="16">
        <v>397.875005086263</v>
      </c>
      <c r="I86" s="16" t="str">
        <f t="shared" si="9"/>
        <v/>
      </c>
      <c r="J86" s="16"/>
      <c r="K86" s="16">
        <f t="shared" si="10"/>
        <v>929.64115804036499</v>
      </c>
      <c r="L86" s="16">
        <f t="shared" si="11"/>
        <v>920.54176228841197</v>
      </c>
      <c r="M86" s="16">
        <f t="shared" si="12"/>
        <v>1.40126115481059</v>
      </c>
      <c r="N86" s="20">
        <f t="shared" si="8"/>
        <v>41.682126186348775</v>
      </c>
      <c r="O86" s="18">
        <f t="shared" si="13"/>
        <v>132.15592288062695</v>
      </c>
      <c r="P86" s="18">
        <f t="shared" si="14"/>
        <v>77.189029168330634</v>
      </c>
    </row>
    <row r="87" spans="2:16" x14ac:dyDescent="0.25">
      <c r="B87" s="15">
        <v>41886.541666666664</v>
      </c>
      <c r="C87" s="16">
        <v>408</v>
      </c>
      <c r="D87" s="16">
        <v>970.78507792155006</v>
      </c>
      <c r="E87" s="16">
        <v>981.27508036295603</v>
      </c>
      <c r="F87" s="16">
        <v>1.40088299115499</v>
      </c>
      <c r="G87" s="16">
        <v>430.13334045410198</v>
      </c>
      <c r="H87" s="16">
        <v>402.6283396403</v>
      </c>
      <c r="I87" s="16" t="str">
        <f t="shared" si="9"/>
        <v/>
      </c>
      <c r="J87" s="16"/>
      <c r="K87" s="16">
        <f t="shared" si="10"/>
        <v>970.78507792155006</v>
      </c>
      <c r="L87" s="16">
        <f t="shared" si="11"/>
        <v>981.27508036295603</v>
      </c>
      <c r="M87" s="16">
        <f t="shared" si="12"/>
        <v>1.40088299115499</v>
      </c>
      <c r="N87" s="20">
        <f t="shared" si="8"/>
        <v>41.642843377577385</v>
      </c>
      <c r="O87" s="18">
        <f t="shared" si="13"/>
        <v>139.43286844889329</v>
      </c>
      <c r="P87" s="18">
        <f t="shared" si="14"/>
        <v>81.340605266610723</v>
      </c>
    </row>
    <row r="88" spans="2:16" x14ac:dyDescent="0.25">
      <c r="B88" s="15">
        <v>41886.583333333336</v>
      </c>
      <c r="C88" s="16">
        <v>412</v>
      </c>
      <c r="D88" s="16">
        <v>991.35932413736896</v>
      </c>
      <c r="E88" s="16">
        <v>990.08953857421898</v>
      </c>
      <c r="F88" s="16">
        <v>1.3999137818813301</v>
      </c>
      <c r="G88" s="16">
        <v>435.78000640869101</v>
      </c>
      <c r="H88" s="16">
        <v>410.62000630696599</v>
      </c>
      <c r="I88" s="16" t="str">
        <f t="shared" si="9"/>
        <v/>
      </c>
      <c r="J88" s="16"/>
      <c r="K88" s="16">
        <f t="shared" si="10"/>
        <v>991.35932413736896</v>
      </c>
      <c r="L88" s="16">
        <f t="shared" si="11"/>
        <v>990.08953857421898</v>
      </c>
      <c r="M88" s="16">
        <f t="shared" si="12"/>
        <v>1.3999137818813301</v>
      </c>
      <c r="N88" s="20">
        <f t="shared" si="8"/>
        <v>41.542164050008928</v>
      </c>
      <c r="O88" s="18">
        <f t="shared" si="13"/>
        <v>141.53206162225629</v>
      </c>
      <c r="P88" s="18">
        <f t="shared" si="14"/>
        <v>82.308604475691112</v>
      </c>
    </row>
    <row r="89" spans="2:16" x14ac:dyDescent="0.25">
      <c r="B89" s="15">
        <v>41886.625</v>
      </c>
      <c r="C89" s="16">
        <v>409</v>
      </c>
      <c r="D89" s="16">
        <v>1001.16578369141</v>
      </c>
      <c r="E89" s="16">
        <v>999.12062479655003</v>
      </c>
      <c r="F89" s="16">
        <v>1.40166831413905</v>
      </c>
      <c r="G89" s="16">
        <v>434.77167409261102</v>
      </c>
      <c r="H89" s="16">
        <v>408.14667256673198</v>
      </c>
      <c r="I89" s="16" t="str">
        <f t="shared" si="9"/>
        <v/>
      </c>
      <c r="J89" s="16"/>
      <c r="K89" s="16">
        <f t="shared" si="10"/>
        <v>1001.16578369141</v>
      </c>
      <c r="L89" s="16">
        <f t="shared" si="11"/>
        <v>999.12062479655003</v>
      </c>
      <c r="M89" s="16">
        <f t="shared" si="12"/>
        <v>1.40166831413905</v>
      </c>
      <c r="N89" s="20">
        <f t="shared" si="8"/>
        <v>41.724421001840774</v>
      </c>
      <c r="O89" s="18">
        <f t="shared" si="13"/>
        <v>142.87760060628287</v>
      </c>
      <c r="P89" s="18">
        <f t="shared" si="14"/>
        <v>83.560248531823831</v>
      </c>
    </row>
    <row r="90" spans="2:16" x14ac:dyDescent="0.25">
      <c r="B90" s="15">
        <v>41886.666666666664</v>
      </c>
      <c r="C90" s="16">
        <v>410</v>
      </c>
      <c r="D90" s="16">
        <v>1011.97070007324</v>
      </c>
      <c r="E90" s="16">
        <v>1007.93069356283</v>
      </c>
      <c r="F90" s="16">
        <v>1.3988370080788901</v>
      </c>
      <c r="G90" s="16">
        <v>435.72333882649701</v>
      </c>
      <c r="H90" s="16">
        <v>408.99167429606098</v>
      </c>
      <c r="I90" s="16" t="str">
        <f t="shared" si="9"/>
        <v/>
      </c>
      <c r="J90" s="16"/>
      <c r="K90" s="16">
        <f t="shared" si="10"/>
        <v>1011.97070007324</v>
      </c>
      <c r="L90" s="16">
        <f t="shared" si="11"/>
        <v>1007.93069356283</v>
      </c>
      <c r="M90" s="16">
        <f t="shared" si="12"/>
        <v>1.3988370080788901</v>
      </c>
      <c r="N90" s="20">
        <f t="shared" si="8"/>
        <v>41.430311155779378</v>
      </c>
      <c r="O90" s="18">
        <f t="shared" si="13"/>
        <v>144.278670974005</v>
      </c>
      <c r="P90" s="18">
        <f t="shared" si="14"/>
        <v>83.61562528125782</v>
      </c>
    </row>
    <row r="91" spans="2:16" x14ac:dyDescent="0.25">
      <c r="B91" s="15">
        <v>41886.708333333336</v>
      </c>
      <c r="C91" s="16">
        <v>412</v>
      </c>
      <c r="D91" s="16">
        <v>993.28450113932297</v>
      </c>
      <c r="E91" s="16">
        <v>984.42184753417996</v>
      </c>
      <c r="F91" s="16">
        <v>1.4024264395237001</v>
      </c>
      <c r="G91" s="16">
        <v>435.46667327880903</v>
      </c>
      <c r="H91" s="16">
        <v>411.30500742594398</v>
      </c>
      <c r="I91" s="16" t="str">
        <f t="shared" si="9"/>
        <v/>
      </c>
      <c r="J91" s="16"/>
      <c r="K91" s="16">
        <f t="shared" si="10"/>
        <v>993.28450113932297</v>
      </c>
      <c r="L91" s="16">
        <f t="shared" si="11"/>
        <v>984.42184753417996</v>
      </c>
      <c r="M91" s="16">
        <f t="shared" si="12"/>
        <v>1.4024264395237001</v>
      </c>
      <c r="N91" s="20">
        <f t="shared" si="8"/>
        <v>41.803173399298664</v>
      </c>
      <c r="O91" s="18">
        <f t="shared" si="13"/>
        <v>141.26473919096449</v>
      </c>
      <c r="P91" s="18">
        <f t="shared" si="14"/>
        <v>82.817690308791896</v>
      </c>
    </row>
    <row r="92" spans="2:16" x14ac:dyDescent="0.25">
      <c r="B92" s="15">
        <v>41886.75</v>
      </c>
      <c r="C92" s="16">
        <v>409</v>
      </c>
      <c r="D92" s="16">
        <v>977.32407531738295</v>
      </c>
      <c r="E92" s="16">
        <v>981.60318298339905</v>
      </c>
      <c r="F92" s="16">
        <v>1.3964347263177199</v>
      </c>
      <c r="G92" s="16">
        <v>431.00667368570998</v>
      </c>
      <c r="H92" s="16">
        <v>407.38500620524098</v>
      </c>
      <c r="I92" s="16" t="str">
        <f t="shared" si="9"/>
        <v/>
      </c>
      <c r="J92" s="16"/>
      <c r="K92" s="16">
        <f t="shared" si="10"/>
        <v>977.32407531738295</v>
      </c>
      <c r="L92" s="16">
        <f t="shared" si="11"/>
        <v>981.60318298339905</v>
      </c>
      <c r="M92" s="16">
        <f t="shared" si="12"/>
        <v>1.3964347263177199</v>
      </c>
      <c r="N92" s="20">
        <f t="shared" si="8"/>
        <v>41.180767410256522</v>
      </c>
      <c r="O92" s="18">
        <f t="shared" si="13"/>
        <v>139.923375592913</v>
      </c>
      <c r="P92" s="18">
        <f t="shared" si="14"/>
        <v>80.464691309422221</v>
      </c>
    </row>
    <row r="93" spans="2:16" x14ac:dyDescent="0.25">
      <c r="B93" s="15">
        <v>41886.791666666664</v>
      </c>
      <c r="C93" s="16">
        <v>409</v>
      </c>
      <c r="D93" s="16">
        <v>971.70468343099003</v>
      </c>
      <c r="E93" s="16">
        <v>975.33390197753897</v>
      </c>
      <c r="F93" s="16">
        <v>1.3994031250476799</v>
      </c>
      <c r="G93" s="16">
        <v>429.30333862304701</v>
      </c>
      <c r="H93" s="16">
        <v>405.34833882649701</v>
      </c>
      <c r="I93" s="16" t="str">
        <f t="shared" si="9"/>
        <v/>
      </c>
      <c r="J93" s="16"/>
      <c r="K93" s="16">
        <f t="shared" si="10"/>
        <v>971.70468343099003</v>
      </c>
      <c r="L93" s="16">
        <f t="shared" si="11"/>
        <v>975.33390197753897</v>
      </c>
      <c r="M93" s="16">
        <f t="shared" si="12"/>
        <v>1.3994031250476799</v>
      </c>
      <c r="N93" s="20">
        <f t="shared" si="8"/>
        <v>41.489118141320922</v>
      </c>
      <c r="O93" s="18">
        <f t="shared" si="13"/>
        <v>139.07418467203777</v>
      </c>
      <c r="P93" s="18">
        <f t="shared" si="14"/>
        <v>80.746473821346328</v>
      </c>
    </row>
    <row r="94" spans="2:16" x14ac:dyDescent="0.25">
      <c r="B94" s="15">
        <v>41886.833333333336</v>
      </c>
      <c r="C94" s="16">
        <v>412</v>
      </c>
      <c r="D94" s="16">
        <v>985.97543334960903</v>
      </c>
      <c r="E94" s="16">
        <v>981.16563924153695</v>
      </c>
      <c r="F94" s="16">
        <v>1.4001098652680699</v>
      </c>
      <c r="G94" s="16">
        <v>431.83500467936199</v>
      </c>
      <c r="H94" s="16">
        <v>406.10167236328101</v>
      </c>
      <c r="I94" s="16" t="str">
        <f t="shared" si="9"/>
        <v/>
      </c>
      <c r="J94" s="16"/>
      <c r="K94" s="16">
        <f t="shared" si="10"/>
        <v>985.97543334960903</v>
      </c>
      <c r="L94" s="16">
        <f t="shared" si="11"/>
        <v>981.16563924153695</v>
      </c>
      <c r="M94" s="16">
        <f t="shared" si="12"/>
        <v>1.4001098652680699</v>
      </c>
      <c r="N94" s="20">
        <f t="shared" si="8"/>
        <v>41.562532760937337</v>
      </c>
      <c r="O94" s="18">
        <f t="shared" si="13"/>
        <v>140.5100766136533</v>
      </c>
      <c r="P94" s="18">
        <f t="shared" si="14"/>
        <v>81.765781356800048</v>
      </c>
    </row>
    <row r="95" spans="2:16" x14ac:dyDescent="0.25">
      <c r="B95" s="15">
        <v>41886.875</v>
      </c>
      <c r="C95" s="16">
        <v>409</v>
      </c>
      <c r="D95" s="16">
        <v>1004.42409871419</v>
      </c>
      <c r="E95" s="16">
        <v>996.44293924967496</v>
      </c>
      <c r="F95" s="16">
        <v>1.4026515066623699</v>
      </c>
      <c r="G95" s="16">
        <v>436.71000671386702</v>
      </c>
      <c r="H95" s="16">
        <v>411.43667043050101</v>
      </c>
      <c r="I95" s="16" t="str">
        <f t="shared" si="9"/>
        <v/>
      </c>
      <c r="J95" s="16"/>
      <c r="K95" s="16">
        <f t="shared" si="10"/>
        <v>1004.42409871419</v>
      </c>
      <c r="L95" s="16">
        <f t="shared" si="11"/>
        <v>996.44293924967496</v>
      </c>
      <c r="M95" s="16">
        <f t="shared" si="12"/>
        <v>1.4026515066623699</v>
      </c>
      <c r="N95" s="20">
        <f t="shared" si="8"/>
        <v>41.826552878627695</v>
      </c>
      <c r="O95" s="18">
        <f t="shared" si="13"/>
        <v>142.91907414027608</v>
      </c>
      <c r="P95" s="18">
        <f t="shared" si="14"/>
        <v>83.847873055561067</v>
      </c>
    </row>
    <row r="96" spans="2:16" x14ac:dyDescent="0.25">
      <c r="B96" s="15">
        <v>41886.916666666664</v>
      </c>
      <c r="C96" s="16">
        <v>409</v>
      </c>
      <c r="D96" s="16">
        <v>999.12464192708399</v>
      </c>
      <c r="E96" s="16">
        <v>1001.6494181315099</v>
      </c>
      <c r="F96" s="16">
        <v>1.3961305677890801</v>
      </c>
      <c r="G96" s="16">
        <v>432.846673583984</v>
      </c>
      <c r="H96" s="16">
        <v>407.3783396403</v>
      </c>
      <c r="I96" s="16" t="str">
        <f t="shared" si="9"/>
        <v/>
      </c>
      <c r="J96" s="16"/>
      <c r="K96" s="16">
        <f t="shared" si="10"/>
        <v>999.12464192708399</v>
      </c>
      <c r="L96" s="16">
        <f t="shared" si="11"/>
        <v>1001.6494181315099</v>
      </c>
      <c r="M96" s="16">
        <f t="shared" si="12"/>
        <v>1.3961305677890801</v>
      </c>
      <c r="N96" s="20">
        <f t="shared" si="8"/>
        <v>41.149172091299206</v>
      </c>
      <c r="O96" s="18">
        <f t="shared" si="13"/>
        <v>142.91243286132814</v>
      </c>
      <c r="P96" s="18">
        <f t="shared" si="14"/>
        <v>82.102645318321635</v>
      </c>
    </row>
    <row r="97" spans="2:16" x14ac:dyDescent="0.25">
      <c r="B97" s="15">
        <v>41886.958333333336</v>
      </c>
      <c r="C97" s="16">
        <v>409</v>
      </c>
      <c r="D97" s="16">
        <v>1003.99583129883</v>
      </c>
      <c r="E97" s="16">
        <v>986.98284200032595</v>
      </c>
      <c r="F97" s="16">
        <v>1.40369776288668</v>
      </c>
      <c r="G97" s="16">
        <v>435.69667053222702</v>
      </c>
      <c r="H97" s="16">
        <v>409.62333730061903</v>
      </c>
      <c r="I97" s="16" t="str">
        <f t="shared" si="9"/>
        <v/>
      </c>
      <c r="J97" s="16"/>
      <c r="K97" s="16">
        <f t="shared" si="10"/>
        <v>1003.99583129883</v>
      </c>
      <c r="L97" s="16">
        <f t="shared" si="11"/>
        <v>986.98284200032595</v>
      </c>
      <c r="M97" s="16">
        <f t="shared" si="12"/>
        <v>1.40369776288668</v>
      </c>
      <c r="N97" s="20">
        <f t="shared" si="8"/>
        <v>41.935235673964641</v>
      </c>
      <c r="O97" s="18">
        <f t="shared" si="13"/>
        <v>142.21276237851114</v>
      </c>
      <c r="P97" s="18">
        <f t="shared" si="14"/>
        <v>83.712684322464398</v>
      </c>
    </row>
    <row r="98" spans="2:16" x14ac:dyDescent="0.25">
      <c r="B98" s="15">
        <v>41887</v>
      </c>
      <c r="C98" s="16">
        <v>412</v>
      </c>
      <c r="D98" s="16">
        <v>1018.69179077149</v>
      </c>
      <c r="E98" s="16">
        <v>1034.4517272949199</v>
      </c>
      <c r="F98" s="16">
        <v>1.3974252959092499</v>
      </c>
      <c r="G98" s="16">
        <v>440.62167307535799</v>
      </c>
      <c r="H98" s="16">
        <v>411.34000803629601</v>
      </c>
      <c r="I98" s="16" t="str">
        <f t="shared" si="9"/>
        <v/>
      </c>
      <c r="J98" s="16"/>
      <c r="K98" s="16">
        <f t="shared" si="10"/>
        <v>1018.69179077149</v>
      </c>
      <c r="L98" s="16">
        <f t="shared" si="11"/>
        <v>1034.4517272949199</v>
      </c>
      <c r="M98" s="16">
        <f t="shared" si="12"/>
        <v>1.3974252959092499</v>
      </c>
      <c r="N98" s="20">
        <f t="shared" si="8"/>
        <v>41.283665600663227</v>
      </c>
      <c r="O98" s="18">
        <f t="shared" si="13"/>
        <v>146.653108433315</v>
      </c>
      <c r="P98" s="18">
        <f t="shared" si="14"/>
        <v>84.605408114874749</v>
      </c>
    </row>
    <row r="99" spans="2:16" x14ac:dyDescent="0.25">
      <c r="B99" s="15">
        <v>41887.041666666664</v>
      </c>
      <c r="C99" s="16">
        <v>409</v>
      </c>
      <c r="D99" s="16">
        <v>1027.4001169840501</v>
      </c>
      <c r="E99" s="16">
        <v>1026.29092508952</v>
      </c>
      <c r="F99" s="16">
        <v>1.40197527011236</v>
      </c>
      <c r="G99" s="16">
        <v>440.998339335124</v>
      </c>
      <c r="H99" s="16">
        <v>412.42667388915999</v>
      </c>
      <c r="I99" s="16" t="str">
        <f t="shared" si="9"/>
        <v/>
      </c>
      <c r="J99" s="16"/>
      <c r="K99" s="16">
        <f t="shared" si="10"/>
        <v>1027.4001169840501</v>
      </c>
      <c r="L99" s="16">
        <f t="shared" si="11"/>
        <v>1026.29092508952</v>
      </c>
      <c r="M99" s="16">
        <f t="shared" si="12"/>
        <v>1.40197527011236</v>
      </c>
      <c r="N99" s="20">
        <f t="shared" si="8"/>
        <v>41.75630691319742</v>
      </c>
      <c r="O99" s="18">
        <f t="shared" si="13"/>
        <v>146.6922172909693</v>
      </c>
      <c r="P99" s="18">
        <f t="shared" si="14"/>
        <v>85.875545176596646</v>
      </c>
    </row>
    <row r="100" spans="2:16" x14ac:dyDescent="0.25">
      <c r="B100" s="15">
        <v>41887.083333333336</v>
      </c>
      <c r="C100" s="16">
        <v>408</v>
      </c>
      <c r="D100" s="16">
        <v>1014.3495788574201</v>
      </c>
      <c r="E100" s="16">
        <v>1011.15544331869</v>
      </c>
      <c r="F100" s="16">
        <v>1.39983520706495</v>
      </c>
      <c r="G100" s="16">
        <v>438.38833974202498</v>
      </c>
      <c r="H100" s="16">
        <v>412.95500488281198</v>
      </c>
      <c r="I100" s="16" t="str">
        <f t="shared" si="9"/>
        <v/>
      </c>
      <c r="J100" s="16"/>
      <c r="K100" s="16">
        <f t="shared" si="10"/>
        <v>1014.3495788574201</v>
      </c>
      <c r="L100" s="16">
        <f t="shared" si="11"/>
        <v>1011.15544331869</v>
      </c>
      <c r="M100" s="16">
        <f t="shared" si="12"/>
        <v>1.39983520706495</v>
      </c>
      <c r="N100" s="20">
        <f t="shared" si="8"/>
        <v>41.534001870908959</v>
      </c>
      <c r="O100" s="18">
        <f t="shared" si="13"/>
        <v>144.67893015543643</v>
      </c>
      <c r="P100" s="18">
        <f t="shared" si="14"/>
        <v>84.117426816650507</v>
      </c>
    </row>
    <row r="101" spans="2:16" x14ac:dyDescent="0.25">
      <c r="B101" s="15">
        <v>41887.125</v>
      </c>
      <c r="C101" s="16">
        <v>413</v>
      </c>
      <c r="D101" s="16">
        <v>1007.92604777018</v>
      </c>
      <c r="E101" s="16">
        <v>998.28585815429699</v>
      </c>
      <c r="F101" s="16">
        <v>1.40077413519224</v>
      </c>
      <c r="G101" s="16">
        <v>439.988339742025</v>
      </c>
      <c r="H101" s="16">
        <v>413.98167266845701</v>
      </c>
      <c r="I101" s="16" t="str">
        <f t="shared" si="9"/>
        <v/>
      </c>
      <c r="J101" s="16"/>
      <c r="K101" s="16">
        <f t="shared" si="10"/>
        <v>1007.92604777018</v>
      </c>
      <c r="L101" s="16">
        <f t="shared" si="11"/>
        <v>998.28585815429699</v>
      </c>
      <c r="M101" s="16">
        <f t="shared" si="12"/>
        <v>1.40077413519224</v>
      </c>
      <c r="N101" s="20">
        <f t="shared" si="8"/>
        <v>41.631535659596004</v>
      </c>
      <c r="O101" s="18">
        <f t="shared" si="13"/>
        <v>143.30085042317691</v>
      </c>
      <c r="P101" s="18">
        <f t="shared" si="14"/>
        <v>83.567866126300956</v>
      </c>
    </row>
    <row r="102" spans="2:16" x14ac:dyDescent="0.25">
      <c r="B102" s="15">
        <v>41887.166666666664</v>
      </c>
      <c r="C102" s="16">
        <v>409</v>
      </c>
      <c r="D102" s="16">
        <v>1026.62343444824</v>
      </c>
      <c r="E102" s="16">
        <v>1032.57452087402</v>
      </c>
      <c r="F102" s="16">
        <v>1.3978154142697701</v>
      </c>
      <c r="G102" s="16">
        <v>442.38833923339803</v>
      </c>
      <c r="H102" s="16">
        <v>413.47167154947903</v>
      </c>
      <c r="I102" s="16" t="str">
        <f t="shared" si="9"/>
        <v/>
      </c>
      <c r="J102" s="16"/>
      <c r="K102" s="16">
        <f t="shared" si="10"/>
        <v>1026.62343444824</v>
      </c>
      <c r="L102" s="16">
        <f t="shared" si="11"/>
        <v>1032.57452087402</v>
      </c>
      <c r="M102" s="16">
        <f t="shared" si="12"/>
        <v>1.3978154142697701</v>
      </c>
      <c r="N102" s="20">
        <f t="shared" si="8"/>
        <v>41.324190237887301</v>
      </c>
      <c r="O102" s="18">
        <f t="shared" si="13"/>
        <v>147.08556823730427</v>
      </c>
      <c r="P102" s="18">
        <f t="shared" si="14"/>
        <v>84.961904728050214</v>
      </c>
    </row>
    <row r="103" spans="2:16" x14ac:dyDescent="0.25">
      <c r="B103" s="15">
        <v>41887.208333333336</v>
      </c>
      <c r="C103" s="16">
        <v>409</v>
      </c>
      <c r="D103" s="16">
        <v>1037.38969523112</v>
      </c>
      <c r="E103" s="16">
        <v>1039.9697174072301</v>
      </c>
      <c r="F103" s="16">
        <v>1.40315505663554</v>
      </c>
      <c r="G103" s="16">
        <v>443.17167256673201</v>
      </c>
      <c r="H103" s="16">
        <v>413.546673075358</v>
      </c>
      <c r="I103" s="16" t="str">
        <f t="shared" si="9"/>
        <v/>
      </c>
      <c r="J103" s="16"/>
      <c r="K103" s="16">
        <f t="shared" si="10"/>
        <v>1037.38969523112</v>
      </c>
      <c r="L103" s="16">
        <f t="shared" si="11"/>
        <v>1039.9697174072301</v>
      </c>
      <c r="M103" s="16">
        <f t="shared" si="12"/>
        <v>1.40315505663554</v>
      </c>
      <c r="N103" s="20">
        <f t="shared" si="8"/>
        <v>41.878860542280592</v>
      </c>
      <c r="O103" s="18">
        <f t="shared" si="13"/>
        <v>148.38281518845358</v>
      </c>
      <c r="P103" s="18">
        <f t="shared" si="14"/>
        <v>87.193503614188174</v>
      </c>
    </row>
    <row r="104" spans="2:16" x14ac:dyDescent="0.25">
      <c r="B104" s="15">
        <v>41887.25</v>
      </c>
      <c r="C104" s="16">
        <v>412</v>
      </c>
      <c r="D104" s="16">
        <v>1039.85656636556</v>
      </c>
      <c r="E104" s="16">
        <v>1038.8977294921899</v>
      </c>
      <c r="F104" s="16">
        <v>1.4007034381230701</v>
      </c>
      <c r="G104" s="16">
        <v>443.34667307535801</v>
      </c>
      <c r="H104" s="16">
        <v>415.72667185465502</v>
      </c>
      <c r="I104" s="16" t="str">
        <f t="shared" si="9"/>
        <v/>
      </c>
      <c r="J104" s="16"/>
      <c r="K104" s="16">
        <f t="shared" si="10"/>
        <v>1039.85656636556</v>
      </c>
      <c r="L104" s="16">
        <f t="shared" si="11"/>
        <v>1038.8977294921899</v>
      </c>
      <c r="M104" s="16">
        <f t="shared" si="12"/>
        <v>1.4007034381230701</v>
      </c>
      <c r="N104" s="20">
        <f t="shared" si="8"/>
        <v>41.624191803549088</v>
      </c>
      <c r="O104" s="18">
        <f t="shared" si="13"/>
        <v>148.48244970412497</v>
      </c>
      <c r="P104" s="18">
        <f t="shared" si="14"/>
        <v>86.569943248884897</v>
      </c>
    </row>
    <row r="105" spans="2:16" x14ac:dyDescent="0.25">
      <c r="B105" s="15">
        <v>41887.291666666664</v>
      </c>
      <c r="C105" s="16">
        <v>410</v>
      </c>
      <c r="D105" s="16">
        <v>1058.60634460449</v>
      </c>
      <c r="E105" s="16">
        <v>1061.42213948568</v>
      </c>
      <c r="F105" s="16">
        <v>1.39458304643631</v>
      </c>
      <c r="G105" s="16">
        <v>443.45667114257799</v>
      </c>
      <c r="H105" s="16">
        <v>417.25500640869097</v>
      </c>
      <c r="I105" s="16" t="str">
        <f t="shared" si="9"/>
        <v/>
      </c>
      <c r="J105" s="16"/>
      <c r="K105" s="16">
        <f t="shared" si="10"/>
        <v>1058.60634460449</v>
      </c>
      <c r="L105" s="16">
        <f t="shared" si="11"/>
        <v>1061.42213948568</v>
      </c>
      <c r="M105" s="16">
        <f t="shared" si="12"/>
        <v>1.39458304643631</v>
      </c>
      <c r="N105" s="20">
        <f t="shared" si="8"/>
        <v>40.988418976952332</v>
      </c>
      <c r="O105" s="18">
        <f t="shared" si="13"/>
        <v>151.43060600644071</v>
      </c>
      <c r="P105" s="18">
        <f t="shared" si="14"/>
        <v>86.560390797279638</v>
      </c>
    </row>
    <row r="106" spans="2:16" x14ac:dyDescent="0.25">
      <c r="B106" s="15">
        <v>41887.333333333336</v>
      </c>
      <c r="C106" s="16">
        <v>360</v>
      </c>
      <c r="D106" s="16">
        <v>923.27712917327904</v>
      </c>
      <c r="E106" s="16">
        <v>921.65771179199305</v>
      </c>
      <c r="F106" s="16">
        <v>1.3512560685475701</v>
      </c>
      <c r="G106" s="16">
        <v>414.76667378743502</v>
      </c>
      <c r="H106" s="16">
        <v>389.75000813802097</v>
      </c>
      <c r="I106" s="16" t="str">
        <f t="shared" si="9"/>
        <v/>
      </c>
      <c r="J106" s="16"/>
      <c r="K106" s="16">
        <f t="shared" si="10"/>
        <v>923.27712917327904</v>
      </c>
      <c r="L106" s="16">
        <f t="shared" si="11"/>
        <v>921.65771179199305</v>
      </c>
      <c r="M106" s="16">
        <f t="shared" si="12"/>
        <v>1.3512560685475701</v>
      </c>
      <c r="N106" s="20">
        <f t="shared" si="8"/>
        <v>36.487707811716106</v>
      </c>
      <c r="O106" s="18">
        <f t="shared" si="13"/>
        <v>131.78106006894799</v>
      </c>
      <c r="P106" s="18">
        <f t="shared" si="14"/>
        <v>64.973645660887783</v>
      </c>
    </row>
    <row r="107" spans="2:16" x14ac:dyDescent="0.25">
      <c r="B107" s="15">
        <v>41887.375</v>
      </c>
      <c r="C107" s="16">
        <v>412</v>
      </c>
      <c r="D107" s="16">
        <v>1029.8039204915401</v>
      </c>
      <c r="E107" s="16">
        <v>1025.5937377929699</v>
      </c>
      <c r="F107" s="16">
        <v>1.3985590338706999</v>
      </c>
      <c r="G107" s="16">
        <v>441.32000630696598</v>
      </c>
      <c r="H107" s="16">
        <v>415.821672058106</v>
      </c>
      <c r="I107" s="16" t="str">
        <f t="shared" si="9"/>
        <v/>
      </c>
      <c r="J107" s="16"/>
      <c r="K107" s="16">
        <f t="shared" si="10"/>
        <v>1029.8039204915401</v>
      </c>
      <c r="L107" s="16">
        <f t="shared" si="11"/>
        <v>1025.5937377929699</v>
      </c>
      <c r="M107" s="16">
        <f t="shared" si="12"/>
        <v>1.3985590338706999</v>
      </c>
      <c r="N107" s="20">
        <f t="shared" si="8"/>
        <v>41.401435806437867</v>
      </c>
      <c r="O107" s="18">
        <f t="shared" si="13"/>
        <v>146.81411844889357</v>
      </c>
      <c r="P107" s="18">
        <f t="shared" si="14"/>
        <v>85.008827741457438</v>
      </c>
    </row>
    <row r="108" spans="2:16" x14ac:dyDescent="0.25">
      <c r="B108" s="15">
        <v>41887.416666666664</v>
      </c>
      <c r="C108" s="16">
        <v>409</v>
      </c>
      <c r="D108" s="16">
        <v>1004.1926706949901</v>
      </c>
      <c r="E108" s="16">
        <v>1005.51747639974</v>
      </c>
      <c r="F108" s="16">
        <v>1.3982073088486999</v>
      </c>
      <c r="G108" s="16">
        <v>435.26000620524098</v>
      </c>
      <c r="H108" s="16">
        <v>409.556672668457</v>
      </c>
      <c r="I108" s="16" t="str">
        <f t="shared" si="9"/>
        <v/>
      </c>
      <c r="J108" s="16"/>
      <c r="K108" s="16">
        <f t="shared" si="10"/>
        <v>1004.1926706949901</v>
      </c>
      <c r="L108" s="16">
        <f t="shared" si="11"/>
        <v>1005.51747639974</v>
      </c>
      <c r="M108" s="16">
        <f t="shared" si="12"/>
        <v>1.3982073088486999</v>
      </c>
      <c r="N108" s="20">
        <f t="shared" si="8"/>
        <v>41.364899384772976</v>
      </c>
      <c r="O108" s="18">
        <f t="shared" si="13"/>
        <v>143.55072479248071</v>
      </c>
      <c r="P108" s="18">
        <f t="shared" si="14"/>
        <v>83.025008720559441</v>
      </c>
    </row>
    <row r="109" spans="2:16" x14ac:dyDescent="0.25">
      <c r="B109" s="15">
        <v>41887.458333333336</v>
      </c>
      <c r="C109" s="16">
        <v>409</v>
      </c>
      <c r="D109" s="16">
        <v>955.89023742675795</v>
      </c>
      <c r="E109" s="16">
        <v>964.50752766927098</v>
      </c>
      <c r="F109" s="16">
        <v>1.40133999784788</v>
      </c>
      <c r="G109" s="16">
        <v>426.51667226155598</v>
      </c>
      <c r="H109" s="16">
        <v>401.003338623047</v>
      </c>
      <c r="I109" s="16" t="str">
        <f t="shared" si="9"/>
        <v/>
      </c>
      <c r="J109" s="16"/>
      <c r="K109" s="16">
        <f t="shared" si="10"/>
        <v>955.89023742675795</v>
      </c>
      <c r="L109" s="16">
        <f t="shared" si="11"/>
        <v>964.50752766927098</v>
      </c>
      <c r="M109" s="16">
        <f t="shared" si="12"/>
        <v>1.40133999784788</v>
      </c>
      <c r="N109" s="20">
        <f t="shared" si="8"/>
        <v>41.690316227646903</v>
      </c>
      <c r="O109" s="18">
        <f t="shared" si="13"/>
        <v>137.17126893543065</v>
      </c>
      <c r="P109" s="18">
        <f t="shared" si="14"/>
        <v>80.138620748608403</v>
      </c>
    </row>
    <row r="110" spans="2:16" x14ac:dyDescent="0.25">
      <c r="B110" s="15">
        <v>41887.5</v>
      </c>
      <c r="C110" s="16">
        <v>413</v>
      </c>
      <c r="D110" s="16">
        <v>949.37921142578102</v>
      </c>
      <c r="E110" s="16">
        <v>948.53406575520796</v>
      </c>
      <c r="F110" s="16">
        <v>1.4003293434778901</v>
      </c>
      <c r="G110" s="16">
        <v>424.388337198893</v>
      </c>
      <c r="H110" s="16">
        <v>398.58000640869102</v>
      </c>
      <c r="I110" s="16" t="str">
        <f t="shared" si="9"/>
        <v/>
      </c>
      <c r="J110" s="16"/>
      <c r="K110" s="16">
        <f t="shared" si="10"/>
        <v>949.37921142578102</v>
      </c>
      <c r="L110" s="16">
        <f t="shared" si="11"/>
        <v>948.53406575520796</v>
      </c>
      <c r="M110" s="16">
        <f t="shared" si="12"/>
        <v>1.4003293434778901</v>
      </c>
      <c r="N110" s="20">
        <f t="shared" si="8"/>
        <v>41.585331674630332</v>
      </c>
      <c r="O110" s="18">
        <f t="shared" si="13"/>
        <v>135.56523408435638</v>
      </c>
      <c r="P110" s="18">
        <f t="shared" si="14"/>
        <v>78.943919942892236</v>
      </c>
    </row>
    <row r="111" spans="2:16" x14ac:dyDescent="0.25">
      <c r="B111" s="15">
        <v>41887.541666666664</v>
      </c>
      <c r="C111" s="16">
        <v>409</v>
      </c>
      <c r="D111" s="16">
        <v>948.47282816568998</v>
      </c>
      <c r="E111" s="16">
        <v>937.34070027669304</v>
      </c>
      <c r="F111" s="16">
        <v>1.4002993305524201</v>
      </c>
      <c r="G111" s="16">
        <v>423.000006103516</v>
      </c>
      <c r="H111" s="16">
        <v>398.925005594889</v>
      </c>
      <c r="I111" s="16" t="str">
        <f t="shared" si="9"/>
        <v/>
      </c>
      <c r="J111" s="16"/>
      <c r="K111" s="16">
        <f t="shared" si="10"/>
        <v>948.47282816568998</v>
      </c>
      <c r="L111" s="16">
        <f t="shared" si="11"/>
        <v>937.34070027669304</v>
      </c>
      <c r="M111" s="16">
        <f t="shared" si="12"/>
        <v>1.4002993305524201</v>
      </c>
      <c r="N111" s="20">
        <f t="shared" si="8"/>
        <v>41.582213997946049</v>
      </c>
      <c r="O111" s="18">
        <f t="shared" si="13"/>
        <v>134.70096631731306</v>
      </c>
      <c r="P111" s="18">
        <f t="shared" si="14"/>
        <v>78.433067696274719</v>
      </c>
    </row>
    <row r="112" spans="2:16" x14ac:dyDescent="0.25">
      <c r="B112" s="15">
        <v>41887.583333333336</v>
      </c>
      <c r="C112" s="16">
        <v>409</v>
      </c>
      <c r="D112" s="16">
        <v>947.69969889322897</v>
      </c>
      <c r="E112" s="16">
        <v>951.65278727213604</v>
      </c>
      <c r="F112" s="16">
        <v>1.3973599374294301</v>
      </c>
      <c r="G112" s="16">
        <v>424.41167246500697</v>
      </c>
      <c r="H112" s="16">
        <v>399.49667409261099</v>
      </c>
      <c r="I112" s="16" t="str">
        <f t="shared" si="9"/>
        <v/>
      </c>
      <c r="J112" s="16"/>
      <c r="K112" s="16">
        <f t="shared" si="10"/>
        <v>947.69969889322897</v>
      </c>
      <c r="L112" s="16">
        <f t="shared" si="11"/>
        <v>951.65278727213604</v>
      </c>
      <c r="M112" s="16">
        <f t="shared" si="12"/>
        <v>1.3973599374294301</v>
      </c>
      <c r="N112" s="20">
        <f t="shared" si="8"/>
        <v>41.276876305535751</v>
      </c>
      <c r="O112" s="18">
        <f t="shared" si="13"/>
        <v>135.66803472609749</v>
      </c>
      <c r="P112" s="18">
        <f t="shared" si="14"/>
        <v>78.251495377173953</v>
      </c>
    </row>
    <row r="113" spans="2:16" x14ac:dyDescent="0.25">
      <c r="B113" s="15">
        <v>41887.625</v>
      </c>
      <c r="C113" s="16">
        <v>412</v>
      </c>
      <c r="D113" s="16">
        <v>963.21303812662802</v>
      </c>
      <c r="E113" s="16">
        <v>951.82833964029999</v>
      </c>
      <c r="F113" s="16">
        <v>1.40399378538132</v>
      </c>
      <c r="G113" s="16">
        <v>426.42000681559301</v>
      </c>
      <c r="H113" s="16">
        <v>401.53500620524102</v>
      </c>
      <c r="I113" s="16" t="str">
        <f t="shared" si="9"/>
        <v/>
      </c>
      <c r="J113" s="16"/>
      <c r="K113" s="16">
        <f t="shared" si="10"/>
        <v>963.21303812662802</v>
      </c>
      <c r="L113" s="16">
        <f t="shared" si="11"/>
        <v>951.82833964029999</v>
      </c>
      <c r="M113" s="16">
        <f t="shared" si="12"/>
        <v>1.40399378538132</v>
      </c>
      <c r="N113" s="20">
        <f t="shared" si="8"/>
        <v>41.965985839605288</v>
      </c>
      <c r="O113" s="18">
        <f t="shared" si="13"/>
        <v>136.78866984049486</v>
      </c>
      <c r="P113" s="18">
        <f t="shared" si="14"/>
        <v>80.595861448480093</v>
      </c>
    </row>
    <row r="114" spans="2:16" x14ac:dyDescent="0.25">
      <c r="B114" s="15">
        <v>41887.666666666664</v>
      </c>
      <c r="C114" s="16">
        <v>409</v>
      </c>
      <c r="D114" s="16">
        <v>953.92945658365898</v>
      </c>
      <c r="E114" s="16">
        <v>954.68333638509102</v>
      </c>
      <c r="F114" s="16">
        <v>1.39976729551951</v>
      </c>
      <c r="G114" s="16">
        <v>426.07000681559202</v>
      </c>
      <c r="H114" s="16">
        <v>400.46833852132198</v>
      </c>
      <c r="I114" s="16" t="str">
        <f t="shared" si="9"/>
        <v/>
      </c>
      <c r="J114" s="16"/>
      <c r="K114" s="16">
        <f t="shared" si="10"/>
        <v>953.92945658365898</v>
      </c>
      <c r="L114" s="16">
        <f t="shared" si="11"/>
        <v>954.68333638509102</v>
      </c>
      <c r="M114" s="16">
        <f t="shared" si="12"/>
        <v>1.39976729551951</v>
      </c>
      <c r="N114" s="20">
        <f t="shared" si="8"/>
        <v>41.526947368940348</v>
      </c>
      <c r="O114" s="18">
        <f t="shared" si="13"/>
        <v>136.32948521205358</v>
      </c>
      <c r="P114" s="18">
        <f t="shared" si="14"/>
        <v>79.245688792343145</v>
      </c>
    </row>
    <row r="115" spans="2:16" x14ac:dyDescent="0.25">
      <c r="B115" s="15">
        <v>41887.708333333336</v>
      </c>
      <c r="C115" s="16">
        <v>409</v>
      </c>
      <c r="D115" s="16">
        <v>961.28023071289101</v>
      </c>
      <c r="E115" s="16">
        <v>971.87385559081997</v>
      </c>
      <c r="F115" s="16">
        <v>1.40066657066345</v>
      </c>
      <c r="G115" s="16">
        <v>429.75667368570998</v>
      </c>
      <c r="H115" s="16">
        <v>400.97500610351602</v>
      </c>
      <c r="I115" s="16" t="str">
        <f t="shared" si="9"/>
        <v/>
      </c>
      <c r="J115" s="16"/>
      <c r="K115" s="16">
        <f t="shared" si="10"/>
        <v>961.28023071289101</v>
      </c>
      <c r="L115" s="16">
        <f t="shared" si="11"/>
        <v>971.87385559081997</v>
      </c>
      <c r="M115" s="16">
        <f t="shared" si="12"/>
        <v>1.40066657066345</v>
      </c>
      <c r="N115" s="20">
        <f t="shared" si="8"/>
        <v>41.620362092933874</v>
      </c>
      <c r="O115" s="18">
        <f t="shared" si="13"/>
        <v>138.08243473597935</v>
      </c>
      <c r="P115" s="18">
        <f t="shared" si="14"/>
        <v>80.496881142266943</v>
      </c>
    </row>
    <row r="116" spans="2:16" x14ac:dyDescent="0.25">
      <c r="B116" s="15">
        <v>41887.75</v>
      </c>
      <c r="C116" s="16">
        <v>412</v>
      </c>
      <c r="D116" s="16">
        <v>960.516260782877</v>
      </c>
      <c r="E116" s="16">
        <v>962.03626505533896</v>
      </c>
      <c r="F116" s="16">
        <v>1.40200452208519</v>
      </c>
      <c r="G116" s="16">
        <v>428.756671142578</v>
      </c>
      <c r="H116" s="16">
        <v>401.69833882649698</v>
      </c>
      <c r="I116" s="16" t="str">
        <f t="shared" si="9"/>
        <v/>
      </c>
      <c r="J116" s="16"/>
      <c r="K116" s="16">
        <f t="shared" si="10"/>
        <v>960.516260782877</v>
      </c>
      <c r="L116" s="16">
        <f t="shared" si="11"/>
        <v>962.03626505533896</v>
      </c>
      <c r="M116" s="16">
        <f t="shared" si="12"/>
        <v>1.40200452208519</v>
      </c>
      <c r="N116" s="20">
        <f t="shared" si="8"/>
        <v>41.759345543795185</v>
      </c>
      <c r="O116" s="18">
        <f t="shared" si="13"/>
        <v>137.32518041701542</v>
      </c>
      <c r="P116" s="18">
        <f t="shared" si="14"/>
        <v>80.399486769726423</v>
      </c>
    </row>
    <row r="117" spans="2:16" x14ac:dyDescent="0.25">
      <c r="B117" s="15">
        <v>41887.791666666664</v>
      </c>
      <c r="C117" s="16">
        <v>409</v>
      </c>
      <c r="D117" s="16">
        <v>975.17866414388004</v>
      </c>
      <c r="E117" s="16">
        <v>972.99604492187495</v>
      </c>
      <c r="F117" s="16">
        <v>1.3987591882546699</v>
      </c>
      <c r="G117" s="16">
        <v>428.52000579833998</v>
      </c>
      <c r="H117" s="16">
        <v>403.51000671386703</v>
      </c>
      <c r="I117" s="16" t="str">
        <f t="shared" si="9"/>
        <v/>
      </c>
      <c r="J117" s="16"/>
      <c r="K117" s="16">
        <f t="shared" si="10"/>
        <v>975.17866414388004</v>
      </c>
      <c r="L117" s="16">
        <f t="shared" si="11"/>
        <v>972.99604492187495</v>
      </c>
      <c r="M117" s="16">
        <f t="shared" si="12"/>
        <v>1.3987591882546699</v>
      </c>
      <c r="N117" s="20">
        <f t="shared" si="8"/>
        <v>41.422227403604374</v>
      </c>
      <c r="O117" s="18">
        <f t="shared" si="13"/>
        <v>139.15533636183963</v>
      </c>
      <c r="P117" s="18">
        <f t="shared" si="14"/>
        <v>80.626213893423866</v>
      </c>
    </row>
    <row r="118" spans="2:16" x14ac:dyDescent="0.25">
      <c r="B118" s="15">
        <v>41887.833333333336</v>
      </c>
      <c r="C118" s="16">
        <v>409</v>
      </c>
      <c r="D118" s="16">
        <v>971.08872985839798</v>
      </c>
      <c r="E118" s="16">
        <v>984.51070963541702</v>
      </c>
      <c r="F118" s="16">
        <v>1.40074056784312</v>
      </c>
      <c r="G118" s="16">
        <v>430.59000396728499</v>
      </c>
      <c r="H118" s="16">
        <v>407.00000762939499</v>
      </c>
      <c r="I118" s="16" t="str">
        <f t="shared" si="9"/>
        <v/>
      </c>
      <c r="J118" s="16"/>
      <c r="K118" s="16">
        <f t="shared" si="10"/>
        <v>971.08872985839798</v>
      </c>
      <c r="L118" s="16">
        <f t="shared" si="11"/>
        <v>984.51070963541702</v>
      </c>
      <c r="M118" s="16">
        <f t="shared" si="12"/>
        <v>1.40074056784312</v>
      </c>
      <c r="N118" s="20">
        <f t="shared" si="8"/>
        <v>41.628048757200922</v>
      </c>
      <c r="O118" s="18">
        <f t="shared" si="13"/>
        <v>139.68567424955822</v>
      </c>
      <c r="P118" s="18">
        <f t="shared" si="14"/>
        <v>81.45085166721563</v>
      </c>
    </row>
    <row r="119" spans="2:16" x14ac:dyDescent="0.25">
      <c r="B119" s="15">
        <v>41887.875</v>
      </c>
      <c r="C119" s="16">
        <v>409</v>
      </c>
      <c r="D119" s="16">
        <v>972.25604451497395</v>
      </c>
      <c r="E119" s="16">
        <v>980.88432718912804</v>
      </c>
      <c r="F119" s="16">
        <v>1.39983723759651</v>
      </c>
      <c r="G119" s="16">
        <v>427.25000712076798</v>
      </c>
      <c r="H119" s="16">
        <v>404.09000498453798</v>
      </c>
      <c r="I119" s="16" t="str">
        <f t="shared" si="9"/>
        <v/>
      </c>
      <c r="J119" s="16"/>
      <c r="K119" s="16">
        <f t="shared" si="10"/>
        <v>972.25604451497395</v>
      </c>
      <c r="L119" s="16">
        <f t="shared" si="11"/>
        <v>980.88432718912804</v>
      </c>
      <c r="M119" s="16">
        <f t="shared" si="12"/>
        <v>1.39983723759651</v>
      </c>
      <c r="N119" s="20">
        <f t="shared" si="8"/>
        <v>41.534212798061262</v>
      </c>
      <c r="O119" s="18">
        <f t="shared" si="13"/>
        <v>139.51002655029302</v>
      </c>
      <c r="P119" s="18">
        <f t="shared" si="14"/>
        <v>81.112716654445578</v>
      </c>
    </row>
    <row r="120" spans="2:16" x14ac:dyDescent="0.25">
      <c r="B120" s="15">
        <v>41887.916666666664</v>
      </c>
      <c r="C120" s="16">
        <v>413</v>
      </c>
      <c r="D120" s="16">
        <v>963.27000732421902</v>
      </c>
      <c r="E120" s="16">
        <v>970.566969807943</v>
      </c>
      <c r="F120" s="16">
        <v>1.4022112806638101</v>
      </c>
      <c r="G120" s="16">
        <v>427.03000590006502</v>
      </c>
      <c r="H120" s="16">
        <v>403.02500559488902</v>
      </c>
      <c r="I120" s="16" t="str">
        <f t="shared" si="9"/>
        <v/>
      </c>
      <c r="J120" s="16"/>
      <c r="K120" s="16">
        <f t="shared" si="10"/>
        <v>963.27000732421902</v>
      </c>
      <c r="L120" s="16">
        <f t="shared" si="11"/>
        <v>970.566969807943</v>
      </c>
      <c r="M120" s="16">
        <f t="shared" si="12"/>
        <v>1.4022112806638101</v>
      </c>
      <c r="N120" s="20">
        <f t="shared" si="8"/>
        <v>41.780823170175985</v>
      </c>
      <c r="O120" s="18">
        <f t="shared" si="13"/>
        <v>138.13121265229728</v>
      </c>
      <c r="P120" s="18">
        <f t="shared" si="14"/>
        <v>80.9249190021538</v>
      </c>
    </row>
    <row r="121" spans="2:16" x14ac:dyDescent="0.25">
      <c r="B121" s="15">
        <v>41887.958333333336</v>
      </c>
      <c r="C121" s="16">
        <v>409</v>
      </c>
      <c r="D121" s="16">
        <v>968.02166748046898</v>
      </c>
      <c r="E121" s="16">
        <v>983.52899475097695</v>
      </c>
      <c r="F121" s="16">
        <v>1.3969809989134501</v>
      </c>
      <c r="G121" s="16">
        <v>428.06167195638</v>
      </c>
      <c r="H121" s="16">
        <v>402.795007324219</v>
      </c>
      <c r="I121" s="16" t="str">
        <f t="shared" si="9"/>
        <v/>
      </c>
      <c r="J121" s="16"/>
      <c r="K121" s="16">
        <f t="shared" si="10"/>
        <v>968.02166748046898</v>
      </c>
      <c r="L121" s="16">
        <f t="shared" si="11"/>
        <v>983.52899475097695</v>
      </c>
      <c r="M121" s="16">
        <f t="shared" si="12"/>
        <v>1.3969809989134501</v>
      </c>
      <c r="N121" s="20">
        <f t="shared" si="8"/>
        <v>41.237513005972403</v>
      </c>
      <c r="O121" s="18">
        <f t="shared" si="13"/>
        <v>139.39647587367472</v>
      </c>
      <c r="P121" s="18">
        <f t="shared" si="14"/>
        <v>80.303552644362142</v>
      </c>
    </row>
    <row r="122" spans="2:16" x14ac:dyDescent="0.25">
      <c r="B122" s="15">
        <v>41888</v>
      </c>
      <c r="C122" s="16">
        <v>409</v>
      </c>
      <c r="D122" s="16">
        <v>972.79926757812495</v>
      </c>
      <c r="E122" s="16">
        <v>961.63409627278702</v>
      </c>
      <c r="F122" s="16">
        <v>1.39995168248812</v>
      </c>
      <c r="G122" s="16">
        <v>427.681672668457</v>
      </c>
      <c r="H122" s="16">
        <v>404.03000793456999</v>
      </c>
      <c r="I122" s="16" t="str">
        <f t="shared" si="9"/>
        <v/>
      </c>
      <c r="J122" s="16"/>
      <c r="K122" s="16">
        <f t="shared" si="10"/>
        <v>972.79926757812495</v>
      </c>
      <c r="L122" s="16">
        <f t="shared" si="11"/>
        <v>961.63409627278702</v>
      </c>
      <c r="M122" s="16">
        <f t="shared" si="12"/>
        <v>1.39995168248812</v>
      </c>
      <c r="N122" s="20">
        <f t="shared" si="8"/>
        <v>41.546101081679737</v>
      </c>
      <c r="O122" s="18">
        <f t="shared" si="13"/>
        <v>138.17381170363657</v>
      </c>
      <c r="P122" s="18">
        <f t="shared" si="14"/>
        <v>80.365390363379277</v>
      </c>
    </row>
    <row r="123" spans="2:16" x14ac:dyDescent="0.25">
      <c r="B123" s="15">
        <v>41888.041666666664</v>
      </c>
      <c r="C123" s="16">
        <v>412</v>
      </c>
      <c r="D123" s="16">
        <v>965.12143249511701</v>
      </c>
      <c r="E123" s="16">
        <v>973.62418924967506</v>
      </c>
      <c r="F123" s="16">
        <v>1.4001238485177401</v>
      </c>
      <c r="G123" s="16">
        <v>429.63000488281301</v>
      </c>
      <c r="H123" s="16">
        <v>401.33333943684897</v>
      </c>
      <c r="I123" s="16" t="str">
        <f t="shared" si="9"/>
        <v/>
      </c>
      <c r="J123" s="16"/>
      <c r="K123" s="16">
        <f t="shared" si="10"/>
        <v>965.12143249511701</v>
      </c>
      <c r="L123" s="16">
        <f t="shared" si="11"/>
        <v>973.62418924967506</v>
      </c>
      <c r="M123" s="16">
        <f t="shared" si="12"/>
        <v>1.4001238485177401</v>
      </c>
      <c r="N123" s="20">
        <f t="shared" si="8"/>
        <v>41.563985310156866</v>
      </c>
      <c r="O123" s="18">
        <f t="shared" si="13"/>
        <v>138.481830124628</v>
      </c>
      <c r="P123" s="18">
        <f t="shared" si="14"/>
        <v>80.589123085603333</v>
      </c>
    </row>
    <row r="124" spans="2:16" x14ac:dyDescent="0.25">
      <c r="B124" s="15">
        <v>41888.083333333336</v>
      </c>
      <c r="C124" s="16">
        <v>409</v>
      </c>
      <c r="D124" s="16">
        <v>965.90320536295599</v>
      </c>
      <c r="E124" s="16">
        <v>958.53607788085901</v>
      </c>
      <c r="F124" s="16">
        <v>1.3996993958949999</v>
      </c>
      <c r="G124" s="16">
        <v>427.89333902994798</v>
      </c>
      <c r="H124" s="16">
        <v>401.09167073567698</v>
      </c>
      <c r="I124" s="16" t="str">
        <f t="shared" si="9"/>
        <v/>
      </c>
      <c r="J124" s="16"/>
      <c r="K124" s="16">
        <f t="shared" si="10"/>
        <v>965.90320536295599</v>
      </c>
      <c r="L124" s="16">
        <f t="shared" si="11"/>
        <v>958.53607788085901</v>
      </c>
      <c r="M124" s="16">
        <f t="shared" si="12"/>
        <v>1.3996993958949999</v>
      </c>
      <c r="N124" s="20">
        <f t="shared" si="8"/>
        <v>41.519894105291712</v>
      </c>
      <c r="O124" s="18">
        <f t="shared" si="13"/>
        <v>137.45994880312963</v>
      </c>
      <c r="P124" s="18">
        <f t="shared" si="14"/>
        <v>79.885358806571901</v>
      </c>
    </row>
    <row r="125" spans="2:16" x14ac:dyDescent="0.25">
      <c r="B125" s="15">
        <v>41888.125</v>
      </c>
      <c r="C125" s="16">
        <v>409</v>
      </c>
      <c r="D125" s="16">
        <v>958.57531840006504</v>
      </c>
      <c r="E125" s="16">
        <v>966.06460469563797</v>
      </c>
      <c r="F125" s="16">
        <v>1.4007245481014301</v>
      </c>
      <c r="G125" s="16">
        <v>425.75667419433597</v>
      </c>
      <c r="H125" s="16">
        <v>400.45000559488898</v>
      </c>
      <c r="I125" s="16" t="str">
        <f t="shared" si="9"/>
        <v/>
      </c>
      <c r="J125" s="16"/>
      <c r="K125" s="16">
        <f t="shared" si="10"/>
        <v>958.57531840006504</v>
      </c>
      <c r="L125" s="16">
        <f t="shared" si="11"/>
        <v>966.06460469563797</v>
      </c>
      <c r="M125" s="16">
        <f t="shared" si="12"/>
        <v>1.4007245481014301</v>
      </c>
      <c r="N125" s="20">
        <f t="shared" si="8"/>
        <v>41.626384661669661</v>
      </c>
      <c r="O125" s="18">
        <f t="shared" si="13"/>
        <v>137.47428022112166</v>
      </c>
      <c r="P125" s="18">
        <f t="shared" si="14"/>
        <v>80.157264454037971</v>
      </c>
    </row>
    <row r="126" spans="2:16" x14ac:dyDescent="0.25">
      <c r="B126" s="15">
        <v>41888.166666666664</v>
      </c>
      <c r="C126" s="16">
        <v>412</v>
      </c>
      <c r="D126" s="16">
        <v>956.40649922688795</v>
      </c>
      <c r="E126" s="16">
        <v>956.72631429036505</v>
      </c>
      <c r="F126" s="16">
        <v>1.4018643975257901</v>
      </c>
      <c r="G126" s="16">
        <v>426.31500701904298</v>
      </c>
      <c r="H126" s="16">
        <v>400.09333852132198</v>
      </c>
      <c r="I126" s="16" t="str">
        <f t="shared" si="9"/>
        <v/>
      </c>
      <c r="J126" s="16"/>
      <c r="K126" s="16">
        <f t="shared" si="10"/>
        <v>956.40649922688795</v>
      </c>
      <c r="L126" s="16">
        <f t="shared" si="11"/>
        <v>956.72631429036505</v>
      </c>
      <c r="M126" s="16">
        <f t="shared" si="12"/>
        <v>1.4018643975257901</v>
      </c>
      <c r="N126" s="20">
        <f t="shared" si="8"/>
        <v>41.744789712769197</v>
      </c>
      <c r="O126" s="18">
        <f t="shared" si="13"/>
        <v>136.65234382266092</v>
      </c>
      <c r="P126" s="18">
        <f t="shared" si="14"/>
        <v>79.969681985195407</v>
      </c>
    </row>
    <row r="127" spans="2:16" x14ac:dyDescent="0.25">
      <c r="B127" s="15">
        <v>41888.208333333336</v>
      </c>
      <c r="C127" s="16">
        <v>409</v>
      </c>
      <c r="D127" s="16">
        <v>941.09152323404896</v>
      </c>
      <c r="E127" s="16">
        <v>924.63140462239596</v>
      </c>
      <c r="F127" s="16">
        <v>1.3987085739771501</v>
      </c>
      <c r="G127" s="16">
        <v>424.58333994547502</v>
      </c>
      <c r="H127" s="16">
        <v>398.928340148926</v>
      </c>
      <c r="I127" s="16" t="str">
        <f t="shared" si="9"/>
        <v/>
      </c>
      <c r="J127" s="16"/>
      <c r="K127" s="16">
        <f t="shared" si="10"/>
        <v>941.09152323404896</v>
      </c>
      <c r="L127" s="16">
        <f t="shared" si="11"/>
        <v>924.63140462239596</v>
      </c>
      <c r="M127" s="16">
        <f t="shared" si="12"/>
        <v>1.3987085739771501</v>
      </c>
      <c r="N127" s="20">
        <f t="shared" si="8"/>
        <v>41.416969703781895</v>
      </c>
      <c r="O127" s="18">
        <f t="shared" si="13"/>
        <v>133.2659234183175</v>
      </c>
      <c r="P127" s="18">
        <f t="shared" si="14"/>
        <v>77.20131009757344</v>
      </c>
    </row>
    <row r="128" spans="2:16" x14ac:dyDescent="0.25">
      <c r="B128" s="15">
        <v>41888.25</v>
      </c>
      <c r="C128" s="16">
        <v>409</v>
      </c>
      <c r="D128" s="16">
        <v>980.48218485514303</v>
      </c>
      <c r="E128" s="16">
        <v>980.24582926432299</v>
      </c>
      <c r="F128" s="16">
        <v>1.39955952167511</v>
      </c>
      <c r="G128" s="16">
        <v>430.631672159831</v>
      </c>
      <c r="H128" s="16">
        <v>403.431672668457</v>
      </c>
      <c r="I128" s="16" t="str">
        <f t="shared" si="9"/>
        <v/>
      </c>
      <c r="J128" s="16"/>
      <c r="K128" s="16">
        <f t="shared" si="10"/>
        <v>980.48218485514303</v>
      </c>
      <c r="L128" s="16">
        <f t="shared" si="11"/>
        <v>980.24582926432299</v>
      </c>
      <c r="M128" s="16">
        <f t="shared" si="12"/>
        <v>1.39955952167511</v>
      </c>
      <c r="N128" s="20">
        <f t="shared" si="8"/>
        <v>41.5053642789834</v>
      </c>
      <c r="O128" s="18">
        <f t="shared" si="13"/>
        <v>140.0520010085333</v>
      </c>
      <c r="P128" s="18">
        <f t="shared" si="14"/>
        <v>81.355125872436659</v>
      </c>
    </row>
    <row r="129" spans="2:16" x14ac:dyDescent="0.25">
      <c r="B129" s="15">
        <v>41888.291666666664</v>
      </c>
      <c r="C129" s="16">
        <v>375</v>
      </c>
      <c r="D129" s="16">
        <v>933.86994082133003</v>
      </c>
      <c r="E129" s="16">
        <v>936.45626735687301</v>
      </c>
      <c r="F129" s="16">
        <v>1.37222070097923</v>
      </c>
      <c r="G129" s="16">
        <v>417.16334075927699</v>
      </c>
      <c r="H129" s="16">
        <v>394.99000498453802</v>
      </c>
      <c r="I129" s="16" t="str">
        <f t="shared" si="9"/>
        <v/>
      </c>
      <c r="J129" s="16"/>
      <c r="K129" s="16">
        <f t="shared" si="10"/>
        <v>933.86994082133003</v>
      </c>
      <c r="L129" s="16">
        <f t="shared" si="11"/>
        <v>936.45626735687301</v>
      </c>
      <c r="M129" s="16">
        <f t="shared" si="12"/>
        <v>1.37222070097923</v>
      </c>
      <c r="N129" s="20">
        <f t="shared" si="8"/>
        <v>38.665467716931339</v>
      </c>
      <c r="O129" s="18">
        <f t="shared" si="13"/>
        <v>133.59472915558595</v>
      </c>
      <c r="P129" s="18">
        <f t="shared" si="14"/>
        <v>70.882097185009087</v>
      </c>
    </row>
    <row r="130" spans="2:16" x14ac:dyDescent="0.25">
      <c r="B130" s="15">
        <v>41888.333333333336</v>
      </c>
      <c r="C130" s="16">
        <v>409</v>
      </c>
      <c r="D130" s="16">
        <v>933.41878356933603</v>
      </c>
      <c r="E130" s="16">
        <v>935.76493631998699</v>
      </c>
      <c r="F130" s="16">
        <v>1.3825772464275401</v>
      </c>
      <c r="G130" s="16">
        <v>421.88000590006499</v>
      </c>
      <c r="H130" s="16">
        <v>397.86833953857399</v>
      </c>
      <c r="I130" s="16" t="str">
        <f t="shared" si="9"/>
        <v/>
      </c>
      <c r="J130" s="16"/>
      <c r="K130" s="16">
        <f t="shared" si="10"/>
        <v>933.41878356933603</v>
      </c>
      <c r="L130" s="16">
        <f t="shared" si="11"/>
        <v>935.76493631998699</v>
      </c>
      <c r="M130" s="16">
        <f t="shared" si="12"/>
        <v>1.3825772464275401</v>
      </c>
      <c r="N130" s="20">
        <f t="shared" si="8"/>
        <v>39.741282878842263</v>
      </c>
      <c r="O130" s="18">
        <f t="shared" si="13"/>
        <v>133.51312284923736</v>
      </c>
      <c r="P130" s="18">
        <f t="shared" si="14"/>
        <v>73.359310659736053</v>
      </c>
    </row>
    <row r="131" spans="2:16" x14ac:dyDescent="0.25">
      <c r="B131" s="15">
        <v>41888.375</v>
      </c>
      <c r="C131" s="16">
        <v>409</v>
      </c>
      <c r="D131" s="16">
        <v>988.68238728841197</v>
      </c>
      <c r="E131" s="16">
        <v>999.97346496582099</v>
      </c>
      <c r="F131" s="16">
        <v>1.40506573915482</v>
      </c>
      <c r="G131" s="16">
        <v>436.47167307535801</v>
      </c>
      <c r="H131" s="16">
        <v>408.59000803629601</v>
      </c>
      <c r="I131" s="16" t="str">
        <f t="shared" si="9"/>
        <v/>
      </c>
      <c r="J131" s="16"/>
      <c r="K131" s="16">
        <f t="shared" si="10"/>
        <v>988.68238728841197</v>
      </c>
      <c r="L131" s="16">
        <f t="shared" si="11"/>
        <v>999.97346496582099</v>
      </c>
      <c r="M131" s="16">
        <f t="shared" si="12"/>
        <v>1.40506573915482</v>
      </c>
      <c r="N131" s="20">
        <f t="shared" si="8"/>
        <v>42.077338039830231</v>
      </c>
      <c r="O131" s="18">
        <f t="shared" si="13"/>
        <v>142.04684658958806</v>
      </c>
      <c r="P131" s="18">
        <f t="shared" si="14"/>
        <v>83.9801213977656</v>
      </c>
    </row>
    <row r="132" spans="2:16" x14ac:dyDescent="0.25">
      <c r="B132" s="15">
        <v>41888.416666666664</v>
      </c>
      <c r="C132" s="16">
        <v>408</v>
      </c>
      <c r="D132" s="16">
        <v>984.28473205566399</v>
      </c>
      <c r="E132" s="16">
        <v>981.71712036132806</v>
      </c>
      <c r="F132" s="16">
        <v>1.39392640391986</v>
      </c>
      <c r="G132" s="16">
        <v>432.49667307535799</v>
      </c>
      <c r="H132" s="16">
        <v>403.19500579833999</v>
      </c>
      <c r="I132" s="16" t="str">
        <f t="shared" si="9"/>
        <v/>
      </c>
      <c r="J132" s="16"/>
      <c r="K132" s="16">
        <f t="shared" si="10"/>
        <v>984.28473205566399</v>
      </c>
      <c r="L132" s="16">
        <f t="shared" si="11"/>
        <v>981.71712036132806</v>
      </c>
      <c r="M132" s="16">
        <f t="shared" si="12"/>
        <v>1.39392640391986</v>
      </c>
      <c r="N132" s="20">
        <f t="shared" si="8"/>
        <v>40.920208396631111</v>
      </c>
      <c r="O132" s="18">
        <f t="shared" si="13"/>
        <v>140.42870374407087</v>
      </c>
      <c r="P132" s="18">
        <f t="shared" si="14"/>
        <v>80.100194095330238</v>
      </c>
    </row>
    <row r="133" spans="2:16" x14ac:dyDescent="0.25">
      <c r="B133" s="15">
        <v>41888.458333333336</v>
      </c>
      <c r="C133" s="16">
        <v>409</v>
      </c>
      <c r="D133" s="16">
        <v>941.877368164063</v>
      </c>
      <c r="E133" s="16">
        <v>937.66630147298201</v>
      </c>
      <c r="F133" s="16">
        <v>1.40022658705712</v>
      </c>
      <c r="G133" s="16">
        <v>425.883338928223</v>
      </c>
      <c r="H133" s="16">
        <v>398.00000762939499</v>
      </c>
      <c r="I133" s="16" t="str">
        <f t="shared" si="9"/>
        <v/>
      </c>
      <c r="J133" s="16"/>
      <c r="K133" s="16">
        <f t="shared" si="10"/>
        <v>941.877368164063</v>
      </c>
      <c r="L133" s="16">
        <f t="shared" si="11"/>
        <v>937.66630147298201</v>
      </c>
      <c r="M133" s="16">
        <f t="shared" si="12"/>
        <v>1.40022658705712</v>
      </c>
      <c r="N133" s="20">
        <f t="shared" si="8"/>
        <v>41.574657563653858</v>
      </c>
      <c r="O133" s="18">
        <f t="shared" si="13"/>
        <v>134.25311925978892</v>
      </c>
      <c r="P133" s="18">
        <f t="shared" si="14"/>
        <v>78.154031459907628</v>
      </c>
    </row>
    <row r="134" spans="2:16" x14ac:dyDescent="0.25">
      <c r="B134" s="15">
        <v>41888.5</v>
      </c>
      <c r="C134" s="16">
        <v>409</v>
      </c>
      <c r="D134" s="16">
        <v>933.76516825358101</v>
      </c>
      <c r="E134" s="16">
        <v>938.76629740397198</v>
      </c>
      <c r="F134" s="16">
        <v>1.4021685580412599</v>
      </c>
      <c r="G134" s="16">
        <v>423.575004577637</v>
      </c>
      <c r="H134" s="16">
        <v>398.45833943684897</v>
      </c>
      <c r="I134" s="16" t="str">
        <f t="shared" si="9"/>
        <v/>
      </c>
      <c r="J134" s="16"/>
      <c r="K134" s="16">
        <f t="shared" si="10"/>
        <v>933.76516825358101</v>
      </c>
      <c r="L134" s="16">
        <f t="shared" si="11"/>
        <v>938.76629740397198</v>
      </c>
      <c r="M134" s="16">
        <f t="shared" si="12"/>
        <v>1.4021685580412599</v>
      </c>
      <c r="N134" s="20">
        <f t="shared" si="8"/>
        <v>41.776385238114045</v>
      </c>
      <c r="O134" s="18">
        <f t="shared" si="13"/>
        <v>133.75224754696805</v>
      </c>
      <c r="P134" s="18">
        <f t="shared" si="14"/>
        <v>78.348768081295646</v>
      </c>
    </row>
    <row r="135" spans="2:16" x14ac:dyDescent="0.25">
      <c r="B135" s="15">
        <v>41888.541666666664</v>
      </c>
      <c r="C135" s="16">
        <v>413</v>
      </c>
      <c r="D135" s="16">
        <v>952.45949910481795</v>
      </c>
      <c r="E135" s="16">
        <v>953.30836791992203</v>
      </c>
      <c r="F135" s="16">
        <v>1.3995544354120899</v>
      </c>
      <c r="G135" s="16">
        <v>430.39833933512398</v>
      </c>
      <c r="H135" s="16">
        <v>403.193338521322</v>
      </c>
      <c r="I135" s="16" t="str">
        <f t="shared" si="9"/>
        <v/>
      </c>
      <c r="J135" s="16"/>
      <c r="K135" s="16">
        <f t="shared" si="10"/>
        <v>952.45949910481795</v>
      </c>
      <c r="L135" s="16">
        <f t="shared" si="11"/>
        <v>953.30836791992203</v>
      </c>
      <c r="M135" s="16">
        <f t="shared" si="12"/>
        <v>1.3995544354120899</v>
      </c>
      <c r="N135" s="20">
        <f t="shared" ref="N135:N198" si="15">IF(ISERROR($D$1*(M135-1)/($M$7*($D$1-1))*100),"",($D$1*(M135-1)/($M$7*($D$1-1))*100))</f>
        <v>41.504835929168131</v>
      </c>
      <c r="O135" s="18">
        <f t="shared" si="13"/>
        <v>136.12627621605287</v>
      </c>
      <c r="P135" s="18">
        <f t="shared" si="14"/>
        <v>79.073408691815246</v>
      </c>
    </row>
    <row r="136" spans="2:16" x14ac:dyDescent="0.25">
      <c r="B136" s="15">
        <v>41888.583333333336</v>
      </c>
      <c r="C136" s="16">
        <v>408</v>
      </c>
      <c r="D136" s="16">
        <v>969.84918924967405</v>
      </c>
      <c r="E136" s="16">
        <v>966.73286743164101</v>
      </c>
      <c r="F136" s="16">
        <v>1.39882404009501</v>
      </c>
      <c r="G136" s="16">
        <v>429.57667287190799</v>
      </c>
      <c r="H136" s="16">
        <v>401.688338724772</v>
      </c>
      <c r="I136" s="16" t="str">
        <f t="shared" ref="I136:I199" si="16">+IF(AND(G136&lt;50,D136&gt;50),1,"")</f>
        <v/>
      </c>
      <c r="J136" s="16"/>
      <c r="K136" s="16">
        <f t="shared" ref="K136:K199" si="17">+IF(AND(D136&gt;100,G136&gt;50),D136,"")</f>
        <v>969.84918924967405</v>
      </c>
      <c r="L136" s="16">
        <f t="shared" ref="L136:L199" si="18">IF(AND(E136&gt;100,H136&gt;50),E136,"")</f>
        <v>966.73286743164101</v>
      </c>
      <c r="M136" s="16">
        <f t="shared" ref="M136:M199" si="19">IF(F136&gt;1.1,F136,"")</f>
        <v>1.39882404009501</v>
      </c>
      <c r="N136" s="20">
        <f t="shared" si="15"/>
        <v>41.428964070137042</v>
      </c>
      <c r="O136" s="18">
        <f t="shared" ref="O136:O199" si="20">IF(ISERROR(IF(COUNT(K136:L136)&gt;1,SUM(K136:L136)/14,SUM(K136:L136)/7)),"",IF(COUNT(K136:L136)&gt;1,SUM(K136:L136)/14,SUM(K136:L136)/7))</f>
        <v>138.32728976295107</v>
      </c>
      <c r="P136" s="18">
        <f t="shared" ref="P136:P199" si="21">IF(ISERROR(IF(COUNT(K136:L136)&gt;1,SUM(K136:L136)/14*M136*N136/100,SUM(K136:L136)/7*M136*N136/100)),"",IF(COUNT(K136:L136)&gt;1,SUM(K136:L136)/14*M136*N136/100,SUM(K136:L136)/7*M136*N136/100))</f>
        <v>80.163197048575711</v>
      </c>
    </row>
    <row r="137" spans="2:16" x14ac:dyDescent="0.25">
      <c r="B137" s="15">
        <v>41888.625</v>
      </c>
      <c r="C137" s="16">
        <v>409</v>
      </c>
      <c r="D137" s="16">
        <v>965.41796569824203</v>
      </c>
      <c r="E137" s="16">
        <v>954.68112792968805</v>
      </c>
      <c r="F137" s="16">
        <v>1.40017243425051</v>
      </c>
      <c r="G137" s="16">
        <v>427.866673278809</v>
      </c>
      <c r="H137" s="16">
        <v>401.870004781087</v>
      </c>
      <c r="I137" s="16" t="str">
        <f t="shared" si="16"/>
        <v/>
      </c>
      <c r="J137" s="16"/>
      <c r="K137" s="16">
        <f t="shared" si="17"/>
        <v>965.41796569824203</v>
      </c>
      <c r="L137" s="16">
        <f t="shared" si="18"/>
        <v>954.68112792968805</v>
      </c>
      <c r="M137" s="16">
        <f t="shared" si="19"/>
        <v>1.40017243425051</v>
      </c>
      <c r="N137" s="20">
        <f t="shared" si="15"/>
        <v>41.569032289212508</v>
      </c>
      <c r="O137" s="18">
        <f t="shared" si="20"/>
        <v>137.14993525913786</v>
      </c>
      <c r="P137" s="18">
        <f t="shared" si="21"/>
        <v>79.826492025904201</v>
      </c>
    </row>
    <row r="138" spans="2:16" x14ac:dyDescent="0.25">
      <c r="B138" s="15">
        <v>41888.666666666664</v>
      </c>
      <c r="C138" s="16">
        <v>413</v>
      </c>
      <c r="D138" s="16">
        <v>966.451003011068</v>
      </c>
      <c r="E138" s="16">
        <v>968.21528015136698</v>
      </c>
      <c r="F138" s="16">
        <v>1.3968375702699001</v>
      </c>
      <c r="G138" s="16">
        <v>428.73500569661502</v>
      </c>
      <c r="H138" s="16">
        <v>404.98500671386699</v>
      </c>
      <c r="I138" s="16" t="str">
        <f t="shared" si="16"/>
        <v/>
      </c>
      <c r="J138" s="16"/>
      <c r="K138" s="16">
        <f t="shared" si="17"/>
        <v>966.451003011068</v>
      </c>
      <c r="L138" s="16">
        <f t="shared" si="18"/>
        <v>968.21528015136698</v>
      </c>
      <c r="M138" s="16">
        <f t="shared" si="19"/>
        <v>1.3968375702699001</v>
      </c>
      <c r="N138" s="20">
        <f t="shared" si="15"/>
        <v>41.222613953952255</v>
      </c>
      <c r="O138" s="18">
        <f t="shared" si="20"/>
        <v>138.19044879731678</v>
      </c>
      <c r="P138" s="18">
        <f t="shared" si="21"/>
        <v>79.571851249096284</v>
      </c>
    </row>
    <row r="139" spans="2:16" x14ac:dyDescent="0.25">
      <c r="B139" s="15">
        <v>41888.708333333336</v>
      </c>
      <c r="C139" s="16">
        <v>407</v>
      </c>
      <c r="D139" s="16">
        <v>989.93769226074198</v>
      </c>
      <c r="E139" s="16">
        <v>980.33729654948002</v>
      </c>
      <c r="F139" s="16">
        <v>1.4064159015814499</v>
      </c>
      <c r="G139" s="16">
        <v>434.45000610351599</v>
      </c>
      <c r="H139" s="16">
        <v>407.188338724772</v>
      </c>
      <c r="I139" s="16" t="str">
        <f t="shared" si="16"/>
        <v/>
      </c>
      <c r="J139" s="16"/>
      <c r="K139" s="16">
        <f t="shared" si="17"/>
        <v>989.93769226074198</v>
      </c>
      <c r="L139" s="16">
        <f t="shared" si="18"/>
        <v>980.33729654948002</v>
      </c>
      <c r="M139" s="16">
        <f t="shared" si="19"/>
        <v>1.4064159015814499</v>
      </c>
      <c r="N139" s="20">
        <f t="shared" si="15"/>
        <v>42.217589943021352</v>
      </c>
      <c r="O139" s="18">
        <f t="shared" si="20"/>
        <v>140.73392777215872</v>
      </c>
      <c r="P139" s="18">
        <f t="shared" si="21"/>
        <v>83.561458960895663</v>
      </c>
    </row>
    <row r="140" spans="2:16" x14ac:dyDescent="0.25">
      <c r="B140" s="15">
        <v>41888.75</v>
      </c>
      <c r="C140" s="16">
        <v>409</v>
      </c>
      <c r="D140" s="16">
        <v>973.39233093261703</v>
      </c>
      <c r="E140" s="16">
        <v>979.57813618977798</v>
      </c>
      <c r="F140" s="16">
        <v>1.39882276852926</v>
      </c>
      <c r="G140" s="16">
        <v>429.29334004720101</v>
      </c>
      <c r="H140" s="16">
        <v>400.48333892822302</v>
      </c>
      <c r="I140" s="16" t="str">
        <f t="shared" si="16"/>
        <v/>
      </c>
      <c r="J140" s="16"/>
      <c r="K140" s="16">
        <f t="shared" si="17"/>
        <v>973.39233093261703</v>
      </c>
      <c r="L140" s="16">
        <f t="shared" si="18"/>
        <v>979.57813618977798</v>
      </c>
      <c r="M140" s="16">
        <f t="shared" si="19"/>
        <v>1.39882276852926</v>
      </c>
      <c r="N140" s="20">
        <f t="shared" si="15"/>
        <v>41.428831982683739</v>
      </c>
      <c r="O140" s="18">
        <f t="shared" si="20"/>
        <v>139.4978905087425</v>
      </c>
      <c r="P140" s="18">
        <f t="shared" si="21"/>
        <v>80.841250380279519</v>
      </c>
    </row>
    <row r="141" spans="2:16" x14ac:dyDescent="0.25">
      <c r="B141" s="15">
        <v>41888.791666666664</v>
      </c>
      <c r="C141" s="16">
        <v>409</v>
      </c>
      <c r="D141" s="16">
        <v>992.04648437499998</v>
      </c>
      <c r="E141" s="16">
        <v>1000.50237325033</v>
      </c>
      <c r="F141" s="16">
        <v>1.39960911472639</v>
      </c>
      <c r="G141" s="16">
        <v>435.958341471354</v>
      </c>
      <c r="H141" s="16">
        <v>409.09167226155603</v>
      </c>
      <c r="I141" s="16" t="str">
        <f t="shared" si="16"/>
        <v/>
      </c>
      <c r="J141" s="16"/>
      <c r="K141" s="16">
        <f t="shared" si="17"/>
        <v>992.04648437499998</v>
      </c>
      <c r="L141" s="16">
        <f t="shared" si="18"/>
        <v>1000.50237325033</v>
      </c>
      <c r="M141" s="16">
        <f t="shared" si="19"/>
        <v>1.39960911472639</v>
      </c>
      <c r="N141" s="20">
        <f t="shared" si="15"/>
        <v>41.510515896070274</v>
      </c>
      <c r="O141" s="18">
        <f t="shared" si="20"/>
        <v>142.3249184018093</v>
      </c>
      <c r="P141" s="18">
        <f t="shared" si="21"/>
        <v>82.688637601286004</v>
      </c>
    </row>
    <row r="142" spans="2:16" x14ac:dyDescent="0.25">
      <c r="B142" s="15">
        <v>41888.833333333336</v>
      </c>
      <c r="C142" s="16">
        <v>412</v>
      </c>
      <c r="D142" s="16">
        <v>985.42102355957104</v>
      </c>
      <c r="E142" s="16">
        <v>994.22096557617203</v>
      </c>
      <c r="F142" s="16">
        <v>1.40016734401385</v>
      </c>
      <c r="G142" s="16">
        <v>433.45000712076802</v>
      </c>
      <c r="H142" s="16">
        <v>405.53500620524102</v>
      </c>
      <c r="I142" s="16" t="str">
        <f t="shared" si="16"/>
        <v/>
      </c>
      <c r="J142" s="16"/>
      <c r="K142" s="16">
        <f t="shared" si="17"/>
        <v>985.42102355957104</v>
      </c>
      <c r="L142" s="16">
        <f t="shared" si="18"/>
        <v>994.22096557617203</v>
      </c>
      <c r="M142" s="16">
        <f t="shared" si="19"/>
        <v>1.40016734401385</v>
      </c>
      <c r="N142" s="20">
        <f t="shared" si="15"/>
        <v>41.568503526624269</v>
      </c>
      <c r="O142" s="18">
        <f t="shared" si="20"/>
        <v>141.40299922398165</v>
      </c>
      <c r="P142" s="18">
        <f t="shared" si="21"/>
        <v>82.300591339160917</v>
      </c>
    </row>
    <row r="143" spans="2:16" x14ac:dyDescent="0.25">
      <c r="B143" s="15">
        <v>41888.875</v>
      </c>
      <c r="C143" s="16">
        <v>409</v>
      </c>
      <c r="D143" s="16">
        <v>985.74502258300799</v>
      </c>
      <c r="E143" s="16">
        <v>985.47331034342506</v>
      </c>
      <c r="F143" s="16">
        <v>1.40286894838015</v>
      </c>
      <c r="G143" s="16">
        <v>432.843341064453</v>
      </c>
      <c r="H143" s="16">
        <v>405.85500539143902</v>
      </c>
      <c r="I143" s="16" t="str">
        <f t="shared" si="16"/>
        <v/>
      </c>
      <c r="J143" s="16"/>
      <c r="K143" s="16">
        <f t="shared" si="17"/>
        <v>985.74502258300799</v>
      </c>
      <c r="L143" s="16">
        <f t="shared" si="18"/>
        <v>985.47331034342506</v>
      </c>
      <c r="M143" s="16">
        <f t="shared" si="19"/>
        <v>1.40286894838015</v>
      </c>
      <c r="N143" s="20">
        <f t="shared" si="15"/>
        <v>41.849140246006833</v>
      </c>
      <c r="O143" s="18">
        <f t="shared" si="20"/>
        <v>140.80130949474523</v>
      </c>
      <c r="P143" s="18">
        <f t="shared" si="21"/>
        <v>82.662842778909251</v>
      </c>
    </row>
    <row r="144" spans="2:16" x14ac:dyDescent="0.25">
      <c r="B144" s="15">
        <v>41888.916666666664</v>
      </c>
      <c r="C144" s="16">
        <v>409</v>
      </c>
      <c r="D144" s="16">
        <v>976.68828735351599</v>
      </c>
      <c r="E144" s="16">
        <v>986.97353312174505</v>
      </c>
      <c r="F144" s="16">
        <v>1.39789425532023</v>
      </c>
      <c r="G144" s="16">
        <v>431.87000528971402</v>
      </c>
      <c r="H144" s="16">
        <v>405.02334035237601</v>
      </c>
      <c r="I144" s="16" t="str">
        <f t="shared" si="16"/>
        <v/>
      </c>
      <c r="J144" s="16"/>
      <c r="K144" s="16">
        <f t="shared" si="17"/>
        <v>976.68828735351599</v>
      </c>
      <c r="L144" s="16">
        <f t="shared" si="18"/>
        <v>986.97353312174505</v>
      </c>
      <c r="M144" s="16">
        <f t="shared" si="19"/>
        <v>1.39789425532023</v>
      </c>
      <c r="N144" s="20">
        <f t="shared" si="15"/>
        <v>41.332380072797903</v>
      </c>
      <c r="O144" s="18">
        <f t="shared" si="20"/>
        <v>140.2615586053758</v>
      </c>
      <c r="P144" s="18">
        <f t="shared" si="21"/>
        <v>81.040739434427422</v>
      </c>
    </row>
    <row r="145" spans="2:16" x14ac:dyDescent="0.25">
      <c r="B145" s="15">
        <v>41888.958333333336</v>
      </c>
      <c r="C145" s="16">
        <v>413</v>
      </c>
      <c r="D145" s="16">
        <v>991.06279195149705</v>
      </c>
      <c r="E145" s="16">
        <v>976.93773295084702</v>
      </c>
      <c r="F145" s="16">
        <v>1.3977297127246899</v>
      </c>
      <c r="G145" s="16">
        <v>433.53000590006502</v>
      </c>
      <c r="H145" s="16">
        <v>406.24667307535799</v>
      </c>
      <c r="I145" s="16" t="str">
        <f t="shared" si="16"/>
        <v/>
      </c>
      <c r="J145" s="16"/>
      <c r="K145" s="16">
        <f t="shared" si="17"/>
        <v>991.06279195149705</v>
      </c>
      <c r="L145" s="16">
        <f t="shared" si="18"/>
        <v>976.93773295084702</v>
      </c>
      <c r="M145" s="16">
        <f t="shared" si="19"/>
        <v>1.3977297127246899</v>
      </c>
      <c r="N145" s="20">
        <f t="shared" si="15"/>
        <v>41.315287749885236</v>
      </c>
      <c r="O145" s="18">
        <f t="shared" si="20"/>
        <v>140.57146606445315</v>
      </c>
      <c r="P145" s="18">
        <f t="shared" si="21"/>
        <v>81.176655356095878</v>
      </c>
    </row>
    <row r="146" spans="2:16" x14ac:dyDescent="0.25">
      <c r="B146" s="15">
        <v>41889</v>
      </c>
      <c r="C146" s="16">
        <v>409</v>
      </c>
      <c r="D146" s="16">
        <v>963.11334940592405</v>
      </c>
      <c r="E146" s="16">
        <v>955.07223307291702</v>
      </c>
      <c r="F146" s="16">
        <v>1.3998270591100099</v>
      </c>
      <c r="G146" s="16">
        <v>429.97667439778701</v>
      </c>
      <c r="H146" s="16">
        <v>403.92167205810603</v>
      </c>
      <c r="I146" s="16" t="str">
        <f t="shared" si="16"/>
        <v/>
      </c>
      <c r="J146" s="16"/>
      <c r="K146" s="16">
        <f t="shared" si="17"/>
        <v>963.11334940592405</v>
      </c>
      <c r="L146" s="16">
        <f t="shared" si="18"/>
        <v>955.07223307291702</v>
      </c>
      <c r="M146" s="16">
        <f t="shared" si="19"/>
        <v>1.3998270591100099</v>
      </c>
      <c r="N146" s="20">
        <f t="shared" si="15"/>
        <v>41.533155479271244</v>
      </c>
      <c r="O146" s="18">
        <f t="shared" si="20"/>
        <v>137.01325589134578</v>
      </c>
      <c r="P146" s="18">
        <f t="shared" si="21"/>
        <v>79.658458673252966</v>
      </c>
    </row>
    <row r="147" spans="2:16" x14ac:dyDescent="0.25">
      <c r="B147" s="15">
        <v>41889.041666666664</v>
      </c>
      <c r="C147" s="16">
        <v>408</v>
      </c>
      <c r="D147" s="16">
        <v>938.69585978190105</v>
      </c>
      <c r="E147" s="16">
        <v>938.48896484374995</v>
      </c>
      <c r="F147" s="16">
        <v>1.3985224207242299</v>
      </c>
      <c r="G147" s="16">
        <v>425.376670837402</v>
      </c>
      <c r="H147" s="16">
        <v>397.908341979981</v>
      </c>
      <c r="I147" s="16" t="str">
        <f t="shared" si="16"/>
        <v/>
      </c>
      <c r="J147" s="16"/>
      <c r="K147" s="16">
        <f t="shared" si="17"/>
        <v>938.69585978190105</v>
      </c>
      <c r="L147" s="16">
        <f t="shared" si="18"/>
        <v>938.48896484374995</v>
      </c>
      <c r="M147" s="16">
        <f t="shared" si="19"/>
        <v>1.3985224207242299</v>
      </c>
      <c r="N147" s="20">
        <f t="shared" si="15"/>
        <v>41.397632513313312</v>
      </c>
      <c r="O147" s="18">
        <f t="shared" si="20"/>
        <v>134.08463033040363</v>
      </c>
      <c r="P147" s="18">
        <f t="shared" si="21"/>
        <v>77.628990262117838</v>
      </c>
    </row>
    <row r="148" spans="2:16" x14ac:dyDescent="0.25">
      <c r="B148" s="15">
        <v>41889.083333333336</v>
      </c>
      <c r="C148" s="16">
        <v>412</v>
      </c>
      <c r="D148" s="16">
        <v>894.34958190917996</v>
      </c>
      <c r="E148" s="16">
        <v>889.60533447265595</v>
      </c>
      <c r="F148" s="16">
        <v>1.4000434895356499</v>
      </c>
      <c r="G148" s="16">
        <v>417.24333750406902</v>
      </c>
      <c r="H148" s="16">
        <v>392.68667246500701</v>
      </c>
      <c r="I148" s="16" t="str">
        <f t="shared" si="16"/>
        <v/>
      </c>
      <c r="J148" s="16"/>
      <c r="K148" s="16">
        <f t="shared" si="17"/>
        <v>894.34958190917996</v>
      </c>
      <c r="L148" s="16">
        <f t="shared" si="18"/>
        <v>889.60533447265595</v>
      </c>
      <c r="M148" s="16">
        <f t="shared" si="19"/>
        <v>1.4000434895356499</v>
      </c>
      <c r="N148" s="20">
        <f t="shared" si="15"/>
        <v>41.555637795847225</v>
      </c>
      <c r="O148" s="18">
        <f t="shared" si="20"/>
        <v>127.42535117013115</v>
      </c>
      <c r="P148" s="18">
        <f t="shared" si="21"/>
        <v>74.135687225328454</v>
      </c>
    </row>
    <row r="149" spans="2:16" x14ac:dyDescent="0.25">
      <c r="B149" s="15">
        <v>41889.125</v>
      </c>
      <c r="C149" s="16">
        <v>410</v>
      </c>
      <c r="D149" s="16">
        <v>893.92487284342496</v>
      </c>
      <c r="E149" s="16">
        <v>891.66709899902401</v>
      </c>
      <c r="F149" s="16">
        <v>1.40151827136676</v>
      </c>
      <c r="G149" s="16">
        <v>418.16333872477202</v>
      </c>
      <c r="H149" s="16">
        <v>393.730006408691</v>
      </c>
      <c r="I149" s="16" t="str">
        <f t="shared" si="16"/>
        <v/>
      </c>
      <c r="J149" s="16"/>
      <c r="K149" s="16">
        <f t="shared" si="17"/>
        <v>893.92487284342496</v>
      </c>
      <c r="L149" s="16">
        <f t="shared" si="18"/>
        <v>891.66709899902401</v>
      </c>
      <c r="M149" s="16">
        <f t="shared" si="19"/>
        <v>1.40151827136676</v>
      </c>
      <c r="N149" s="20">
        <f t="shared" si="15"/>
        <v>41.708834888674915</v>
      </c>
      <c r="O149" s="18">
        <f t="shared" si="20"/>
        <v>127.54228370303206</v>
      </c>
      <c r="P149" s="18">
        <f t="shared" si="21"/>
        <v>74.55572730384884</v>
      </c>
    </row>
    <row r="150" spans="2:16" x14ac:dyDescent="0.25">
      <c r="B150" s="15">
        <v>41889.166666666664</v>
      </c>
      <c r="C150" s="16">
        <v>409</v>
      </c>
      <c r="D150" s="16">
        <v>908.86193440755198</v>
      </c>
      <c r="E150" s="16">
        <v>914.08005777994799</v>
      </c>
      <c r="F150" s="16">
        <v>1.40084331432978</v>
      </c>
      <c r="G150" s="16">
        <v>421.70833943684897</v>
      </c>
      <c r="H150" s="16">
        <v>394.26500549316398</v>
      </c>
      <c r="I150" s="16" t="str">
        <f t="shared" si="16"/>
        <v/>
      </c>
      <c r="J150" s="16"/>
      <c r="K150" s="16">
        <f t="shared" si="17"/>
        <v>908.86193440755198</v>
      </c>
      <c r="L150" s="16">
        <f t="shared" si="18"/>
        <v>914.08005777994799</v>
      </c>
      <c r="M150" s="16">
        <f t="shared" si="19"/>
        <v>1.40084331432978</v>
      </c>
      <c r="N150" s="20">
        <f t="shared" si="15"/>
        <v>41.638721836243896</v>
      </c>
      <c r="O150" s="18">
        <f t="shared" si="20"/>
        <v>130.21014229910716</v>
      </c>
      <c r="P150" s="18">
        <f t="shared" si="21"/>
        <v>75.950697216823656</v>
      </c>
    </row>
    <row r="151" spans="2:16" x14ac:dyDescent="0.25">
      <c r="B151" s="15">
        <v>41889.208333333336</v>
      </c>
      <c r="C151" s="16">
        <v>412</v>
      </c>
      <c r="D151" s="16">
        <v>934.57389526367194</v>
      </c>
      <c r="E151" s="16">
        <v>938.32841186523501</v>
      </c>
      <c r="F151" s="16">
        <v>1.39939013918241</v>
      </c>
      <c r="G151" s="16">
        <v>427.91333821614597</v>
      </c>
      <c r="H151" s="16">
        <v>401.07667185465499</v>
      </c>
      <c r="I151" s="16" t="str">
        <f t="shared" si="16"/>
        <v/>
      </c>
      <c r="J151" s="16"/>
      <c r="K151" s="16">
        <f t="shared" si="17"/>
        <v>934.57389526367194</v>
      </c>
      <c r="L151" s="16">
        <f t="shared" si="18"/>
        <v>938.32841186523501</v>
      </c>
      <c r="M151" s="16">
        <f t="shared" si="19"/>
        <v>1.39939013918241</v>
      </c>
      <c r="N151" s="20">
        <f t="shared" si="15"/>
        <v>41.487769198199139</v>
      </c>
      <c r="O151" s="18">
        <f t="shared" si="20"/>
        <v>133.77873622349335</v>
      </c>
      <c r="P151" s="18">
        <f t="shared" si="21"/>
        <v>77.6686902676893</v>
      </c>
    </row>
    <row r="152" spans="2:16" x14ac:dyDescent="0.25">
      <c r="B152" s="15">
        <v>41889.25</v>
      </c>
      <c r="C152" s="16">
        <v>409</v>
      </c>
      <c r="D152" s="16">
        <v>996.06317138671898</v>
      </c>
      <c r="E152" s="16">
        <v>996.04226684570301</v>
      </c>
      <c r="F152" s="16">
        <v>1.40031891465187</v>
      </c>
      <c r="G152" s="16">
        <v>437.95167287190799</v>
      </c>
      <c r="H152" s="16">
        <v>410.07667388916002</v>
      </c>
      <c r="I152" s="16" t="str">
        <f t="shared" si="16"/>
        <v/>
      </c>
      <c r="J152" s="16"/>
      <c r="K152" s="16">
        <f t="shared" si="17"/>
        <v>996.06317138671898</v>
      </c>
      <c r="L152" s="16">
        <f t="shared" si="18"/>
        <v>996.04226684570301</v>
      </c>
      <c r="M152" s="16">
        <f t="shared" si="19"/>
        <v>1.40031891465187</v>
      </c>
      <c r="N152" s="20">
        <f t="shared" si="15"/>
        <v>41.584248351121609</v>
      </c>
      <c r="O152" s="18">
        <f t="shared" si="20"/>
        <v>142.29324558803015</v>
      </c>
      <c r="P152" s="18">
        <f t="shared" si="21"/>
        <v>82.859077967839241</v>
      </c>
    </row>
    <row r="153" spans="2:16" x14ac:dyDescent="0.25">
      <c r="B153" s="15">
        <v>41889.291666666664</v>
      </c>
      <c r="C153" s="16">
        <v>408</v>
      </c>
      <c r="D153" s="16">
        <v>984.51768391926998</v>
      </c>
      <c r="E153" s="16">
        <v>985.73164571126301</v>
      </c>
      <c r="F153" s="16">
        <v>1.40144757032394</v>
      </c>
      <c r="G153" s="16">
        <v>431.323337809245</v>
      </c>
      <c r="H153" s="16">
        <v>409.70334065755202</v>
      </c>
      <c r="I153" s="16" t="str">
        <f t="shared" si="16"/>
        <v/>
      </c>
      <c r="J153" s="16"/>
      <c r="K153" s="16">
        <f t="shared" si="17"/>
        <v>984.51768391926998</v>
      </c>
      <c r="L153" s="16">
        <f t="shared" si="18"/>
        <v>985.73164571126301</v>
      </c>
      <c r="M153" s="16">
        <f t="shared" si="19"/>
        <v>1.40144757032394</v>
      </c>
      <c r="N153" s="20">
        <f t="shared" si="15"/>
        <v>41.701490619853963</v>
      </c>
      <c r="O153" s="18">
        <f t="shared" si="20"/>
        <v>140.73209497360949</v>
      </c>
      <c r="P153" s="18">
        <f t="shared" si="21"/>
        <v>82.247288050043238</v>
      </c>
    </row>
    <row r="154" spans="2:16" x14ac:dyDescent="0.25">
      <c r="B154" s="15">
        <v>41889.333333333336</v>
      </c>
      <c r="C154" s="16">
        <v>249</v>
      </c>
      <c r="D154" s="16">
        <v>1001.8412569046</v>
      </c>
      <c r="E154" s="16">
        <v>117.624501497998</v>
      </c>
      <c r="F154" s="16">
        <v>1.05233310262362</v>
      </c>
      <c r="G154" s="16">
        <v>458.35000508626302</v>
      </c>
      <c r="H154" s="16">
        <v>56.141667175292902</v>
      </c>
      <c r="I154" s="16" t="str">
        <f t="shared" si="16"/>
        <v/>
      </c>
      <c r="J154" s="16"/>
      <c r="K154" s="16">
        <f t="shared" si="17"/>
        <v>1001.8412569046</v>
      </c>
      <c r="L154" s="16">
        <f t="shared" si="18"/>
        <v>117.624501497998</v>
      </c>
      <c r="M154" s="16" t="str">
        <f t="shared" si="19"/>
        <v/>
      </c>
      <c r="N154" s="20" t="str">
        <f t="shared" si="15"/>
        <v/>
      </c>
      <c r="O154" s="18">
        <f t="shared" si="20"/>
        <v>79.961839885899849</v>
      </c>
      <c r="P154" s="18" t="str">
        <f t="shared" si="21"/>
        <v/>
      </c>
    </row>
    <row r="155" spans="2:16" x14ac:dyDescent="0.25">
      <c r="B155" s="15">
        <v>41889.375</v>
      </c>
      <c r="C155" s="16">
        <v>353</v>
      </c>
      <c r="D155" s="16">
        <v>978.91203002929694</v>
      </c>
      <c r="E155" s="16">
        <v>630.79860053140601</v>
      </c>
      <c r="F155" s="16">
        <v>1.2613160947958599</v>
      </c>
      <c r="G155" s="16">
        <v>435.81833902994799</v>
      </c>
      <c r="H155" s="16">
        <v>280.40833714803102</v>
      </c>
      <c r="I155" s="16" t="str">
        <f t="shared" si="16"/>
        <v/>
      </c>
      <c r="J155" s="16"/>
      <c r="K155" s="16">
        <f t="shared" si="17"/>
        <v>978.91203002929694</v>
      </c>
      <c r="L155" s="16">
        <f t="shared" si="18"/>
        <v>630.79860053140601</v>
      </c>
      <c r="M155" s="16">
        <f t="shared" si="19"/>
        <v>1.2613160947958599</v>
      </c>
      <c r="N155" s="20">
        <f t="shared" si="15"/>
        <v>27.144941161689161</v>
      </c>
      <c r="O155" s="18">
        <f t="shared" si="20"/>
        <v>114.97933075433593</v>
      </c>
      <c r="P155" s="18">
        <f t="shared" si="21"/>
        <v>39.36702704753732</v>
      </c>
    </row>
    <row r="156" spans="2:16" x14ac:dyDescent="0.25">
      <c r="B156" s="15">
        <v>41889.416666666664</v>
      </c>
      <c r="C156" s="16">
        <v>408</v>
      </c>
      <c r="D156" s="16">
        <v>945.178403727214</v>
      </c>
      <c r="E156" s="16">
        <v>952.33539428710901</v>
      </c>
      <c r="F156" s="16">
        <v>1.3990656375885</v>
      </c>
      <c r="G156" s="16">
        <v>426.35333862304702</v>
      </c>
      <c r="H156" s="16">
        <v>402.77167358398401</v>
      </c>
      <c r="I156" s="16" t="str">
        <f t="shared" si="16"/>
        <v/>
      </c>
      <c r="J156" s="16"/>
      <c r="K156" s="16">
        <f t="shared" si="17"/>
        <v>945.178403727214</v>
      </c>
      <c r="L156" s="16">
        <f t="shared" si="18"/>
        <v>952.33539428710901</v>
      </c>
      <c r="M156" s="16">
        <f t="shared" si="19"/>
        <v>1.3990656375885</v>
      </c>
      <c r="N156" s="20">
        <f t="shared" si="15"/>
        <v>41.454060686366212</v>
      </c>
      <c r="O156" s="18">
        <f t="shared" si="20"/>
        <v>135.53669985816595</v>
      </c>
      <c r="P156" s="18">
        <f t="shared" si="21"/>
        <v>78.607154548776109</v>
      </c>
    </row>
    <row r="157" spans="2:16" x14ac:dyDescent="0.25">
      <c r="B157" s="15">
        <v>41889.458333333336</v>
      </c>
      <c r="C157" s="16">
        <v>412</v>
      </c>
      <c r="D157" s="16">
        <v>959.43846435546902</v>
      </c>
      <c r="E157" s="16">
        <v>963.91879984537695</v>
      </c>
      <c r="F157" s="16">
        <v>1.4008789221445701</v>
      </c>
      <c r="G157" s="16">
        <v>428.85833892822302</v>
      </c>
      <c r="H157" s="16">
        <v>404.64833882649702</v>
      </c>
      <c r="I157" s="16" t="str">
        <f t="shared" si="16"/>
        <v/>
      </c>
      <c r="J157" s="16"/>
      <c r="K157" s="16">
        <f t="shared" si="17"/>
        <v>959.43846435546902</v>
      </c>
      <c r="L157" s="16">
        <f t="shared" si="18"/>
        <v>963.91879984537695</v>
      </c>
      <c r="M157" s="16">
        <f t="shared" si="19"/>
        <v>1.4008789221445701</v>
      </c>
      <c r="N157" s="20">
        <f t="shared" si="15"/>
        <v>41.642420697724766</v>
      </c>
      <c r="O157" s="18">
        <f t="shared" si="20"/>
        <v>137.38266172863186</v>
      </c>
      <c r="P157" s="18">
        <f t="shared" si="21"/>
        <v>80.143535014390295</v>
      </c>
    </row>
    <row r="158" spans="2:16" x14ac:dyDescent="0.25">
      <c r="B158" s="15">
        <v>41889.5</v>
      </c>
      <c r="C158" s="16">
        <v>410</v>
      </c>
      <c r="D158" s="16">
        <v>968.41891072591102</v>
      </c>
      <c r="E158" s="16">
        <v>965.28657531738304</v>
      </c>
      <c r="F158" s="16">
        <v>1.4009946346283</v>
      </c>
      <c r="G158" s="16">
        <v>429.77000732421902</v>
      </c>
      <c r="H158" s="16">
        <v>401.72667287190802</v>
      </c>
      <c r="I158" s="16" t="str">
        <f t="shared" si="16"/>
        <v/>
      </c>
      <c r="J158" s="16"/>
      <c r="K158" s="16">
        <f t="shared" si="17"/>
        <v>968.41891072591102</v>
      </c>
      <c r="L158" s="16">
        <f t="shared" si="18"/>
        <v>965.28657531738304</v>
      </c>
      <c r="M158" s="16">
        <f t="shared" si="19"/>
        <v>1.4009946346283</v>
      </c>
      <c r="N158" s="20">
        <f t="shared" si="15"/>
        <v>41.65444065602459</v>
      </c>
      <c r="O158" s="18">
        <f t="shared" si="20"/>
        <v>138.12182043166385</v>
      </c>
      <c r="P158" s="18">
        <f t="shared" si="21"/>
        <v>80.604645595737153</v>
      </c>
    </row>
    <row r="159" spans="2:16" x14ac:dyDescent="0.25">
      <c r="B159" s="15">
        <v>41889.541666666664</v>
      </c>
      <c r="C159" s="16">
        <v>408</v>
      </c>
      <c r="D159" s="16">
        <v>935.44925028483101</v>
      </c>
      <c r="E159" s="16">
        <v>940.69138488769602</v>
      </c>
      <c r="F159" s="16">
        <v>1.3972871959209401</v>
      </c>
      <c r="G159" s="16">
        <v>425.73000539143902</v>
      </c>
      <c r="H159" s="16">
        <v>399.20500691731797</v>
      </c>
      <c r="I159" s="16" t="str">
        <f t="shared" si="16"/>
        <v/>
      </c>
      <c r="J159" s="16"/>
      <c r="K159" s="16">
        <f t="shared" si="17"/>
        <v>935.44925028483101</v>
      </c>
      <c r="L159" s="16">
        <f t="shared" si="18"/>
        <v>940.69138488769602</v>
      </c>
      <c r="M159" s="16">
        <f t="shared" si="19"/>
        <v>1.3972871959209401</v>
      </c>
      <c r="N159" s="20">
        <f t="shared" si="15"/>
        <v>41.269320077629025</v>
      </c>
      <c r="O159" s="18">
        <f t="shared" si="20"/>
        <v>134.01004536946621</v>
      </c>
      <c r="P159" s="18">
        <f t="shared" si="21"/>
        <v>77.277016660235134</v>
      </c>
    </row>
    <row r="160" spans="2:16" x14ac:dyDescent="0.25">
      <c r="B160" s="15">
        <v>41889.583333333336</v>
      </c>
      <c r="C160" s="16">
        <v>413</v>
      </c>
      <c r="D160" s="16">
        <v>949.97634684244804</v>
      </c>
      <c r="E160" s="16">
        <v>959.27683614094997</v>
      </c>
      <c r="F160" s="16">
        <v>1.4013748327891</v>
      </c>
      <c r="G160" s="16">
        <v>426.34000600179002</v>
      </c>
      <c r="H160" s="16">
        <v>404.68666992187502</v>
      </c>
      <c r="I160" s="16" t="str">
        <f t="shared" si="16"/>
        <v/>
      </c>
      <c r="J160" s="16"/>
      <c r="K160" s="16">
        <f t="shared" si="17"/>
        <v>949.97634684244804</v>
      </c>
      <c r="L160" s="16">
        <f t="shared" si="18"/>
        <v>959.27683614094997</v>
      </c>
      <c r="M160" s="16">
        <f t="shared" si="19"/>
        <v>1.4013748327891</v>
      </c>
      <c r="N160" s="20">
        <f t="shared" si="15"/>
        <v>41.693934804721266</v>
      </c>
      <c r="O160" s="18">
        <f t="shared" si="20"/>
        <v>136.37522735595698</v>
      </c>
      <c r="P160" s="18">
        <f t="shared" si="21"/>
        <v>79.682451002148838</v>
      </c>
    </row>
    <row r="161" spans="2:16" x14ac:dyDescent="0.25">
      <c r="B161" s="15">
        <v>41889.625</v>
      </c>
      <c r="C161" s="16">
        <v>408</v>
      </c>
      <c r="D161" s="16">
        <v>948.44535827636696</v>
      </c>
      <c r="E161" s="16">
        <v>958.37866617838597</v>
      </c>
      <c r="F161" s="16">
        <v>1.39885938366254</v>
      </c>
      <c r="G161" s="16">
        <v>426.47167205810598</v>
      </c>
      <c r="H161" s="16">
        <v>402.93667195638</v>
      </c>
      <c r="I161" s="16" t="str">
        <f t="shared" si="16"/>
        <v/>
      </c>
      <c r="J161" s="16"/>
      <c r="K161" s="16">
        <f t="shared" si="17"/>
        <v>948.44535827636696</v>
      </c>
      <c r="L161" s="16">
        <f t="shared" si="18"/>
        <v>958.37866617838597</v>
      </c>
      <c r="M161" s="16">
        <f t="shared" si="19"/>
        <v>1.39885938366254</v>
      </c>
      <c r="N161" s="20">
        <f t="shared" si="15"/>
        <v>41.432635482193753</v>
      </c>
      <c r="O161" s="18">
        <f t="shared" si="20"/>
        <v>136.20171603248235</v>
      </c>
      <c r="P161" s="18">
        <f t="shared" si="21"/>
        <v>78.940377517794644</v>
      </c>
    </row>
    <row r="162" spans="2:16" x14ac:dyDescent="0.25">
      <c r="B162" s="15">
        <v>41889.666666666664</v>
      </c>
      <c r="C162" s="16">
        <v>411</v>
      </c>
      <c r="D162" s="16">
        <v>1025.8976135253899</v>
      </c>
      <c r="E162" s="16">
        <v>1022.62952168783</v>
      </c>
      <c r="F162" s="16">
        <v>1.3998621602853101</v>
      </c>
      <c r="G162" s="16">
        <v>444.69000600178998</v>
      </c>
      <c r="H162" s="16">
        <v>416.63667297363298</v>
      </c>
      <c r="I162" s="16" t="str">
        <f t="shared" si="16"/>
        <v/>
      </c>
      <c r="J162" s="16"/>
      <c r="K162" s="16">
        <f t="shared" si="17"/>
        <v>1025.8976135253899</v>
      </c>
      <c r="L162" s="16">
        <f t="shared" si="18"/>
        <v>1022.62952168783</v>
      </c>
      <c r="M162" s="16">
        <f t="shared" si="19"/>
        <v>1.3998621602853101</v>
      </c>
      <c r="N162" s="20">
        <f t="shared" si="15"/>
        <v>41.536801712156254</v>
      </c>
      <c r="O162" s="18">
        <f t="shared" si="20"/>
        <v>146.32336680094429</v>
      </c>
      <c r="P162" s="18">
        <f t="shared" si="21"/>
        <v>85.080887788702796</v>
      </c>
    </row>
    <row r="163" spans="2:16" x14ac:dyDescent="0.25">
      <c r="B163" s="15">
        <v>41889.708333333336</v>
      </c>
      <c r="C163" s="16">
        <v>410</v>
      </c>
      <c r="D163" s="16">
        <v>985.61175842285195</v>
      </c>
      <c r="E163" s="16">
        <v>989.40782775878904</v>
      </c>
      <c r="F163" s="16">
        <v>1.3995262046654999</v>
      </c>
      <c r="G163" s="16">
        <v>438.05000712076799</v>
      </c>
      <c r="H163" s="16">
        <v>408.89167124430298</v>
      </c>
      <c r="I163" s="16" t="str">
        <f t="shared" si="16"/>
        <v/>
      </c>
      <c r="J163" s="16"/>
      <c r="K163" s="16">
        <f t="shared" si="17"/>
        <v>985.61175842285195</v>
      </c>
      <c r="L163" s="16">
        <f t="shared" si="18"/>
        <v>989.40782775878904</v>
      </c>
      <c r="M163" s="16">
        <f t="shared" si="19"/>
        <v>1.3995262046654999</v>
      </c>
      <c r="N163" s="20">
        <f t="shared" si="15"/>
        <v>41.501903381305993</v>
      </c>
      <c r="O163" s="18">
        <f t="shared" si="20"/>
        <v>141.07282758440292</v>
      </c>
      <c r="P163" s="18">
        <f t="shared" si="21"/>
        <v>81.939332315957344</v>
      </c>
    </row>
    <row r="164" spans="2:16" x14ac:dyDescent="0.25">
      <c r="B164" s="15">
        <v>41889.75</v>
      </c>
      <c r="C164" s="16">
        <v>409</v>
      </c>
      <c r="D164" s="16">
        <v>1019.32759806315</v>
      </c>
      <c r="E164" s="16">
        <v>1015.9387166341201</v>
      </c>
      <c r="F164" s="16">
        <v>1.39909819960594</v>
      </c>
      <c r="G164" s="16">
        <v>442.06500701904298</v>
      </c>
      <c r="H164" s="16">
        <v>414.16667429606099</v>
      </c>
      <c r="I164" s="16" t="str">
        <f t="shared" si="16"/>
        <v/>
      </c>
      <c r="J164" s="16"/>
      <c r="K164" s="16">
        <f t="shared" si="17"/>
        <v>1019.32759806315</v>
      </c>
      <c r="L164" s="16">
        <f t="shared" si="18"/>
        <v>1015.9387166341201</v>
      </c>
      <c r="M164" s="16">
        <f t="shared" si="19"/>
        <v>1.39909819960594</v>
      </c>
      <c r="N164" s="20">
        <f t="shared" si="15"/>
        <v>41.457443157117595</v>
      </c>
      <c r="O164" s="18">
        <f t="shared" si="20"/>
        <v>145.37616533551929</v>
      </c>
      <c r="P164" s="18">
        <f t="shared" si="21"/>
        <v>84.322586725777413</v>
      </c>
    </row>
    <row r="165" spans="2:16" x14ac:dyDescent="0.25">
      <c r="B165" s="15">
        <v>41889.791666666664</v>
      </c>
      <c r="C165" s="16">
        <v>409</v>
      </c>
      <c r="D165" s="16">
        <v>994.25396931966202</v>
      </c>
      <c r="E165" s="16">
        <v>995.784572347005</v>
      </c>
      <c r="F165" s="16">
        <v>1.4008677264054601</v>
      </c>
      <c r="G165" s="16">
        <v>438.978340657552</v>
      </c>
      <c r="H165" s="16">
        <v>412.78500569661497</v>
      </c>
      <c r="I165" s="16" t="str">
        <f t="shared" si="16"/>
        <v/>
      </c>
      <c r="J165" s="16"/>
      <c r="K165" s="16">
        <f t="shared" si="17"/>
        <v>994.25396931966202</v>
      </c>
      <c r="L165" s="16">
        <f t="shared" si="18"/>
        <v>995.784572347005</v>
      </c>
      <c r="M165" s="16">
        <f t="shared" si="19"/>
        <v>1.4008677264054601</v>
      </c>
      <c r="N165" s="20">
        <f t="shared" si="15"/>
        <v>41.641257708971089</v>
      </c>
      <c r="O165" s="18">
        <f t="shared" si="20"/>
        <v>142.14561011904763</v>
      </c>
      <c r="P165" s="18">
        <f t="shared" si="21"/>
        <v>82.919069548745995</v>
      </c>
    </row>
    <row r="166" spans="2:16" x14ac:dyDescent="0.25">
      <c r="B166" s="15">
        <v>41889.833333333336</v>
      </c>
      <c r="C166" s="16">
        <v>409</v>
      </c>
      <c r="D166" s="16">
        <v>1010.0648498535199</v>
      </c>
      <c r="E166" s="16">
        <v>1015.10562744141</v>
      </c>
      <c r="F166" s="16">
        <v>1.40351592898369</v>
      </c>
      <c r="G166" s="16">
        <v>443.66000823974599</v>
      </c>
      <c r="H166" s="16">
        <v>413.46333974202503</v>
      </c>
      <c r="I166" s="16" t="str">
        <f t="shared" si="16"/>
        <v/>
      </c>
      <c r="J166" s="16"/>
      <c r="K166" s="16">
        <f t="shared" si="17"/>
        <v>1010.0648498535199</v>
      </c>
      <c r="L166" s="16">
        <f t="shared" si="18"/>
        <v>1015.10562744141</v>
      </c>
      <c r="M166" s="16">
        <f t="shared" si="19"/>
        <v>1.40351592898369</v>
      </c>
      <c r="N166" s="20">
        <f t="shared" si="15"/>
        <v>41.91634716806638</v>
      </c>
      <c r="O166" s="18">
        <f t="shared" si="20"/>
        <v>144.65503409249499</v>
      </c>
      <c r="P166" s="18">
        <f t="shared" si="21"/>
        <v>85.100934012505093</v>
      </c>
    </row>
    <row r="167" spans="2:16" x14ac:dyDescent="0.25">
      <c r="B167" s="15">
        <v>41889.875</v>
      </c>
      <c r="C167" s="16">
        <v>412</v>
      </c>
      <c r="D167" s="16">
        <v>1066.5969807942699</v>
      </c>
      <c r="E167" s="16">
        <v>1070.50629374186</v>
      </c>
      <c r="F167" s="16">
        <v>1.39498588045438</v>
      </c>
      <c r="G167" s="16">
        <v>450.96500600179002</v>
      </c>
      <c r="H167" s="16">
        <v>425.31667226155599</v>
      </c>
      <c r="I167" s="16" t="str">
        <f t="shared" si="16"/>
        <v/>
      </c>
      <c r="J167" s="16"/>
      <c r="K167" s="16">
        <f t="shared" si="17"/>
        <v>1066.5969807942699</v>
      </c>
      <c r="L167" s="16">
        <f t="shared" si="18"/>
        <v>1070.50629374186</v>
      </c>
      <c r="M167" s="16">
        <f t="shared" si="19"/>
        <v>1.39498588045438</v>
      </c>
      <c r="N167" s="20">
        <f t="shared" si="15"/>
        <v>41.030264488714536</v>
      </c>
      <c r="O167" s="18">
        <f t="shared" si="20"/>
        <v>152.65023389543785</v>
      </c>
      <c r="P167" s="18">
        <f t="shared" si="21"/>
        <v>87.371864273763407</v>
      </c>
    </row>
    <row r="168" spans="2:16" x14ac:dyDescent="0.25">
      <c r="B168" s="15">
        <v>41889.916666666664</v>
      </c>
      <c r="C168" s="16">
        <v>404</v>
      </c>
      <c r="D168" s="16">
        <v>1016.90750630697</v>
      </c>
      <c r="E168" s="16">
        <v>1011.85759073893</v>
      </c>
      <c r="F168" s="16">
        <v>1.4021634757518799</v>
      </c>
      <c r="G168" s="16">
        <v>443.65000559488902</v>
      </c>
      <c r="H168" s="16">
        <v>414.70000610351599</v>
      </c>
      <c r="I168" s="16" t="str">
        <f t="shared" si="16"/>
        <v/>
      </c>
      <c r="J168" s="16"/>
      <c r="K168" s="16">
        <f t="shared" si="17"/>
        <v>1016.90750630697</v>
      </c>
      <c r="L168" s="16">
        <f t="shared" si="18"/>
        <v>1011.85759073893</v>
      </c>
      <c r="M168" s="16">
        <f t="shared" si="19"/>
        <v>1.4021634757518799</v>
      </c>
      <c r="N168" s="20">
        <f t="shared" si="15"/>
        <v>41.77585730107176</v>
      </c>
      <c r="O168" s="18">
        <f t="shared" si="20"/>
        <v>144.91179264613569</v>
      </c>
      <c r="P168" s="18">
        <f t="shared" si="21"/>
        <v>84.884373997561184</v>
      </c>
    </row>
    <row r="169" spans="2:16" x14ac:dyDescent="0.25">
      <c r="B169" s="15">
        <v>41889.958333333336</v>
      </c>
      <c r="C169" s="16">
        <v>409</v>
      </c>
      <c r="D169" s="16">
        <v>1060.33824157715</v>
      </c>
      <c r="E169" s="16">
        <v>1092.8534657796199</v>
      </c>
      <c r="F169" s="16">
        <v>1.40070343613625</v>
      </c>
      <c r="G169" s="16">
        <v>457.97833862304702</v>
      </c>
      <c r="H169" s="16">
        <v>428.66833902994802</v>
      </c>
      <c r="I169" s="16" t="str">
        <f t="shared" si="16"/>
        <v/>
      </c>
      <c r="J169" s="16"/>
      <c r="K169" s="16">
        <f t="shared" si="17"/>
        <v>1060.33824157715</v>
      </c>
      <c r="L169" s="16">
        <f t="shared" si="18"/>
        <v>1092.8534657796199</v>
      </c>
      <c r="M169" s="16">
        <f t="shared" si="19"/>
        <v>1.40070343613625</v>
      </c>
      <c r="N169" s="20">
        <f t="shared" si="15"/>
        <v>41.624191597162593</v>
      </c>
      <c r="O169" s="18">
        <f t="shared" si="20"/>
        <v>153.79940766834073</v>
      </c>
      <c r="P169" s="18">
        <f t="shared" si="21"/>
        <v>89.669896578272272</v>
      </c>
    </row>
    <row r="170" spans="2:16" x14ac:dyDescent="0.25">
      <c r="B170" s="15">
        <v>41890</v>
      </c>
      <c r="C170" s="16">
        <v>413</v>
      </c>
      <c r="D170" s="16">
        <v>1084.2659169515</v>
      </c>
      <c r="E170" s="16">
        <v>1100.91230570475</v>
      </c>
      <c r="F170" s="16">
        <v>1.3998690267403899</v>
      </c>
      <c r="G170" s="16">
        <v>457.04333699544298</v>
      </c>
      <c r="H170" s="16">
        <v>422.92333730061898</v>
      </c>
      <c r="I170" s="16" t="str">
        <f t="shared" si="16"/>
        <v/>
      </c>
      <c r="J170" s="16"/>
      <c r="K170" s="16">
        <f t="shared" si="17"/>
        <v>1084.2659169515</v>
      </c>
      <c r="L170" s="16">
        <f t="shared" si="18"/>
        <v>1100.91230570475</v>
      </c>
      <c r="M170" s="16">
        <f t="shared" si="19"/>
        <v>1.3998690267403899</v>
      </c>
      <c r="N170" s="20">
        <f t="shared" si="15"/>
        <v>41.537514984407167</v>
      </c>
      <c r="O170" s="18">
        <f t="shared" si="20"/>
        <v>156.08415876116072</v>
      </c>
      <c r="P170" s="18">
        <f t="shared" si="21"/>
        <v>90.758381714867554</v>
      </c>
    </row>
    <row r="171" spans="2:16" x14ac:dyDescent="0.25">
      <c r="B171" s="15">
        <v>41890.041666666664</v>
      </c>
      <c r="C171" s="16">
        <v>410</v>
      </c>
      <c r="D171" s="16">
        <v>961.02336730957097</v>
      </c>
      <c r="E171" s="16">
        <v>958.03716125488302</v>
      </c>
      <c r="F171" s="16">
        <v>1.3972350676854499</v>
      </c>
      <c r="G171" s="16">
        <v>427.92167358398399</v>
      </c>
      <c r="H171" s="16">
        <v>403.46500651041703</v>
      </c>
      <c r="I171" s="16" t="str">
        <f t="shared" si="16"/>
        <v/>
      </c>
      <c r="J171" s="16"/>
      <c r="K171" s="16">
        <f t="shared" si="17"/>
        <v>961.02336730957097</v>
      </c>
      <c r="L171" s="16">
        <f t="shared" si="18"/>
        <v>958.03716125488302</v>
      </c>
      <c r="M171" s="16">
        <f t="shared" si="19"/>
        <v>1.3972350676854499</v>
      </c>
      <c r="N171" s="20">
        <f t="shared" si="15"/>
        <v>41.263905111182559</v>
      </c>
      <c r="O171" s="18">
        <f t="shared" si="20"/>
        <v>137.07575204031815</v>
      </c>
      <c r="P171" s="18">
        <f t="shared" si="21"/>
        <v>79.031539216960851</v>
      </c>
    </row>
    <row r="172" spans="2:16" x14ac:dyDescent="0.25">
      <c r="B172" s="15">
        <v>41890.083333333336</v>
      </c>
      <c r="C172" s="16">
        <v>408</v>
      </c>
      <c r="D172" s="16">
        <v>899.45830485025999</v>
      </c>
      <c r="E172" s="16">
        <v>909.95670572916697</v>
      </c>
      <c r="F172" s="16">
        <v>1.4032033701737701</v>
      </c>
      <c r="G172" s="16">
        <v>416.52333882649702</v>
      </c>
      <c r="H172" s="16">
        <v>393.80833994547498</v>
      </c>
      <c r="I172" s="16" t="str">
        <f t="shared" si="16"/>
        <v/>
      </c>
      <c r="J172" s="16"/>
      <c r="K172" s="16">
        <f t="shared" si="17"/>
        <v>899.45830485025999</v>
      </c>
      <c r="L172" s="16">
        <f t="shared" si="18"/>
        <v>909.95670572916697</v>
      </c>
      <c r="M172" s="16">
        <f t="shared" si="19"/>
        <v>1.4032033701737701</v>
      </c>
      <c r="N172" s="20">
        <f t="shared" si="15"/>
        <v>41.883879246366128</v>
      </c>
      <c r="O172" s="18">
        <f t="shared" si="20"/>
        <v>129.24392932710194</v>
      </c>
      <c r="P172" s="18">
        <f t="shared" si="21"/>
        <v>75.958725833305238</v>
      </c>
    </row>
    <row r="173" spans="2:16" x14ac:dyDescent="0.25">
      <c r="B173" s="15">
        <v>41890.125</v>
      </c>
      <c r="C173" s="16">
        <v>415</v>
      </c>
      <c r="D173" s="16">
        <v>923.736423746745</v>
      </c>
      <c r="E173" s="16">
        <v>931.62728576660197</v>
      </c>
      <c r="F173" s="16">
        <v>1.3977693895498899</v>
      </c>
      <c r="G173" s="16">
        <v>420.40833994547501</v>
      </c>
      <c r="H173" s="16">
        <v>397.22667185465502</v>
      </c>
      <c r="I173" s="16" t="str">
        <f t="shared" si="16"/>
        <v/>
      </c>
      <c r="J173" s="16"/>
      <c r="K173" s="16">
        <f t="shared" si="17"/>
        <v>923.736423746745</v>
      </c>
      <c r="L173" s="16">
        <f t="shared" si="18"/>
        <v>931.62728576660197</v>
      </c>
      <c r="M173" s="16">
        <f t="shared" si="19"/>
        <v>1.3977693895498899</v>
      </c>
      <c r="N173" s="20">
        <f t="shared" si="15"/>
        <v>41.319409291217688</v>
      </c>
      <c r="O173" s="18">
        <f t="shared" si="20"/>
        <v>132.52597925095336</v>
      </c>
      <c r="P173" s="18">
        <f t="shared" si="21"/>
        <v>76.54038660736768</v>
      </c>
    </row>
    <row r="174" spans="2:16" x14ac:dyDescent="0.25">
      <c r="B174" s="15">
        <v>41890.166666666664</v>
      </c>
      <c r="C174" s="16">
        <v>407</v>
      </c>
      <c r="D174" s="16">
        <v>896.25340270996105</v>
      </c>
      <c r="E174" s="16">
        <v>904.80006917317701</v>
      </c>
      <c r="F174" s="16">
        <v>1.4024256706237801</v>
      </c>
      <c r="G174" s="16">
        <v>417.32333882649698</v>
      </c>
      <c r="H174" s="16">
        <v>396.50500742594397</v>
      </c>
      <c r="I174" s="16" t="str">
        <f t="shared" si="16"/>
        <v/>
      </c>
      <c r="J174" s="16"/>
      <c r="K174" s="16">
        <f t="shared" si="17"/>
        <v>896.25340270996105</v>
      </c>
      <c r="L174" s="16">
        <f t="shared" si="18"/>
        <v>904.80006917317701</v>
      </c>
      <c r="M174" s="16">
        <f t="shared" si="19"/>
        <v>1.4024256706237801</v>
      </c>
      <c r="N174" s="20">
        <f t="shared" si="15"/>
        <v>41.803093527666171</v>
      </c>
      <c r="O174" s="18">
        <f t="shared" si="20"/>
        <v>128.64667656308129</v>
      </c>
      <c r="P174" s="18">
        <f t="shared" si="21"/>
        <v>75.420055152979629</v>
      </c>
    </row>
    <row r="175" spans="2:16" x14ac:dyDescent="0.25">
      <c r="B175" s="15">
        <v>41890.208333333336</v>
      </c>
      <c r="C175" s="16">
        <v>408</v>
      </c>
      <c r="D175" s="16">
        <v>907.63459167480505</v>
      </c>
      <c r="E175" s="16">
        <v>912.37671712239603</v>
      </c>
      <c r="F175" s="16">
        <v>1.3974090278148701</v>
      </c>
      <c r="G175" s="16">
        <v>416.82167256673199</v>
      </c>
      <c r="H175" s="16">
        <v>398.716674296061</v>
      </c>
      <c r="I175" s="16" t="str">
        <f t="shared" si="16"/>
        <v/>
      </c>
      <c r="J175" s="16"/>
      <c r="K175" s="16">
        <f t="shared" si="17"/>
        <v>907.63459167480505</v>
      </c>
      <c r="L175" s="16">
        <f t="shared" si="18"/>
        <v>912.37671712239603</v>
      </c>
      <c r="M175" s="16">
        <f t="shared" si="19"/>
        <v>1.3974090278148701</v>
      </c>
      <c r="N175" s="20">
        <f t="shared" si="15"/>
        <v>41.281975706800779</v>
      </c>
      <c r="O175" s="18">
        <f t="shared" si="20"/>
        <v>130.00080777122864</v>
      </c>
      <c r="P175" s="18">
        <f t="shared" si="21"/>
        <v>74.994613185828399</v>
      </c>
    </row>
    <row r="176" spans="2:16" x14ac:dyDescent="0.25">
      <c r="B176" s="15">
        <v>41890.25</v>
      </c>
      <c r="C176" s="16">
        <v>412</v>
      </c>
      <c r="D176" s="16">
        <v>882.24256490071605</v>
      </c>
      <c r="E176" s="16">
        <v>892.32228190104195</v>
      </c>
      <c r="F176" s="16">
        <v>1.4036644438902499</v>
      </c>
      <c r="G176" s="16">
        <v>413.95000406900999</v>
      </c>
      <c r="H176" s="16">
        <v>393.67667388915999</v>
      </c>
      <c r="I176" s="16" t="str">
        <f t="shared" si="16"/>
        <v/>
      </c>
      <c r="J176" s="16"/>
      <c r="K176" s="16">
        <f t="shared" si="17"/>
        <v>882.24256490071605</v>
      </c>
      <c r="L176" s="16">
        <f t="shared" si="18"/>
        <v>892.32228190104195</v>
      </c>
      <c r="M176" s="16">
        <f t="shared" si="19"/>
        <v>1.4036644438902499</v>
      </c>
      <c r="N176" s="20">
        <f t="shared" si="15"/>
        <v>41.931774569900739</v>
      </c>
      <c r="O176" s="18">
        <f t="shared" si="20"/>
        <v>126.75463191441129</v>
      </c>
      <c r="P176" s="18">
        <f t="shared" si="21"/>
        <v>74.605420018032873</v>
      </c>
    </row>
    <row r="177" spans="2:16" x14ac:dyDescent="0.25">
      <c r="B177" s="15">
        <v>41890.291666666664</v>
      </c>
      <c r="C177" s="16">
        <v>409</v>
      </c>
      <c r="D177" s="16">
        <v>914.88720703125</v>
      </c>
      <c r="E177" s="16">
        <v>918.21724243164101</v>
      </c>
      <c r="F177" s="16">
        <v>1.39942422707876</v>
      </c>
      <c r="G177" s="16">
        <v>416.52334086100302</v>
      </c>
      <c r="H177" s="16">
        <v>397.628338623047</v>
      </c>
      <c r="I177" s="16" t="str">
        <f t="shared" si="16"/>
        <v/>
      </c>
      <c r="J177" s="16"/>
      <c r="K177" s="16">
        <f t="shared" si="17"/>
        <v>914.88720703125</v>
      </c>
      <c r="L177" s="16">
        <f t="shared" si="18"/>
        <v>918.21724243164101</v>
      </c>
      <c r="M177" s="16">
        <f t="shared" si="19"/>
        <v>1.39942422707876</v>
      </c>
      <c r="N177" s="20">
        <f t="shared" si="15"/>
        <v>41.491310173895528</v>
      </c>
      <c r="O177" s="18">
        <f t="shared" si="20"/>
        <v>130.9360321044922</v>
      </c>
      <c r="P177" s="18">
        <f t="shared" si="21"/>
        <v>76.026625235016795</v>
      </c>
    </row>
    <row r="178" spans="2:16" x14ac:dyDescent="0.25">
      <c r="B178" s="15">
        <v>41890.333333333336</v>
      </c>
      <c r="C178" s="16">
        <v>377</v>
      </c>
      <c r="D178" s="16">
        <v>863.51770890553803</v>
      </c>
      <c r="E178" s="16">
        <v>876.56463108062803</v>
      </c>
      <c r="F178" s="16">
        <v>1.3607881188392601</v>
      </c>
      <c r="G178" s="16">
        <v>403.43000539143901</v>
      </c>
      <c r="H178" s="16">
        <v>386.84167277018202</v>
      </c>
      <c r="I178" s="16" t="str">
        <f t="shared" si="16"/>
        <v/>
      </c>
      <c r="J178" s="16"/>
      <c r="K178" s="16">
        <f t="shared" si="17"/>
        <v>863.51770890553803</v>
      </c>
      <c r="L178" s="16">
        <f t="shared" si="18"/>
        <v>876.56463108062803</v>
      </c>
      <c r="M178" s="16">
        <f t="shared" si="19"/>
        <v>1.3607881188392601</v>
      </c>
      <c r="N178" s="20">
        <f t="shared" si="15"/>
        <v>37.477876230237442</v>
      </c>
      <c r="O178" s="18">
        <f t="shared" si="20"/>
        <v>124.29159571329758</v>
      </c>
      <c r="P178" s="18">
        <f t="shared" si="21"/>
        <v>63.388028586055398</v>
      </c>
    </row>
    <row r="179" spans="2:16" x14ac:dyDescent="0.25">
      <c r="B179" s="15">
        <v>41890.375</v>
      </c>
      <c r="C179" s="16">
        <v>414</v>
      </c>
      <c r="D179" s="16">
        <v>906.644287109375</v>
      </c>
      <c r="E179" s="16">
        <v>908.17799072265598</v>
      </c>
      <c r="F179" s="16">
        <v>1.4025416413942999</v>
      </c>
      <c r="G179" s="16">
        <v>415.77500661214202</v>
      </c>
      <c r="H179" s="16">
        <v>396.78334147135399</v>
      </c>
      <c r="I179" s="16" t="str">
        <f t="shared" si="16"/>
        <v/>
      </c>
      <c r="J179" s="16"/>
      <c r="K179" s="16">
        <f t="shared" si="17"/>
        <v>906.644287109375</v>
      </c>
      <c r="L179" s="16">
        <f t="shared" si="18"/>
        <v>908.17799072265598</v>
      </c>
      <c r="M179" s="16">
        <f t="shared" si="19"/>
        <v>1.4025416413942999</v>
      </c>
      <c r="N179" s="20">
        <f t="shared" si="15"/>
        <v>41.815140316229645</v>
      </c>
      <c r="O179" s="18">
        <f t="shared" si="20"/>
        <v>129.63016270228792</v>
      </c>
      <c r="P179" s="18">
        <f t="shared" si="21"/>
        <v>76.024817955842749</v>
      </c>
    </row>
    <row r="180" spans="2:16" x14ac:dyDescent="0.25">
      <c r="B180" s="15">
        <v>41890.416666666664</v>
      </c>
      <c r="C180" s="16">
        <v>409</v>
      </c>
      <c r="D180" s="16">
        <v>909.51247253418001</v>
      </c>
      <c r="E180" s="16">
        <v>909.22057495117201</v>
      </c>
      <c r="F180" s="16">
        <v>1.3993868430455501</v>
      </c>
      <c r="G180" s="16">
        <v>415.19833831787099</v>
      </c>
      <c r="H180" s="16">
        <v>396.36500498453802</v>
      </c>
      <c r="I180" s="16" t="str">
        <f t="shared" si="16"/>
        <v/>
      </c>
      <c r="J180" s="16"/>
      <c r="K180" s="16">
        <f t="shared" si="17"/>
        <v>909.51247253418001</v>
      </c>
      <c r="L180" s="16">
        <f t="shared" si="18"/>
        <v>909.22057495117201</v>
      </c>
      <c r="M180" s="16">
        <f t="shared" si="19"/>
        <v>1.3993868430455501</v>
      </c>
      <c r="N180" s="20">
        <f t="shared" si="15"/>
        <v>41.48742680275199</v>
      </c>
      <c r="O180" s="18">
        <f t="shared" si="20"/>
        <v>129.90950339181086</v>
      </c>
      <c r="P180" s="18">
        <f t="shared" si="21"/>
        <v>75.421507406550901</v>
      </c>
    </row>
    <row r="181" spans="2:16" x14ac:dyDescent="0.25">
      <c r="B181" s="15">
        <v>41890.458333333336</v>
      </c>
      <c r="C181" s="16">
        <v>409</v>
      </c>
      <c r="D181" s="16">
        <v>909.155922444662</v>
      </c>
      <c r="E181" s="16">
        <v>919.22804870605501</v>
      </c>
      <c r="F181" s="16">
        <v>1.3975504219532</v>
      </c>
      <c r="G181" s="16">
        <v>412.42500610351601</v>
      </c>
      <c r="H181" s="16">
        <v>393.40167236328102</v>
      </c>
      <c r="I181" s="16" t="str">
        <f t="shared" si="16"/>
        <v/>
      </c>
      <c r="J181" s="16"/>
      <c r="K181" s="16">
        <f t="shared" si="17"/>
        <v>909.155922444662</v>
      </c>
      <c r="L181" s="16">
        <f t="shared" si="18"/>
        <v>919.22804870605501</v>
      </c>
      <c r="M181" s="16">
        <f t="shared" si="19"/>
        <v>1.3975504219532</v>
      </c>
      <c r="N181" s="20">
        <f t="shared" si="15"/>
        <v>41.296663418893566</v>
      </c>
      <c r="O181" s="18">
        <f t="shared" si="20"/>
        <v>130.59885508219409</v>
      </c>
      <c r="P181" s="18">
        <f t="shared" si="21"/>
        <v>75.374044438750346</v>
      </c>
    </row>
    <row r="182" spans="2:16" x14ac:dyDescent="0.25">
      <c r="B182" s="15">
        <v>41890.5</v>
      </c>
      <c r="C182" s="16">
        <v>412</v>
      </c>
      <c r="D182" s="16">
        <v>911.71282450358103</v>
      </c>
      <c r="E182" s="16">
        <v>906.92314046223999</v>
      </c>
      <c r="F182" s="16">
        <v>1.39979222814242</v>
      </c>
      <c r="G182" s="16">
        <v>413.798340861003</v>
      </c>
      <c r="H182" s="16">
        <v>395.51167297363298</v>
      </c>
      <c r="I182" s="16" t="str">
        <f t="shared" si="16"/>
        <v/>
      </c>
      <c r="J182" s="16"/>
      <c r="K182" s="16">
        <f t="shared" si="17"/>
        <v>911.71282450358103</v>
      </c>
      <c r="L182" s="16">
        <f t="shared" si="18"/>
        <v>906.92314046223999</v>
      </c>
      <c r="M182" s="16">
        <f t="shared" si="19"/>
        <v>1.39979222814242</v>
      </c>
      <c r="N182" s="20">
        <f t="shared" si="15"/>
        <v>41.529537314968842</v>
      </c>
      <c r="O182" s="18">
        <f t="shared" si="20"/>
        <v>129.90256892613007</v>
      </c>
      <c r="P182" s="18">
        <f t="shared" si="21"/>
        <v>75.515901306551328</v>
      </c>
    </row>
    <row r="183" spans="2:16" x14ac:dyDescent="0.25">
      <c r="B183" s="15">
        <v>41890.541666666664</v>
      </c>
      <c r="C183" s="16">
        <v>411</v>
      </c>
      <c r="D183" s="16">
        <v>913.57391560872395</v>
      </c>
      <c r="E183" s="16">
        <v>905.46852010091095</v>
      </c>
      <c r="F183" s="16">
        <v>1.3982510586579699</v>
      </c>
      <c r="G183" s="16">
        <v>416.051673380534</v>
      </c>
      <c r="H183" s="16">
        <v>394.93833770752002</v>
      </c>
      <c r="I183" s="16" t="str">
        <f t="shared" si="16"/>
        <v/>
      </c>
      <c r="J183" s="16"/>
      <c r="K183" s="16">
        <f t="shared" si="17"/>
        <v>913.57391560872395</v>
      </c>
      <c r="L183" s="16">
        <f t="shared" si="18"/>
        <v>905.46852010091095</v>
      </c>
      <c r="M183" s="16">
        <f t="shared" si="19"/>
        <v>1.3982510586579699</v>
      </c>
      <c r="N183" s="20">
        <f t="shared" si="15"/>
        <v>41.369444018732075</v>
      </c>
      <c r="O183" s="18">
        <f t="shared" si="20"/>
        <v>129.93160255068821</v>
      </c>
      <c r="P183" s="18">
        <f t="shared" si="21"/>
        <v>75.158765148986745</v>
      </c>
    </row>
    <row r="184" spans="2:16" x14ac:dyDescent="0.25">
      <c r="B184" s="15">
        <v>41890.583333333336</v>
      </c>
      <c r="C184" s="16">
        <v>408</v>
      </c>
      <c r="D184" s="16">
        <v>889.03843078613295</v>
      </c>
      <c r="E184" s="16">
        <v>894.39183959960906</v>
      </c>
      <c r="F184" s="16">
        <v>1.40310266415278</v>
      </c>
      <c r="G184" s="16">
        <v>412.36334075927698</v>
      </c>
      <c r="H184" s="16">
        <v>392.246672566732</v>
      </c>
      <c r="I184" s="16" t="str">
        <f t="shared" si="16"/>
        <v/>
      </c>
      <c r="J184" s="16"/>
      <c r="K184" s="16">
        <f t="shared" si="17"/>
        <v>889.03843078613295</v>
      </c>
      <c r="L184" s="16">
        <f t="shared" si="18"/>
        <v>894.39183959960906</v>
      </c>
      <c r="M184" s="16">
        <f t="shared" si="19"/>
        <v>1.40310266415278</v>
      </c>
      <c r="N184" s="20">
        <f t="shared" si="15"/>
        <v>41.873418126408943</v>
      </c>
      <c r="O184" s="18">
        <f t="shared" si="20"/>
        <v>127.38787645612443</v>
      </c>
      <c r="P184" s="18">
        <f t="shared" si="21"/>
        <v>74.843822661751133</v>
      </c>
    </row>
    <row r="185" spans="2:16" x14ac:dyDescent="0.25">
      <c r="B185" s="15">
        <v>41890.625</v>
      </c>
      <c r="C185" s="16">
        <v>412</v>
      </c>
      <c r="D185" s="16">
        <v>896.82307027181002</v>
      </c>
      <c r="E185" s="16">
        <v>899.23249104817705</v>
      </c>
      <c r="F185" s="16">
        <v>1.3968157013257301</v>
      </c>
      <c r="G185" s="16">
        <v>412.81833699544302</v>
      </c>
      <c r="H185" s="16">
        <v>390.52333933512398</v>
      </c>
      <c r="I185" s="16" t="str">
        <f t="shared" si="16"/>
        <v/>
      </c>
      <c r="J185" s="16"/>
      <c r="K185" s="16">
        <f t="shared" si="17"/>
        <v>896.82307027181002</v>
      </c>
      <c r="L185" s="16">
        <f t="shared" si="18"/>
        <v>899.23249104817705</v>
      </c>
      <c r="M185" s="16">
        <f t="shared" si="19"/>
        <v>1.3968157013257301</v>
      </c>
      <c r="N185" s="20">
        <f t="shared" si="15"/>
        <v>41.220342256132689</v>
      </c>
      <c r="O185" s="18">
        <f t="shared" si="20"/>
        <v>128.28968295142766</v>
      </c>
      <c r="P185" s="18">
        <f t="shared" si="21"/>
        <v>73.865634629001235</v>
      </c>
    </row>
    <row r="186" spans="2:16" x14ac:dyDescent="0.25">
      <c r="B186" s="15">
        <v>41890.666666666664</v>
      </c>
      <c r="C186" s="16">
        <v>410</v>
      </c>
      <c r="D186" s="16">
        <v>907.73225809733106</v>
      </c>
      <c r="E186" s="16">
        <v>906.32766316731795</v>
      </c>
      <c r="F186" s="16">
        <v>1.40601510008176</v>
      </c>
      <c r="G186" s="16">
        <v>419.12167205810499</v>
      </c>
      <c r="H186" s="16">
        <v>393.31500651041699</v>
      </c>
      <c r="I186" s="16" t="str">
        <f t="shared" si="16"/>
        <v/>
      </c>
      <c r="J186" s="16"/>
      <c r="K186" s="16">
        <f t="shared" si="17"/>
        <v>907.73225809733106</v>
      </c>
      <c r="L186" s="16">
        <f t="shared" si="18"/>
        <v>906.32766316731795</v>
      </c>
      <c r="M186" s="16">
        <f t="shared" si="19"/>
        <v>1.40601510008176</v>
      </c>
      <c r="N186" s="20">
        <f t="shared" si="15"/>
        <v>42.175955564797924</v>
      </c>
      <c r="O186" s="18">
        <f t="shared" si="20"/>
        <v>129.57570866176064</v>
      </c>
      <c r="P186" s="18">
        <f t="shared" si="21"/>
        <v>76.838434607333511</v>
      </c>
    </row>
    <row r="187" spans="2:16" x14ac:dyDescent="0.25">
      <c r="B187" s="15">
        <v>41890.708333333336</v>
      </c>
      <c r="C187" s="16">
        <v>409</v>
      </c>
      <c r="D187" s="16">
        <v>926.54713643391904</v>
      </c>
      <c r="E187" s="16">
        <v>910.07463277181</v>
      </c>
      <c r="F187" s="16">
        <v>1.3956079443295799</v>
      </c>
      <c r="G187" s="16">
        <v>416.05167083740201</v>
      </c>
      <c r="H187" s="16">
        <v>396.31833801269499</v>
      </c>
      <c r="I187" s="16" t="str">
        <f t="shared" si="16"/>
        <v/>
      </c>
      <c r="J187" s="16"/>
      <c r="K187" s="16">
        <f t="shared" si="17"/>
        <v>926.54713643391904</v>
      </c>
      <c r="L187" s="16">
        <f t="shared" si="18"/>
        <v>910.07463277181</v>
      </c>
      <c r="M187" s="16">
        <f t="shared" si="19"/>
        <v>1.3956079443295799</v>
      </c>
      <c r="N187" s="20">
        <f t="shared" si="15"/>
        <v>41.094883115838535</v>
      </c>
      <c r="O187" s="18">
        <f t="shared" si="20"/>
        <v>131.18726922898063</v>
      </c>
      <c r="P187" s="18">
        <f t="shared" si="21"/>
        <v>75.238975700500362</v>
      </c>
    </row>
    <row r="188" spans="2:16" x14ac:dyDescent="0.25">
      <c r="B188" s="15">
        <v>41890.75</v>
      </c>
      <c r="C188" s="16">
        <v>409</v>
      </c>
      <c r="D188" s="16">
        <v>912.81655883789097</v>
      </c>
      <c r="E188" s="16">
        <v>916.35597737630201</v>
      </c>
      <c r="F188" s="16">
        <v>1.401644663016</v>
      </c>
      <c r="G188" s="16">
        <v>418.03333740234399</v>
      </c>
      <c r="H188" s="16">
        <v>395.30333964029899</v>
      </c>
      <c r="I188" s="16" t="str">
        <f t="shared" si="16"/>
        <v/>
      </c>
      <c r="J188" s="16"/>
      <c r="K188" s="16">
        <f t="shared" si="17"/>
        <v>912.81655883789097</v>
      </c>
      <c r="L188" s="16">
        <f t="shared" si="18"/>
        <v>916.35597737630201</v>
      </c>
      <c r="M188" s="16">
        <f t="shared" si="19"/>
        <v>1.401644663016</v>
      </c>
      <c r="N188" s="20">
        <f t="shared" si="15"/>
        <v>41.721964175199069</v>
      </c>
      <c r="O188" s="18">
        <f t="shared" si="20"/>
        <v>130.65518115815664</v>
      </c>
      <c r="P188" s="18">
        <f t="shared" si="21"/>
        <v>76.406324745001598</v>
      </c>
    </row>
    <row r="189" spans="2:16" x14ac:dyDescent="0.25">
      <c r="B189" s="15">
        <v>41890.791666666664</v>
      </c>
      <c r="C189" s="16">
        <v>412</v>
      </c>
      <c r="D189" s="16">
        <v>922.99178771972697</v>
      </c>
      <c r="E189" s="16">
        <v>918.78806050618505</v>
      </c>
      <c r="F189" s="16">
        <v>1.4015238702297199</v>
      </c>
      <c r="G189" s="16">
        <v>420.56500600178998</v>
      </c>
      <c r="H189" s="16">
        <v>398.868339029948</v>
      </c>
      <c r="I189" s="16" t="str">
        <f t="shared" si="16"/>
        <v/>
      </c>
      <c r="J189" s="16"/>
      <c r="K189" s="16">
        <f t="shared" si="17"/>
        <v>922.99178771972697</v>
      </c>
      <c r="L189" s="16">
        <f t="shared" si="18"/>
        <v>918.78806050618505</v>
      </c>
      <c r="M189" s="16">
        <f t="shared" si="19"/>
        <v>1.4015238702297199</v>
      </c>
      <c r="N189" s="20">
        <f t="shared" si="15"/>
        <v>41.709416486244464</v>
      </c>
      <c r="O189" s="18">
        <f t="shared" si="20"/>
        <v>131.555703444708</v>
      </c>
      <c r="P189" s="18">
        <f t="shared" si="21"/>
        <v>76.903179226168561</v>
      </c>
    </row>
    <row r="190" spans="2:16" x14ac:dyDescent="0.25">
      <c r="B190" s="15">
        <v>41890.833333333336</v>
      </c>
      <c r="C190" s="16">
        <v>409</v>
      </c>
      <c r="D190" s="16">
        <v>903.457690429688</v>
      </c>
      <c r="E190" s="16">
        <v>904.76369222005201</v>
      </c>
      <c r="F190" s="16">
        <v>1.39751277764638</v>
      </c>
      <c r="G190" s="16">
        <v>415.62833607991502</v>
      </c>
      <c r="H190" s="16">
        <v>393.17333984375</v>
      </c>
      <c r="I190" s="16" t="str">
        <f t="shared" si="16"/>
        <v/>
      </c>
      <c r="J190" s="16"/>
      <c r="K190" s="16">
        <f t="shared" si="17"/>
        <v>903.457690429688</v>
      </c>
      <c r="L190" s="16">
        <f t="shared" si="18"/>
        <v>904.76369222005201</v>
      </c>
      <c r="M190" s="16">
        <f t="shared" si="19"/>
        <v>1.39751277764638</v>
      </c>
      <c r="N190" s="20">
        <f t="shared" si="15"/>
        <v>41.292753011099904</v>
      </c>
      <c r="O190" s="18">
        <f t="shared" si="20"/>
        <v>129.15867018926716</v>
      </c>
      <c r="P190" s="18">
        <f t="shared" si="21"/>
        <v>74.533787488856291</v>
      </c>
    </row>
    <row r="191" spans="2:16" x14ac:dyDescent="0.25">
      <c r="B191" s="15">
        <v>41890.875</v>
      </c>
      <c r="C191" s="16">
        <v>409</v>
      </c>
      <c r="D191" s="16">
        <v>879.72228291829401</v>
      </c>
      <c r="E191" s="16">
        <v>882.65067952473999</v>
      </c>
      <c r="F191" s="16">
        <v>1.39926273822784</v>
      </c>
      <c r="G191" s="16">
        <v>409.46667327880903</v>
      </c>
      <c r="H191" s="16">
        <v>391.22000630696601</v>
      </c>
      <c r="I191" s="16" t="str">
        <f t="shared" si="16"/>
        <v/>
      </c>
      <c r="J191" s="16"/>
      <c r="K191" s="16">
        <f t="shared" si="17"/>
        <v>879.72228291829401</v>
      </c>
      <c r="L191" s="16">
        <f t="shared" si="18"/>
        <v>882.65067952473999</v>
      </c>
      <c r="M191" s="16">
        <f t="shared" si="19"/>
        <v>1.39926273822784</v>
      </c>
      <c r="N191" s="20">
        <f t="shared" si="15"/>
        <v>41.474535067257264</v>
      </c>
      <c r="O191" s="18">
        <f t="shared" si="20"/>
        <v>125.88378303164528</v>
      </c>
      <c r="P191" s="18">
        <f t="shared" si="21"/>
        <v>73.055107006355641</v>
      </c>
    </row>
    <row r="192" spans="2:16" x14ac:dyDescent="0.25">
      <c r="B192" s="15">
        <v>41890.916666666664</v>
      </c>
      <c r="C192" s="16">
        <v>413</v>
      </c>
      <c r="D192" s="16">
        <v>900.30467020670596</v>
      </c>
      <c r="E192" s="16">
        <v>897.26723327636705</v>
      </c>
      <c r="F192" s="16">
        <v>1.4027194082737</v>
      </c>
      <c r="G192" s="16">
        <v>414.193338521322</v>
      </c>
      <c r="H192" s="16">
        <v>394.563338724772</v>
      </c>
      <c r="I192" s="16" t="str">
        <f t="shared" si="16"/>
        <v/>
      </c>
      <c r="J192" s="16"/>
      <c r="K192" s="16">
        <f t="shared" si="17"/>
        <v>900.30467020670596</v>
      </c>
      <c r="L192" s="16">
        <f t="shared" si="18"/>
        <v>897.26723327636705</v>
      </c>
      <c r="M192" s="16">
        <f t="shared" si="19"/>
        <v>1.4027194082737</v>
      </c>
      <c r="N192" s="20">
        <f t="shared" si="15"/>
        <v>41.833606348662819</v>
      </c>
      <c r="O192" s="18">
        <f t="shared" si="20"/>
        <v>128.39799310593381</v>
      </c>
      <c r="P192" s="18">
        <f t="shared" si="21"/>
        <v>75.344984359938096</v>
      </c>
    </row>
    <row r="193" spans="2:16" x14ac:dyDescent="0.25">
      <c r="B193" s="15">
        <v>41890.958333333336</v>
      </c>
      <c r="C193" s="16">
        <v>408</v>
      </c>
      <c r="D193" s="16">
        <v>914.17562662760395</v>
      </c>
      <c r="E193" s="16">
        <v>900.56205037434904</v>
      </c>
      <c r="F193" s="16">
        <v>1.3983647346496599</v>
      </c>
      <c r="G193" s="16">
        <v>415.90000661214202</v>
      </c>
      <c r="H193" s="16">
        <v>398.69000549316399</v>
      </c>
      <c r="I193" s="16" t="str">
        <f t="shared" si="16"/>
        <v/>
      </c>
      <c r="J193" s="16"/>
      <c r="K193" s="16">
        <f t="shared" si="17"/>
        <v>914.17562662760395</v>
      </c>
      <c r="L193" s="16">
        <f t="shared" si="18"/>
        <v>900.56205037434904</v>
      </c>
      <c r="M193" s="16">
        <f t="shared" si="19"/>
        <v>1.3983647346496599</v>
      </c>
      <c r="N193" s="20">
        <f t="shared" si="15"/>
        <v>41.381252430718071</v>
      </c>
      <c r="O193" s="18">
        <f t="shared" si="20"/>
        <v>129.62411978585379</v>
      </c>
      <c r="P193" s="18">
        <f t="shared" si="21"/>
        <v>75.008402136438974</v>
      </c>
    </row>
    <row r="194" spans="2:16" x14ac:dyDescent="0.25">
      <c r="B194" s="15">
        <v>41891</v>
      </c>
      <c r="C194" s="16">
        <v>409</v>
      </c>
      <c r="D194" s="16">
        <v>933.43353169759098</v>
      </c>
      <c r="E194" s="16">
        <v>937.21296284993502</v>
      </c>
      <c r="F194" s="16">
        <v>1.4015169978141799</v>
      </c>
      <c r="G194" s="16">
        <v>423.06667327880899</v>
      </c>
      <c r="H194" s="16">
        <v>401.66500752766899</v>
      </c>
      <c r="I194" s="16" t="str">
        <f t="shared" si="16"/>
        <v/>
      </c>
      <c r="J194" s="16"/>
      <c r="K194" s="16">
        <f t="shared" si="17"/>
        <v>933.43353169759098</v>
      </c>
      <c r="L194" s="16">
        <f t="shared" si="18"/>
        <v>937.21296284993502</v>
      </c>
      <c r="M194" s="16">
        <f t="shared" si="19"/>
        <v>1.4015169978141799</v>
      </c>
      <c r="N194" s="20">
        <f t="shared" si="15"/>
        <v>41.708702594834072</v>
      </c>
      <c r="O194" s="18">
        <f t="shared" si="20"/>
        <v>133.61760675339471</v>
      </c>
      <c r="P194" s="18">
        <f t="shared" si="21"/>
        <v>78.10678084755186</v>
      </c>
    </row>
    <row r="195" spans="2:16" x14ac:dyDescent="0.25">
      <c r="B195" s="15">
        <v>41891.041666666664</v>
      </c>
      <c r="C195" s="16">
        <v>412</v>
      </c>
      <c r="D195" s="16">
        <v>998.28437296549498</v>
      </c>
      <c r="E195" s="16">
        <v>976.382261149089</v>
      </c>
      <c r="F195" s="16">
        <v>1.39853996237119</v>
      </c>
      <c r="G195" s="16">
        <v>435.19833984374998</v>
      </c>
      <c r="H195" s="16">
        <v>410.70500742594402</v>
      </c>
      <c r="I195" s="16" t="str">
        <f t="shared" si="16"/>
        <v/>
      </c>
      <c r="J195" s="16"/>
      <c r="K195" s="16">
        <f t="shared" si="17"/>
        <v>998.28437296549498</v>
      </c>
      <c r="L195" s="16">
        <f t="shared" si="18"/>
        <v>976.382261149089</v>
      </c>
      <c r="M195" s="16">
        <f t="shared" si="19"/>
        <v>1.39853996237119</v>
      </c>
      <c r="N195" s="20">
        <f t="shared" si="15"/>
        <v>41.399454701016616</v>
      </c>
      <c r="O195" s="18">
        <f t="shared" si="20"/>
        <v>141.04761672247028</v>
      </c>
      <c r="P195" s="18">
        <f t="shared" si="21"/>
        <v>81.664865972858522</v>
      </c>
    </row>
    <row r="196" spans="2:16" x14ac:dyDescent="0.25">
      <c r="B196" s="15">
        <v>41891.083333333336</v>
      </c>
      <c r="C196" s="16">
        <v>409</v>
      </c>
      <c r="D196" s="16">
        <v>1049.4504211425799</v>
      </c>
      <c r="E196" s="16">
        <v>1055.6818990071599</v>
      </c>
      <c r="F196" s="16">
        <v>1.40119554797808</v>
      </c>
      <c r="G196" s="16">
        <v>446.71000620524097</v>
      </c>
      <c r="H196" s="16">
        <v>418.59333902994803</v>
      </c>
      <c r="I196" s="16" t="str">
        <f t="shared" si="16"/>
        <v/>
      </c>
      <c r="J196" s="16"/>
      <c r="K196" s="16">
        <f t="shared" si="17"/>
        <v>1049.4504211425799</v>
      </c>
      <c r="L196" s="16">
        <f t="shared" si="18"/>
        <v>1055.6818990071599</v>
      </c>
      <c r="M196" s="16">
        <f t="shared" si="19"/>
        <v>1.40119554797808</v>
      </c>
      <c r="N196" s="20">
        <f t="shared" si="15"/>
        <v>41.675311092890098</v>
      </c>
      <c r="O196" s="18">
        <f t="shared" si="20"/>
        <v>150.36659429641</v>
      </c>
      <c r="P196" s="18">
        <f t="shared" si="21"/>
        <v>87.806964239806689</v>
      </c>
    </row>
    <row r="197" spans="2:16" x14ac:dyDescent="0.25">
      <c r="B197" s="15">
        <v>41891.125</v>
      </c>
      <c r="C197" s="16">
        <v>409</v>
      </c>
      <c r="D197" s="16">
        <v>1074.8068511962899</v>
      </c>
      <c r="E197" s="16">
        <v>1077.75882670085</v>
      </c>
      <c r="F197" s="16">
        <v>1.39802191456159</v>
      </c>
      <c r="G197" s="16">
        <v>450.078337097168</v>
      </c>
      <c r="H197" s="16">
        <v>422.47834014892601</v>
      </c>
      <c r="I197" s="16" t="str">
        <f t="shared" si="16"/>
        <v/>
      </c>
      <c r="J197" s="16"/>
      <c r="K197" s="16">
        <f t="shared" si="17"/>
        <v>1074.8068511962899</v>
      </c>
      <c r="L197" s="16">
        <f t="shared" si="18"/>
        <v>1077.75882670085</v>
      </c>
      <c r="M197" s="16">
        <f t="shared" si="19"/>
        <v>1.39802191456159</v>
      </c>
      <c r="N197" s="20">
        <f t="shared" si="15"/>
        <v>41.345641034003407</v>
      </c>
      <c r="O197" s="18">
        <f t="shared" si="20"/>
        <v>153.75469127836712</v>
      </c>
      <c r="P197" s="18">
        <f t="shared" si="21"/>
        <v>88.873459222580152</v>
      </c>
    </row>
    <row r="198" spans="2:16" x14ac:dyDescent="0.25">
      <c r="B198" s="15">
        <v>41891.166666666664</v>
      </c>
      <c r="C198" s="16">
        <v>412</v>
      </c>
      <c r="D198" s="16">
        <v>1108.59641927083</v>
      </c>
      <c r="E198" s="16">
        <v>1113.80276082357</v>
      </c>
      <c r="F198" s="16">
        <v>1.40027643839518</v>
      </c>
      <c r="G198" s="16">
        <v>461.90833740234399</v>
      </c>
      <c r="H198" s="16">
        <v>433.05833994547498</v>
      </c>
      <c r="I198" s="16" t="str">
        <f t="shared" si="16"/>
        <v/>
      </c>
      <c r="J198" s="16"/>
      <c r="K198" s="16">
        <f t="shared" si="17"/>
        <v>1108.59641927083</v>
      </c>
      <c r="L198" s="16">
        <f t="shared" si="18"/>
        <v>1113.80276082357</v>
      </c>
      <c r="M198" s="16">
        <f t="shared" si="19"/>
        <v>1.40027643839518</v>
      </c>
      <c r="N198" s="20">
        <f t="shared" si="15"/>
        <v>41.579836011003337</v>
      </c>
      <c r="O198" s="18">
        <f t="shared" si="20"/>
        <v>158.74279857817143</v>
      </c>
      <c r="P198" s="18">
        <f t="shared" si="21"/>
        <v>92.42523977429579</v>
      </c>
    </row>
    <row r="199" spans="2:16" x14ac:dyDescent="0.25">
      <c r="B199" s="15">
        <v>41891.208333333336</v>
      </c>
      <c r="C199" s="16">
        <v>408</v>
      </c>
      <c r="D199" s="16">
        <v>1132.1187113444</v>
      </c>
      <c r="E199" s="16">
        <v>1123.2742085774701</v>
      </c>
      <c r="F199" s="16">
        <v>1.40395590861638</v>
      </c>
      <c r="G199" s="16">
        <v>467.545006306966</v>
      </c>
      <c r="H199" s="16">
        <v>433.435006205241</v>
      </c>
      <c r="I199" s="16" t="str">
        <f t="shared" si="16"/>
        <v/>
      </c>
      <c r="J199" s="16"/>
      <c r="K199" s="16">
        <f t="shared" si="17"/>
        <v>1132.1187113444</v>
      </c>
      <c r="L199" s="16">
        <f t="shared" si="18"/>
        <v>1123.2742085774701</v>
      </c>
      <c r="M199" s="16">
        <f t="shared" si="19"/>
        <v>1.40395590861638</v>
      </c>
      <c r="N199" s="20">
        <f t="shared" ref="N199:N262" si="22">IF(ISERROR($D$1*(M199-1)/($M$7*($D$1-1))*100),"",($D$1*(M199-1)/($M$7*($D$1-1))*100))</f>
        <v>41.962051284573398</v>
      </c>
      <c r="O199" s="18">
        <f t="shared" si="20"/>
        <v>161.09949428013357</v>
      </c>
      <c r="P199" s="18">
        <f t="shared" si="21"/>
        <v>94.908335375962992</v>
      </c>
    </row>
    <row r="200" spans="2:16" x14ac:dyDescent="0.25">
      <c r="B200" s="15">
        <v>41891.25</v>
      </c>
      <c r="C200" s="16">
        <v>409</v>
      </c>
      <c r="D200" s="16">
        <v>1130.15690714518</v>
      </c>
      <c r="E200" s="16">
        <v>1115.97805887858</v>
      </c>
      <c r="F200" s="16">
        <v>1.3994951784610801</v>
      </c>
      <c r="G200" s="16">
        <v>464.91167297363302</v>
      </c>
      <c r="H200" s="16">
        <v>431.31334075927703</v>
      </c>
      <c r="I200" s="16" t="str">
        <f t="shared" ref="I200:I263" si="23">+IF(AND(G200&lt;50,D200&gt;50),1,"")</f>
        <v/>
      </c>
      <c r="J200" s="16"/>
      <c r="K200" s="16">
        <f t="shared" ref="K200:K263" si="24">+IF(AND(D200&gt;100,G200&gt;50),D200,"")</f>
        <v>1130.15690714518</v>
      </c>
      <c r="L200" s="16">
        <f t="shared" ref="L200:L263" si="25">IF(AND(E200&gt;100,H200&gt;50),E200,"")</f>
        <v>1115.97805887858</v>
      </c>
      <c r="M200" s="16">
        <f t="shared" ref="M200:M263" si="26">IF(F200&gt;1.1,F200,"")</f>
        <v>1.3994951784610801</v>
      </c>
      <c r="N200" s="20">
        <f t="shared" si="22"/>
        <v>41.498680447433109</v>
      </c>
      <c r="O200" s="18">
        <f t="shared" ref="O200:O263" si="27">IF(ISERROR(IF(COUNT(K200:L200)&gt;1,SUM(K200:L200)/14,SUM(K200:L200)/7)),"",IF(COUNT(K200:L200)&gt;1,SUM(K200:L200)/14,SUM(K200:L200)/7))</f>
        <v>160.43821185884002</v>
      </c>
      <c r="P200" s="18">
        <f t="shared" ref="P200:P263" si="28">IF(ISERROR(IF(COUNT(K200:L200)&gt;1,SUM(K200:L200)/14*M200*N200/100,SUM(K200:L200)/7*M200*N200/100)),"",IF(COUNT(K200:L200)&gt;1,SUM(K200:L200)/14*M200*N200/100,SUM(K200:L200)/7*M200*N200/100))</f>
        <v>93.178026309586798</v>
      </c>
    </row>
    <row r="201" spans="2:16" x14ac:dyDescent="0.25">
      <c r="B201" s="15">
        <v>41891.291666666664</v>
      </c>
      <c r="C201" s="16">
        <v>411</v>
      </c>
      <c r="D201" s="16">
        <v>1098.9623881022101</v>
      </c>
      <c r="E201" s="16">
        <v>1113.3689463297501</v>
      </c>
      <c r="F201" s="16">
        <v>1.4009689450264</v>
      </c>
      <c r="G201" s="16">
        <v>456.32167510986301</v>
      </c>
      <c r="H201" s="16">
        <v>428.96000569661499</v>
      </c>
      <c r="I201" s="16" t="str">
        <f t="shared" si="23"/>
        <v/>
      </c>
      <c r="J201" s="16"/>
      <c r="K201" s="16">
        <f t="shared" si="24"/>
        <v>1098.9623881022101</v>
      </c>
      <c r="L201" s="16">
        <f t="shared" si="25"/>
        <v>1113.3689463297501</v>
      </c>
      <c r="M201" s="16">
        <f t="shared" si="26"/>
        <v>1.4009689450264</v>
      </c>
      <c r="N201" s="20">
        <f t="shared" si="22"/>
        <v>41.651772076683606</v>
      </c>
      <c r="O201" s="18">
        <f t="shared" si="27"/>
        <v>158.02366674514002</v>
      </c>
      <c r="P201" s="18">
        <f t="shared" si="28"/>
        <v>92.211296129639194</v>
      </c>
    </row>
    <row r="202" spans="2:16" x14ac:dyDescent="0.25">
      <c r="B202" s="15">
        <v>41891.333333333336</v>
      </c>
      <c r="C202" s="16">
        <v>383</v>
      </c>
      <c r="D202" s="16">
        <v>970.33340854644803</v>
      </c>
      <c r="E202" s="16">
        <v>983.79400348663398</v>
      </c>
      <c r="F202" s="16">
        <v>1.41112994352976</v>
      </c>
      <c r="G202" s="16">
        <v>435.91167297363302</v>
      </c>
      <c r="H202" s="16">
        <v>413.39333953857403</v>
      </c>
      <c r="I202" s="16" t="str">
        <f t="shared" si="23"/>
        <v/>
      </c>
      <c r="J202" s="16"/>
      <c r="K202" s="16">
        <f t="shared" si="24"/>
        <v>970.33340854644803</v>
      </c>
      <c r="L202" s="16">
        <f t="shared" si="25"/>
        <v>983.79400348663398</v>
      </c>
      <c r="M202" s="16">
        <f t="shared" si="26"/>
        <v>1.41112994352976</v>
      </c>
      <c r="N202" s="20">
        <f t="shared" si="22"/>
        <v>42.707274252059321</v>
      </c>
      <c r="O202" s="18">
        <f t="shared" si="27"/>
        <v>139.58052943093443</v>
      </c>
      <c r="P202" s="18">
        <f t="shared" si="28"/>
        <v>84.118922812621889</v>
      </c>
    </row>
    <row r="203" spans="2:16" x14ac:dyDescent="0.25">
      <c r="B203" s="15">
        <v>41891.375</v>
      </c>
      <c r="C203" s="16">
        <v>409</v>
      </c>
      <c r="D203" s="16">
        <v>1018.07685139974</v>
      </c>
      <c r="E203" s="16">
        <v>1013.15238647461</v>
      </c>
      <c r="F203" s="16">
        <v>1.4036507169405601</v>
      </c>
      <c r="G203" s="16">
        <v>439.84000600179002</v>
      </c>
      <c r="H203" s="16">
        <v>414.47000630696601</v>
      </c>
      <c r="I203" s="16" t="str">
        <f t="shared" si="23"/>
        <v/>
      </c>
      <c r="J203" s="16"/>
      <c r="K203" s="16">
        <f t="shared" si="24"/>
        <v>1018.07685139974</v>
      </c>
      <c r="L203" s="16">
        <f t="shared" si="25"/>
        <v>1013.15238647461</v>
      </c>
      <c r="M203" s="16">
        <f t="shared" si="26"/>
        <v>1.4036507169405601</v>
      </c>
      <c r="N203" s="20">
        <f t="shared" si="22"/>
        <v>41.93034864455943</v>
      </c>
      <c r="O203" s="18">
        <f t="shared" si="27"/>
        <v>145.08780270531071</v>
      </c>
      <c r="P203" s="18">
        <f t="shared" si="28"/>
        <v>85.392244485292181</v>
      </c>
    </row>
    <row r="204" spans="2:16" x14ac:dyDescent="0.25">
      <c r="B204" s="15">
        <v>41891.416666666664</v>
      </c>
      <c r="C204" s="16">
        <v>414</v>
      </c>
      <c r="D204" s="16">
        <v>1047.0501800537099</v>
      </c>
      <c r="E204" s="16">
        <v>1054.08451944987</v>
      </c>
      <c r="F204" s="16">
        <v>1.3967216014862101</v>
      </c>
      <c r="G204" s="16">
        <v>443.92333984375</v>
      </c>
      <c r="H204" s="16">
        <v>421.85334014892601</v>
      </c>
      <c r="I204" s="16" t="str">
        <f t="shared" si="23"/>
        <v/>
      </c>
      <c r="J204" s="16"/>
      <c r="K204" s="16">
        <f t="shared" si="24"/>
        <v>1047.0501800537099</v>
      </c>
      <c r="L204" s="16">
        <f t="shared" si="25"/>
        <v>1054.08451944987</v>
      </c>
      <c r="M204" s="16">
        <f t="shared" si="26"/>
        <v>1.3967216014862101</v>
      </c>
      <c r="N204" s="20">
        <f t="shared" si="22"/>
        <v>41.2105673717763</v>
      </c>
      <c r="O204" s="18">
        <f t="shared" si="27"/>
        <v>150.08104996454145</v>
      </c>
      <c r="P204" s="18">
        <f t="shared" si="28"/>
        <v>86.386186594551816</v>
      </c>
    </row>
    <row r="205" spans="2:16" x14ac:dyDescent="0.25">
      <c r="B205" s="15">
        <v>41891.458333333336</v>
      </c>
      <c r="C205" s="16">
        <v>409</v>
      </c>
      <c r="D205" s="16">
        <v>955.08710225423204</v>
      </c>
      <c r="E205" s="16">
        <v>952.81915690104199</v>
      </c>
      <c r="F205" s="16">
        <v>1.40193585554759</v>
      </c>
      <c r="G205" s="16">
        <v>426.296673075358</v>
      </c>
      <c r="H205" s="16">
        <v>402.545007324219</v>
      </c>
      <c r="I205" s="16" t="str">
        <f t="shared" si="23"/>
        <v/>
      </c>
      <c r="J205" s="16"/>
      <c r="K205" s="16">
        <f t="shared" si="24"/>
        <v>955.08710225423204</v>
      </c>
      <c r="L205" s="16">
        <f t="shared" si="25"/>
        <v>952.81915690104199</v>
      </c>
      <c r="M205" s="16">
        <f t="shared" si="26"/>
        <v>1.40193585554759</v>
      </c>
      <c r="N205" s="20">
        <f t="shared" si="22"/>
        <v>41.752212614901602</v>
      </c>
      <c r="O205" s="18">
        <f t="shared" si="27"/>
        <v>136.27901851109101</v>
      </c>
      <c r="P205" s="18">
        <f t="shared" si="28"/>
        <v>79.769457005042639</v>
      </c>
    </row>
    <row r="206" spans="2:16" x14ac:dyDescent="0.25">
      <c r="B206" s="15">
        <v>41891.5</v>
      </c>
      <c r="C206" s="16">
        <v>408</v>
      </c>
      <c r="D206" s="16">
        <v>914.71122029622404</v>
      </c>
      <c r="E206" s="16">
        <v>932.64597981770896</v>
      </c>
      <c r="F206" s="16">
        <v>1.3997464438279501</v>
      </c>
      <c r="G206" s="16">
        <v>422.173338826497</v>
      </c>
      <c r="H206" s="16">
        <v>396.32500712076802</v>
      </c>
      <c r="I206" s="16" t="str">
        <f t="shared" si="23"/>
        <v/>
      </c>
      <c r="J206" s="16"/>
      <c r="K206" s="16">
        <f t="shared" si="24"/>
        <v>914.71122029622404</v>
      </c>
      <c r="L206" s="16">
        <f t="shared" si="25"/>
        <v>932.64597981770896</v>
      </c>
      <c r="M206" s="16">
        <f t="shared" si="26"/>
        <v>1.3997464438279501</v>
      </c>
      <c r="N206" s="20">
        <f t="shared" si="22"/>
        <v>41.524781341084477</v>
      </c>
      <c r="O206" s="18">
        <f t="shared" si="27"/>
        <v>131.9540857224238</v>
      </c>
      <c r="P206" s="18">
        <f t="shared" si="28"/>
        <v>76.697210526586517</v>
      </c>
    </row>
    <row r="207" spans="2:16" x14ac:dyDescent="0.25">
      <c r="B207" s="15">
        <v>41891.541666666664</v>
      </c>
      <c r="C207" s="16">
        <v>412</v>
      </c>
      <c r="D207" s="16">
        <v>992.78655090331995</v>
      </c>
      <c r="E207" s="16">
        <v>998.88562723795599</v>
      </c>
      <c r="F207" s="16">
        <v>1.3981897691885601</v>
      </c>
      <c r="G207" s="16">
        <v>435.996671549479</v>
      </c>
      <c r="H207" s="16">
        <v>409.61000569661502</v>
      </c>
      <c r="I207" s="16" t="str">
        <f t="shared" si="23"/>
        <v/>
      </c>
      <c r="J207" s="16"/>
      <c r="K207" s="16">
        <f t="shared" si="24"/>
        <v>992.78655090331995</v>
      </c>
      <c r="L207" s="16">
        <f t="shared" si="25"/>
        <v>998.88562723795599</v>
      </c>
      <c r="M207" s="16">
        <f t="shared" si="26"/>
        <v>1.3981897691885601</v>
      </c>
      <c r="N207" s="20">
        <f t="shared" si="22"/>
        <v>41.363077403456195</v>
      </c>
      <c r="O207" s="18">
        <f t="shared" si="27"/>
        <v>142.26229843866255</v>
      </c>
      <c r="P207" s="18">
        <f t="shared" si="28"/>
        <v>82.275169127923888</v>
      </c>
    </row>
    <row r="208" spans="2:16" x14ac:dyDescent="0.25">
      <c r="B208" s="15">
        <v>41891.583333333336</v>
      </c>
      <c r="C208" s="16">
        <v>408</v>
      </c>
      <c r="D208" s="16">
        <v>975.52148030599005</v>
      </c>
      <c r="E208" s="16">
        <v>971.45836385091195</v>
      </c>
      <c r="F208" s="16">
        <v>1.4016632258892101</v>
      </c>
      <c r="G208" s="16">
        <v>431.20167185465499</v>
      </c>
      <c r="H208" s="16">
        <v>408.531670125326</v>
      </c>
      <c r="I208" s="16" t="str">
        <f t="shared" si="23"/>
        <v/>
      </c>
      <c r="J208" s="16"/>
      <c r="K208" s="16">
        <f t="shared" si="24"/>
        <v>975.52148030599005</v>
      </c>
      <c r="L208" s="16">
        <f t="shared" si="25"/>
        <v>971.45836385091195</v>
      </c>
      <c r="M208" s="16">
        <f t="shared" si="26"/>
        <v>1.4016632258892101</v>
      </c>
      <c r="N208" s="20">
        <f t="shared" si="22"/>
        <v>41.723892445639024</v>
      </c>
      <c r="O208" s="18">
        <f t="shared" si="27"/>
        <v>139.06998886835012</v>
      </c>
      <c r="P208" s="18">
        <f t="shared" si="28"/>
        <v>81.332086979864073</v>
      </c>
    </row>
    <row r="209" spans="2:16" x14ac:dyDescent="0.25">
      <c r="B209" s="15">
        <v>41891.625</v>
      </c>
      <c r="C209" s="16">
        <v>409</v>
      </c>
      <c r="D209" s="16">
        <v>1049.7021881103501</v>
      </c>
      <c r="E209" s="16">
        <v>1068.28315531413</v>
      </c>
      <c r="F209" s="16">
        <v>1.398757147789</v>
      </c>
      <c r="G209" s="16">
        <v>446.92667083740201</v>
      </c>
      <c r="H209" s="16">
        <v>418.17500915527302</v>
      </c>
      <c r="I209" s="16" t="str">
        <f t="shared" si="23"/>
        <v/>
      </c>
      <c r="J209" s="16"/>
      <c r="K209" s="16">
        <f t="shared" si="24"/>
        <v>1049.7021881103501</v>
      </c>
      <c r="L209" s="16">
        <f t="shared" si="25"/>
        <v>1068.28315531413</v>
      </c>
      <c r="M209" s="16">
        <f t="shared" si="26"/>
        <v>1.398757147789</v>
      </c>
      <c r="N209" s="20">
        <f t="shared" si="22"/>
        <v>41.422015444518593</v>
      </c>
      <c r="O209" s="18">
        <f t="shared" si="27"/>
        <v>151.28466738746286</v>
      </c>
      <c r="P209" s="18">
        <f t="shared" si="28"/>
        <v>87.653338076058901</v>
      </c>
    </row>
    <row r="210" spans="2:16" x14ac:dyDescent="0.25">
      <c r="B210" s="15">
        <v>41891.666666666664</v>
      </c>
      <c r="C210" s="16">
        <v>409</v>
      </c>
      <c r="D210" s="16">
        <v>1074.98284606934</v>
      </c>
      <c r="E210" s="16">
        <v>1083.80600789388</v>
      </c>
      <c r="F210" s="16">
        <v>1.40290023088455</v>
      </c>
      <c r="G210" s="16">
        <v>452.53667399088499</v>
      </c>
      <c r="H210" s="16">
        <v>425.68334045410199</v>
      </c>
      <c r="I210" s="16" t="str">
        <f t="shared" si="23"/>
        <v/>
      </c>
      <c r="J210" s="16"/>
      <c r="K210" s="16">
        <f t="shared" si="24"/>
        <v>1074.98284606934</v>
      </c>
      <c r="L210" s="16">
        <f t="shared" si="25"/>
        <v>1083.80600789388</v>
      </c>
      <c r="M210" s="16">
        <f t="shared" si="26"/>
        <v>1.40290023088455</v>
      </c>
      <c r="N210" s="20">
        <f t="shared" si="22"/>
        <v>41.852389803757923</v>
      </c>
      <c r="O210" s="18">
        <f t="shared" si="27"/>
        <v>154.1992038545157</v>
      </c>
      <c r="P210" s="18">
        <f t="shared" si="28"/>
        <v>90.537642070881105</v>
      </c>
    </row>
    <row r="211" spans="2:16" x14ac:dyDescent="0.25">
      <c r="B211" s="15">
        <v>41891.708333333336</v>
      </c>
      <c r="C211" s="16">
        <v>413</v>
      </c>
      <c r="D211" s="16">
        <v>1108.3924652099599</v>
      </c>
      <c r="E211" s="16">
        <v>1130.3139414469399</v>
      </c>
      <c r="F211" s="16">
        <v>1.4015091220537801</v>
      </c>
      <c r="G211" s="16">
        <v>463.37333984374999</v>
      </c>
      <c r="H211" s="16">
        <v>428.60167083740203</v>
      </c>
      <c r="I211" s="16" t="str">
        <f t="shared" si="23"/>
        <v/>
      </c>
      <c r="J211" s="16"/>
      <c r="K211" s="16">
        <f t="shared" si="24"/>
        <v>1108.3924652099599</v>
      </c>
      <c r="L211" s="16">
        <f t="shared" si="25"/>
        <v>1130.3139414469399</v>
      </c>
      <c r="M211" s="16">
        <f t="shared" si="26"/>
        <v>1.4015091220537801</v>
      </c>
      <c r="N211" s="20">
        <f t="shared" si="22"/>
        <v>41.707884478166498</v>
      </c>
      <c r="O211" s="18">
        <f t="shared" si="27"/>
        <v>159.90760047549287</v>
      </c>
      <c r="P211" s="18">
        <f t="shared" si="28"/>
        <v>93.47235769225415</v>
      </c>
    </row>
    <row r="212" spans="2:16" x14ac:dyDescent="0.25">
      <c r="B212" s="15">
        <v>41891.75</v>
      </c>
      <c r="C212" s="16">
        <v>408</v>
      </c>
      <c r="D212" s="16">
        <v>1102.36362508138</v>
      </c>
      <c r="E212" s="16">
        <v>1108.70914408366</v>
      </c>
      <c r="F212" s="16">
        <v>1.3955967505772899</v>
      </c>
      <c r="G212" s="16">
        <v>459.21000569661499</v>
      </c>
      <c r="H212" s="16">
        <v>428.80333862304701</v>
      </c>
      <c r="I212" s="16" t="str">
        <f t="shared" si="23"/>
        <v/>
      </c>
      <c r="J212" s="16"/>
      <c r="K212" s="16">
        <f t="shared" si="24"/>
        <v>1102.36362508138</v>
      </c>
      <c r="L212" s="16">
        <f t="shared" si="25"/>
        <v>1108.70914408366</v>
      </c>
      <c r="M212" s="16">
        <f t="shared" si="26"/>
        <v>1.3955967505772899</v>
      </c>
      <c r="N212" s="20">
        <f t="shared" si="22"/>
        <v>41.093720333471353</v>
      </c>
      <c r="O212" s="18">
        <f t="shared" si="27"/>
        <v>157.93376922607428</v>
      </c>
      <c r="P212" s="18">
        <f t="shared" si="28"/>
        <v>90.575431332362513</v>
      </c>
    </row>
    <row r="213" spans="2:16" x14ac:dyDescent="0.25">
      <c r="B213" s="15">
        <v>41891.791666666664</v>
      </c>
      <c r="C213" s="16">
        <v>409</v>
      </c>
      <c r="D213" s="16">
        <v>1114.2214111328101</v>
      </c>
      <c r="E213" s="16">
        <v>1116.64989115397</v>
      </c>
      <c r="F213" s="16">
        <v>1.40251773397128</v>
      </c>
      <c r="G213" s="16">
        <v>461.31167399088503</v>
      </c>
      <c r="H213" s="16">
        <v>429.37833811442101</v>
      </c>
      <c r="I213" s="16" t="str">
        <f t="shared" si="23"/>
        <v/>
      </c>
      <c r="J213" s="16"/>
      <c r="K213" s="16">
        <f t="shared" si="24"/>
        <v>1114.2214111328101</v>
      </c>
      <c r="L213" s="16">
        <f t="shared" si="25"/>
        <v>1116.64989115397</v>
      </c>
      <c r="M213" s="16">
        <f t="shared" si="26"/>
        <v>1.40251773397128</v>
      </c>
      <c r="N213" s="20">
        <f t="shared" si="22"/>
        <v>41.812656865710792</v>
      </c>
      <c r="O213" s="18">
        <f t="shared" si="27"/>
        <v>159.34795016334144</v>
      </c>
      <c r="P213" s="18">
        <f t="shared" si="28"/>
        <v>93.446406875290378</v>
      </c>
    </row>
    <row r="214" spans="2:16" x14ac:dyDescent="0.25">
      <c r="B214" s="15">
        <v>41891.833333333336</v>
      </c>
      <c r="C214" s="16">
        <v>411</v>
      </c>
      <c r="D214" s="16">
        <v>1130.42446085612</v>
      </c>
      <c r="E214" s="16">
        <v>1117.4780578613299</v>
      </c>
      <c r="F214" s="16">
        <v>1.39827140768369</v>
      </c>
      <c r="G214" s="16">
        <v>464.981673177083</v>
      </c>
      <c r="H214" s="16">
        <v>433.44000651041699</v>
      </c>
      <c r="I214" s="16" t="str">
        <f t="shared" si="23"/>
        <v/>
      </c>
      <c r="J214" s="16"/>
      <c r="K214" s="16">
        <f t="shared" si="24"/>
        <v>1130.42446085612</v>
      </c>
      <c r="L214" s="16">
        <f t="shared" si="25"/>
        <v>1117.4780578613299</v>
      </c>
      <c r="M214" s="16">
        <f t="shared" si="26"/>
        <v>1.39827140768369</v>
      </c>
      <c r="N214" s="20">
        <f t="shared" si="22"/>
        <v>41.371557830766115</v>
      </c>
      <c r="O214" s="18">
        <f t="shared" si="27"/>
        <v>160.56446562267502</v>
      </c>
      <c r="P214" s="18">
        <f t="shared" si="28"/>
        <v>92.884402084786373</v>
      </c>
    </row>
    <row r="215" spans="2:16" x14ac:dyDescent="0.25">
      <c r="B215" s="15">
        <v>41891.875</v>
      </c>
      <c r="C215" s="16">
        <v>410</v>
      </c>
      <c r="D215" s="16">
        <v>1126.748046875</v>
      </c>
      <c r="E215" s="16">
        <v>1119.28081054688</v>
      </c>
      <c r="F215" s="16">
        <v>1.4045309126377099</v>
      </c>
      <c r="G215" s="16">
        <v>467.181672668457</v>
      </c>
      <c r="H215" s="16">
        <v>433.21000467936199</v>
      </c>
      <c r="I215" s="16" t="str">
        <f t="shared" si="23"/>
        <v/>
      </c>
      <c r="J215" s="16"/>
      <c r="K215" s="16">
        <f t="shared" si="24"/>
        <v>1126.748046875</v>
      </c>
      <c r="L215" s="16">
        <f t="shared" si="25"/>
        <v>1119.28081054688</v>
      </c>
      <c r="M215" s="16">
        <f t="shared" si="26"/>
        <v>1.4045309126377099</v>
      </c>
      <c r="N215" s="20">
        <f t="shared" si="22"/>
        <v>42.021781437585709</v>
      </c>
      <c r="O215" s="18">
        <f t="shared" si="27"/>
        <v>160.43063267299144</v>
      </c>
      <c r="P215" s="18">
        <f t="shared" si="28"/>
        <v>94.687588893791016</v>
      </c>
    </row>
    <row r="216" spans="2:16" x14ac:dyDescent="0.25">
      <c r="B216" s="15">
        <v>41891.916666666664</v>
      </c>
      <c r="C216" s="16">
        <v>383</v>
      </c>
      <c r="D216" s="16">
        <v>1108.5079254150401</v>
      </c>
      <c r="E216" s="16">
        <v>1104.14798583984</v>
      </c>
      <c r="F216" s="16">
        <v>1.42260242899259</v>
      </c>
      <c r="G216" s="16">
        <v>461.95500437418599</v>
      </c>
      <c r="H216" s="16">
        <v>433.82667388916002</v>
      </c>
      <c r="I216" s="16" t="str">
        <f t="shared" si="23"/>
        <v/>
      </c>
      <c r="J216" s="16"/>
      <c r="K216" s="16">
        <f t="shared" si="24"/>
        <v>1108.5079254150401</v>
      </c>
      <c r="L216" s="16">
        <f t="shared" si="25"/>
        <v>1104.14798583984</v>
      </c>
      <c r="M216" s="16">
        <f t="shared" si="26"/>
        <v>1.42260242899259</v>
      </c>
      <c r="N216" s="20">
        <f t="shared" si="22"/>
        <v>43.899010808164434</v>
      </c>
      <c r="O216" s="18">
        <f t="shared" si="27"/>
        <v>158.04685080392002</v>
      </c>
      <c r="P216" s="18">
        <f t="shared" si="28"/>
        <v>98.701584981901902</v>
      </c>
    </row>
    <row r="217" spans="2:16" x14ac:dyDescent="0.25">
      <c r="B217" s="15">
        <v>41891.958333333336</v>
      </c>
      <c r="C217" s="16">
        <v>347</v>
      </c>
      <c r="D217" s="16">
        <v>801.72579040527398</v>
      </c>
      <c r="E217" s="16">
        <v>791.28277486165405</v>
      </c>
      <c r="F217" s="16">
        <v>1.3943587382634499</v>
      </c>
      <c r="G217" s="16">
        <v>404.47167409261101</v>
      </c>
      <c r="H217" s="16">
        <v>376.15667215983098</v>
      </c>
      <c r="I217" s="16" t="str">
        <f t="shared" si="23"/>
        <v/>
      </c>
      <c r="J217" s="16"/>
      <c r="K217" s="16">
        <f t="shared" si="24"/>
        <v>801.72579040527398</v>
      </c>
      <c r="L217" s="16">
        <f t="shared" si="25"/>
        <v>791.28277486165405</v>
      </c>
      <c r="M217" s="16">
        <f t="shared" si="26"/>
        <v>1.3943587382634499</v>
      </c>
      <c r="N217" s="20">
        <f t="shared" si="22"/>
        <v>40.965118337322266</v>
      </c>
      <c r="O217" s="18">
        <f t="shared" si="27"/>
        <v>113.78632609049487</v>
      </c>
      <c r="P217" s="18">
        <f t="shared" si="28"/>
        <v>64.994829929896937</v>
      </c>
    </row>
    <row r="218" spans="2:16" x14ac:dyDescent="0.25">
      <c r="B218" s="15">
        <v>41892</v>
      </c>
      <c r="C218" s="16">
        <v>348</v>
      </c>
      <c r="D218" s="16">
        <v>762.40634663899698</v>
      </c>
      <c r="E218" s="16">
        <v>763.63862101236998</v>
      </c>
      <c r="F218" s="16">
        <v>1.4009969214598299</v>
      </c>
      <c r="G218" s="16">
        <v>400.94000345865902</v>
      </c>
      <c r="H218" s="16">
        <v>369.13334045410198</v>
      </c>
      <c r="I218" s="16" t="str">
        <f t="shared" si="23"/>
        <v/>
      </c>
      <c r="J218" s="16"/>
      <c r="K218" s="16">
        <f t="shared" si="24"/>
        <v>762.40634663899698</v>
      </c>
      <c r="L218" s="16">
        <f t="shared" si="25"/>
        <v>763.63862101236998</v>
      </c>
      <c r="M218" s="16">
        <f t="shared" si="26"/>
        <v>1.4009969214598299</v>
      </c>
      <c r="N218" s="20">
        <f t="shared" si="22"/>
        <v>41.654678207054033</v>
      </c>
      <c r="O218" s="18">
        <f t="shared" si="27"/>
        <v>109.00321197509764</v>
      </c>
      <c r="P218" s="18">
        <f t="shared" si="28"/>
        <v>63.612177213272417</v>
      </c>
    </row>
    <row r="219" spans="2:16" x14ac:dyDescent="0.25">
      <c r="B219" s="15">
        <v>41892.041666666664</v>
      </c>
      <c r="C219" s="16">
        <v>350</v>
      </c>
      <c r="D219" s="16">
        <v>736.92174479166704</v>
      </c>
      <c r="E219" s="16">
        <v>739.11721801757801</v>
      </c>
      <c r="F219" s="16">
        <v>1.39999363223712</v>
      </c>
      <c r="G219" s="16">
        <v>397.14833933512398</v>
      </c>
      <c r="H219" s="16">
        <v>367.49667205810499</v>
      </c>
      <c r="I219" s="16" t="str">
        <f t="shared" si="23"/>
        <v/>
      </c>
      <c r="J219" s="16"/>
      <c r="K219" s="16">
        <f t="shared" si="24"/>
        <v>736.92174479166704</v>
      </c>
      <c r="L219" s="16">
        <f t="shared" si="25"/>
        <v>739.11721801757801</v>
      </c>
      <c r="M219" s="16">
        <f t="shared" si="26"/>
        <v>1.39999363223712</v>
      </c>
      <c r="N219" s="20">
        <f t="shared" si="22"/>
        <v>41.550458729337237</v>
      </c>
      <c r="O219" s="18">
        <f t="shared" si="27"/>
        <v>105.43135448637464</v>
      </c>
      <c r="P219" s="18">
        <f t="shared" si="28"/>
        <v>61.329817053164433</v>
      </c>
    </row>
    <row r="220" spans="2:16" x14ac:dyDescent="0.25">
      <c r="B220" s="15">
        <v>41892.083333333336</v>
      </c>
      <c r="C220" s="16">
        <v>352</v>
      </c>
      <c r="D220" s="16">
        <v>737.95325622558596</v>
      </c>
      <c r="E220" s="16">
        <v>741.67953287760395</v>
      </c>
      <c r="F220" s="16">
        <v>1.4020085970560701</v>
      </c>
      <c r="G220" s="16">
        <v>399.13500722249398</v>
      </c>
      <c r="H220" s="16">
        <v>367.48500671386699</v>
      </c>
      <c r="I220" s="16" t="str">
        <f t="shared" si="23"/>
        <v/>
      </c>
      <c r="J220" s="16"/>
      <c r="K220" s="16">
        <f t="shared" si="24"/>
        <v>737.95325622558596</v>
      </c>
      <c r="L220" s="16">
        <f t="shared" si="25"/>
        <v>741.67953287760395</v>
      </c>
      <c r="M220" s="16">
        <f t="shared" si="26"/>
        <v>1.4020085970560701</v>
      </c>
      <c r="N220" s="20">
        <f t="shared" si="22"/>
        <v>41.75976884280729</v>
      </c>
      <c r="O220" s="18">
        <f t="shared" si="27"/>
        <v>105.68805636451357</v>
      </c>
      <c r="P220" s="18">
        <f t="shared" si="28"/>
        <v>61.877772853078469</v>
      </c>
    </row>
    <row r="221" spans="2:16" x14ac:dyDescent="0.25">
      <c r="B221" s="15">
        <v>41892.125</v>
      </c>
      <c r="C221" s="16">
        <v>350</v>
      </c>
      <c r="D221" s="16">
        <v>746.14531351725304</v>
      </c>
      <c r="E221" s="16">
        <v>746.32760518391899</v>
      </c>
      <c r="F221" s="16">
        <v>1.39676330486933</v>
      </c>
      <c r="G221" s="16">
        <v>398.37833709716801</v>
      </c>
      <c r="H221" s="16">
        <v>367.69167378743498</v>
      </c>
      <c r="I221" s="16" t="str">
        <f t="shared" si="23"/>
        <v/>
      </c>
      <c r="J221" s="16"/>
      <c r="K221" s="16">
        <f t="shared" si="24"/>
        <v>746.14531351725304</v>
      </c>
      <c r="L221" s="16">
        <f t="shared" si="25"/>
        <v>746.32760518391899</v>
      </c>
      <c r="M221" s="16">
        <f t="shared" si="26"/>
        <v>1.39676330486933</v>
      </c>
      <c r="N221" s="20">
        <f t="shared" si="22"/>
        <v>41.214899427488056</v>
      </c>
      <c r="O221" s="18">
        <f t="shared" si="27"/>
        <v>106.60520847865516</v>
      </c>
      <c r="P221" s="18">
        <f t="shared" si="28"/>
        <v>61.369909825873485</v>
      </c>
    </row>
    <row r="222" spans="2:16" x14ac:dyDescent="0.25">
      <c r="B222" s="15">
        <v>41892.166666666664</v>
      </c>
      <c r="C222" s="16">
        <v>349</v>
      </c>
      <c r="D222" s="16">
        <v>747.91281738281305</v>
      </c>
      <c r="E222" s="16">
        <v>753.84359944661503</v>
      </c>
      <c r="F222" s="16">
        <v>1.3996869385242501</v>
      </c>
      <c r="G222" s="16">
        <v>400.000006103516</v>
      </c>
      <c r="H222" s="16">
        <v>370.23500518798801</v>
      </c>
      <c r="I222" s="16" t="str">
        <f t="shared" si="23"/>
        <v/>
      </c>
      <c r="J222" s="16"/>
      <c r="K222" s="16">
        <f t="shared" si="24"/>
        <v>747.91281738281305</v>
      </c>
      <c r="L222" s="16">
        <f t="shared" si="25"/>
        <v>753.84359944661503</v>
      </c>
      <c r="M222" s="16">
        <f t="shared" si="26"/>
        <v>1.3996869385242501</v>
      </c>
      <c r="N222" s="20">
        <f t="shared" si="22"/>
        <v>41.518600061018255</v>
      </c>
      <c r="O222" s="18">
        <f t="shared" si="27"/>
        <v>107.26831548781628</v>
      </c>
      <c r="P222" s="18">
        <f t="shared" si="28"/>
        <v>62.336881458698656</v>
      </c>
    </row>
    <row r="223" spans="2:16" x14ac:dyDescent="0.25">
      <c r="B223" s="15">
        <v>41892.208333333336</v>
      </c>
      <c r="C223" s="16">
        <v>351</v>
      </c>
      <c r="D223" s="16">
        <v>735.28801472981797</v>
      </c>
      <c r="E223" s="16">
        <v>741.04514261881502</v>
      </c>
      <c r="F223" s="16">
        <v>1.39951476454735</v>
      </c>
      <c r="G223" s="16">
        <v>399.06667226155599</v>
      </c>
      <c r="H223" s="16">
        <v>366.32000427246101</v>
      </c>
      <c r="I223" s="16" t="str">
        <f t="shared" si="23"/>
        <v/>
      </c>
      <c r="J223" s="16"/>
      <c r="K223" s="16">
        <f t="shared" si="24"/>
        <v>735.28801472981797</v>
      </c>
      <c r="L223" s="16">
        <f t="shared" si="25"/>
        <v>741.04514261881502</v>
      </c>
      <c r="M223" s="16">
        <f t="shared" si="26"/>
        <v>1.39951476454735</v>
      </c>
      <c r="N223" s="20">
        <f t="shared" si="22"/>
        <v>41.500715006995165</v>
      </c>
      <c r="O223" s="18">
        <f t="shared" si="27"/>
        <v>105.45236838204521</v>
      </c>
      <c r="P223" s="18">
        <f t="shared" si="28"/>
        <v>61.24764602314189</v>
      </c>
    </row>
    <row r="224" spans="2:16" x14ac:dyDescent="0.25">
      <c r="B224" s="15">
        <v>41892.25</v>
      </c>
      <c r="C224" s="16">
        <v>0</v>
      </c>
      <c r="D224" s="16">
        <v>374.291601816813</v>
      </c>
      <c r="E224" s="19">
        <v>434.23869202244998</v>
      </c>
      <c r="F224" s="16">
        <v>1.08568703730901</v>
      </c>
      <c r="G224" s="16">
        <v>206.20667215983099</v>
      </c>
      <c r="H224" s="16">
        <v>203.70333760579399</v>
      </c>
      <c r="I224" s="16" t="str">
        <f t="shared" si="23"/>
        <v/>
      </c>
      <c r="J224" s="16"/>
      <c r="K224" s="16">
        <f t="shared" si="24"/>
        <v>374.291601816813</v>
      </c>
      <c r="L224" s="16">
        <f t="shared" si="25"/>
        <v>434.23869202244998</v>
      </c>
      <c r="M224" s="16" t="str">
        <f t="shared" si="26"/>
        <v/>
      </c>
      <c r="N224" s="20" t="str">
        <f t="shared" si="22"/>
        <v/>
      </c>
      <c r="O224" s="18">
        <f t="shared" si="27"/>
        <v>57.752163845661642</v>
      </c>
      <c r="P224" s="18" t="str">
        <f t="shared" si="28"/>
        <v/>
      </c>
    </row>
    <row r="225" spans="2:16" x14ac:dyDescent="0.25">
      <c r="B225" s="15">
        <v>41892.291666666664</v>
      </c>
      <c r="C225" s="16">
        <v>0</v>
      </c>
      <c r="D225" s="16">
        <v>0</v>
      </c>
      <c r="E225" s="19">
        <v>9.8897725717203393E-3</v>
      </c>
      <c r="F225" s="16">
        <v>1</v>
      </c>
      <c r="G225" s="16">
        <v>0</v>
      </c>
      <c r="H225" s="16">
        <v>0</v>
      </c>
      <c r="I225" s="16" t="str">
        <f t="shared" si="23"/>
        <v/>
      </c>
      <c r="J225" s="16"/>
      <c r="K225" s="16" t="str">
        <f t="shared" si="24"/>
        <v/>
      </c>
      <c r="L225" s="16" t="str">
        <f t="shared" si="25"/>
        <v/>
      </c>
      <c r="M225" s="16" t="str">
        <f t="shared" si="26"/>
        <v/>
      </c>
      <c r="N225" s="20" t="str">
        <f t="shared" si="22"/>
        <v/>
      </c>
      <c r="O225" s="18">
        <f t="shared" si="27"/>
        <v>0</v>
      </c>
      <c r="P225" s="18" t="str">
        <f t="shared" si="28"/>
        <v/>
      </c>
    </row>
    <row r="226" spans="2:16" x14ac:dyDescent="0.25">
      <c r="B226" s="15">
        <v>41892.333333333336</v>
      </c>
      <c r="C226" s="16">
        <v>0</v>
      </c>
      <c r="D226" s="16">
        <v>0</v>
      </c>
      <c r="E226" s="19">
        <v>1.03491908826982E-2</v>
      </c>
      <c r="F226" s="16">
        <v>1</v>
      </c>
      <c r="G226" s="16">
        <v>0</v>
      </c>
      <c r="H226" s="16">
        <v>0</v>
      </c>
      <c r="I226" s="16" t="str">
        <f t="shared" si="23"/>
        <v/>
      </c>
      <c r="J226" s="16"/>
      <c r="K226" s="16" t="str">
        <f t="shared" si="24"/>
        <v/>
      </c>
      <c r="L226" s="16" t="str">
        <f t="shared" si="25"/>
        <v/>
      </c>
      <c r="M226" s="16" t="str">
        <f t="shared" si="26"/>
        <v/>
      </c>
      <c r="N226" s="20" t="str">
        <f t="shared" si="22"/>
        <v/>
      </c>
      <c r="O226" s="18">
        <f t="shared" si="27"/>
        <v>0</v>
      </c>
      <c r="P226" s="18" t="str">
        <f t="shared" si="28"/>
        <v/>
      </c>
    </row>
    <row r="227" spans="2:16" x14ac:dyDescent="0.25">
      <c r="B227" s="15">
        <v>41892.375</v>
      </c>
      <c r="C227" s="16">
        <v>1</v>
      </c>
      <c r="D227" s="16">
        <v>267.24345830281601</v>
      </c>
      <c r="E227" s="19">
        <v>8.5452962216701692E-3</v>
      </c>
      <c r="F227" s="16">
        <v>1</v>
      </c>
      <c r="G227" s="16">
        <v>0</v>
      </c>
      <c r="H227" s="16">
        <v>0</v>
      </c>
      <c r="I227" s="16">
        <f t="shared" si="23"/>
        <v>1</v>
      </c>
      <c r="J227" s="16"/>
      <c r="K227" s="16" t="str">
        <f t="shared" si="24"/>
        <v/>
      </c>
      <c r="L227" s="16" t="str">
        <f t="shared" si="25"/>
        <v/>
      </c>
      <c r="M227" s="16" t="str">
        <f t="shared" si="26"/>
        <v/>
      </c>
      <c r="N227" s="20" t="str">
        <f t="shared" si="22"/>
        <v/>
      </c>
      <c r="O227" s="18">
        <f t="shared" si="27"/>
        <v>0</v>
      </c>
      <c r="P227" s="18" t="str">
        <f t="shared" si="28"/>
        <v/>
      </c>
    </row>
    <row r="228" spans="2:16" x14ac:dyDescent="0.25">
      <c r="B228" s="15">
        <v>41892.416666666664</v>
      </c>
      <c r="C228" s="16">
        <v>0</v>
      </c>
      <c r="D228" s="16">
        <v>942.83919067382806</v>
      </c>
      <c r="E228" s="19">
        <v>7.6577311082170803E-3</v>
      </c>
      <c r="F228" s="16">
        <v>1</v>
      </c>
      <c r="G228" s="16">
        <v>0</v>
      </c>
      <c r="H228" s="16">
        <v>0</v>
      </c>
      <c r="I228" s="16">
        <f t="shared" si="23"/>
        <v>1</v>
      </c>
      <c r="J228" s="16"/>
      <c r="K228" s="16" t="str">
        <f t="shared" si="24"/>
        <v/>
      </c>
      <c r="L228" s="16" t="str">
        <f t="shared" si="25"/>
        <v/>
      </c>
      <c r="M228" s="16" t="str">
        <f t="shared" si="26"/>
        <v/>
      </c>
      <c r="N228" s="20" t="str">
        <f t="shared" si="22"/>
        <v/>
      </c>
      <c r="O228" s="18">
        <f t="shared" si="27"/>
        <v>0</v>
      </c>
      <c r="P228" s="18" t="str">
        <f t="shared" si="28"/>
        <v/>
      </c>
    </row>
    <row r="229" spans="2:16" x14ac:dyDescent="0.25">
      <c r="B229" s="15">
        <v>41892.458333333336</v>
      </c>
      <c r="C229" s="16">
        <v>238</v>
      </c>
      <c r="D229" s="16">
        <v>824.42664260864296</v>
      </c>
      <c r="E229" s="16">
        <v>477.31248835270702</v>
      </c>
      <c r="F229" s="16">
        <v>1.12091680963834</v>
      </c>
      <c r="G229" s="16">
        <v>229.926671091716</v>
      </c>
      <c r="H229" s="16">
        <v>221.826671346029</v>
      </c>
      <c r="I229" s="16" t="str">
        <f t="shared" si="23"/>
        <v/>
      </c>
      <c r="J229" s="16"/>
      <c r="K229" s="16">
        <f t="shared" si="24"/>
        <v>824.42664260864296</v>
      </c>
      <c r="L229" s="16">
        <f t="shared" si="25"/>
        <v>477.31248835270702</v>
      </c>
      <c r="M229" s="16">
        <f t="shared" si="26"/>
        <v>1.12091680963834</v>
      </c>
      <c r="N229" s="20">
        <f t="shared" si="22"/>
        <v>12.560572228266395</v>
      </c>
      <c r="O229" s="18">
        <f t="shared" si="27"/>
        <v>92.981366497239279</v>
      </c>
      <c r="P229" s="18">
        <f t="shared" si="28"/>
        <v>13.091178113595168</v>
      </c>
    </row>
    <row r="230" spans="2:16" x14ac:dyDescent="0.25">
      <c r="B230" s="15">
        <v>41892.5</v>
      </c>
      <c r="C230" s="16">
        <v>409</v>
      </c>
      <c r="D230" s="16">
        <v>919.30368245442696</v>
      </c>
      <c r="E230" s="16">
        <v>904.45595092773397</v>
      </c>
      <c r="F230" s="16">
        <v>1.4009348670641599</v>
      </c>
      <c r="G230" s="16">
        <v>428.27833862304698</v>
      </c>
      <c r="H230" s="16">
        <v>401.66167297363302</v>
      </c>
      <c r="I230" s="16" t="str">
        <f t="shared" si="23"/>
        <v/>
      </c>
      <c r="J230" s="16"/>
      <c r="K230" s="16">
        <f t="shared" si="24"/>
        <v>919.30368245442696</v>
      </c>
      <c r="L230" s="16">
        <f t="shared" si="25"/>
        <v>904.45595092773397</v>
      </c>
      <c r="M230" s="16">
        <f t="shared" si="26"/>
        <v>1.4009348670641599</v>
      </c>
      <c r="N230" s="20">
        <f t="shared" si="22"/>
        <v>41.648232132920704</v>
      </c>
      <c r="O230" s="18">
        <f t="shared" si="27"/>
        <v>130.26854524158293</v>
      </c>
      <c r="P230" s="18">
        <f t="shared" si="28"/>
        <v>76.007085353997624</v>
      </c>
    </row>
    <row r="231" spans="2:16" x14ac:dyDescent="0.25">
      <c r="B231" s="15">
        <v>41892.541666666664</v>
      </c>
      <c r="C231" s="16">
        <v>408</v>
      </c>
      <c r="D231" s="16">
        <v>993.54289143880203</v>
      </c>
      <c r="E231" s="16">
        <v>1003.2912689209001</v>
      </c>
      <c r="F231" s="16">
        <v>1.4037465969721501</v>
      </c>
      <c r="G231" s="16">
        <v>441.79167175292997</v>
      </c>
      <c r="H231" s="16">
        <v>412.97333933512402</v>
      </c>
      <c r="I231" s="16" t="str">
        <f t="shared" si="23"/>
        <v/>
      </c>
      <c r="J231" s="16"/>
      <c r="K231" s="16">
        <f t="shared" si="24"/>
        <v>993.54289143880203</v>
      </c>
      <c r="L231" s="16">
        <f t="shared" si="25"/>
        <v>1003.2912689209001</v>
      </c>
      <c r="M231" s="16">
        <f t="shared" si="26"/>
        <v>1.4037465969721501</v>
      </c>
      <c r="N231" s="20">
        <f t="shared" si="22"/>
        <v>41.940308451352529</v>
      </c>
      <c r="O231" s="18">
        <f t="shared" si="27"/>
        <v>142.63101145426444</v>
      </c>
      <c r="P231" s="18">
        <f t="shared" si="28"/>
        <v>83.97196161601191</v>
      </c>
    </row>
    <row r="232" spans="2:16" x14ac:dyDescent="0.25">
      <c r="B232" s="15">
        <v>41892.583333333336</v>
      </c>
      <c r="C232" s="16">
        <v>413</v>
      </c>
      <c r="D232" s="16">
        <v>1083.99836425781</v>
      </c>
      <c r="E232" s="16">
        <v>1088.3649068196601</v>
      </c>
      <c r="F232" s="16">
        <v>1.3965494314829501</v>
      </c>
      <c r="G232" s="16">
        <v>457.57667287190799</v>
      </c>
      <c r="H232" s="16">
        <v>426.30833791097001</v>
      </c>
      <c r="I232" s="16" t="str">
        <f t="shared" si="23"/>
        <v/>
      </c>
      <c r="J232" s="16"/>
      <c r="K232" s="16">
        <f t="shared" si="24"/>
        <v>1083.99836425781</v>
      </c>
      <c r="L232" s="16">
        <f t="shared" si="25"/>
        <v>1088.3649068196601</v>
      </c>
      <c r="M232" s="16">
        <f t="shared" si="26"/>
        <v>1.3965494314829501</v>
      </c>
      <c r="N232" s="20">
        <f t="shared" si="22"/>
        <v>41.192682730526201</v>
      </c>
      <c r="O232" s="18">
        <f t="shared" si="27"/>
        <v>155.16880507696214</v>
      </c>
      <c r="P232" s="18">
        <f t="shared" si="28"/>
        <v>89.264916894535702</v>
      </c>
    </row>
    <row r="233" spans="2:16" x14ac:dyDescent="0.25">
      <c r="B233" s="15">
        <v>41892.625</v>
      </c>
      <c r="C233" s="16">
        <v>408</v>
      </c>
      <c r="D233" s="16">
        <v>1069.6752360026101</v>
      </c>
      <c r="E233" s="16">
        <v>1075.9263356526701</v>
      </c>
      <c r="F233" s="16">
        <v>1.39990590413412</v>
      </c>
      <c r="G233" s="16">
        <v>452.47000630696601</v>
      </c>
      <c r="H233" s="16">
        <v>424.46333821614598</v>
      </c>
      <c r="I233" s="16" t="str">
        <f t="shared" si="23"/>
        <v/>
      </c>
      <c r="J233" s="16"/>
      <c r="K233" s="16">
        <f t="shared" si="24"/>
        <v>1069.6752360026101</v>
      </c>
      <c r="L233" s="16">
        <f t="shared" si="25"/>
        <v>1075.9263356526701</v>
      </c>
      <c r="M233" s="16">
        <f t="shared" si="26"/>
        <v>1.39990590413412</v>
      </c>
      <c r="N233" s="20">
        <f t="shared" si="22"/>
        <v>41.541345726955875</v>
      </c>
      <c r="O233" s="18">
        <f t="shared" si="27"/>
        <v>153.2572551182343</v>
      </c>
      <c r="P233" s="18">
        <f t="shared" si="28"/>
        <v>89.12518605525571</v>
      </c>
    </row>
    <row r="234" spans="2:16" x14ac:dyDescent="0.25">
      <c r="B234" s="15">
        <v>41892.666666666664</v>
      </c>
      <c r="C234" s="16">
        <v>410</v>
      </c>
      <c r="D234" s="16">
        <v>1034.82363382975</v>
      </c>
      <c r="E234" s="16">
        <v>1034.6603434244801</v>
      </c>
      <c r="F234" s="16">
        <v>1.40126954714457</v>
      </c>
      <c r="G234" s="16">
        <v>446.671673075358</v>
      </c>
      <c r="H234" s="16">
        <v>416.26333974202498</v>
      </c>
      <c r="I234" s="16" t="str">
        <f t="shared" si="23"/>
        <v/>
      </c>
      <c r="J234" s="16"/>
      <c r="K234" s="16">
        <f t="shared" si="24"/>
        <v>1034.82363382975</v>
      </c>
      <c r="L234" s="16">
        <f t="shared" si="25"/>
        <v>1034.6603434244801</v>
      </c>
      <c r="M234" s="16">
        <f t="shared" si="26"/>
        <v>1.40126954714457</v>
      </c>
      <c r="N234" s="20">
        <f t="shared" si="22"/>
        <v>41.682997963543642</v>
      </c>
      <c r="O234" s="18">
        <f t="shared" si="27"/>
        <v>147.82028408958786</v>
      </c>
      <c r="P234" s="18">
        <f t="shared" si="28"/>
        <v>86.340520732396186</v>
      </c>
    </row>
    <row r="235" spans="2:16" x14ac:dyDescent="0.25">
      <c r="B235" s="15">
        <v>41892.708333333336</v>
      </c>
      <c r="C235" s="16">
        <v>409</v>
      </c>
      <c r="D235" s="16">
        <v>1030.9432657877601</v>
      </c>
      <c r="E235" s="16">
        <v>1034.59054870605</v>
      </c>
      <c r="F235" s="16">
        <v>1.40002466241519</v>
      </c>
      <c r="G235" s="16">
        <v>447.16000722249402</v>
      </c>
      <c r="H235" s="16">
        <v>414.39500681559298</v>
      </c>
      <c r="I235" s="16" t="str">
        <f t="shared" si="23"/>
        <v/>
      </c>
      <c r="J235" s="16"/>
      <c r="K235" s="16">
        <f t="shared" si="24"/>
        <v>1030.9432657877601</v>
      </c>
      <c r="L235" s="16">
        <f t="shared" si="25"/>
        <v>1034.59054870605</v>
      </c>
      <c r="M235" s="16">
        <f t="shared" si="26"/>
        <v>1.40002466241519</v>
      </c>
      <c r="N235" s="20">
        <f t="shared" si="22"/>
        <v>41.553682075984156</v>
      </c>
      <c r="O235" s="18">
        <f t="shared" si="27"/>
        <v>147.53812960670072</v>
      </c>
      <c r="P235" s="18">
        <f t="shared" si="28"/>
        <v>85.832047436314255</v>
      </c>
    </row>
    <row r="236" spans="2:16" x14ac:dyDescent="0.25">
      <c r="B236" s="15">
        <v>41892.75</v>
      </c>
      <c r="C236" s="16">
        <v>411</v>
      </c>
      <c r="D236" s="16">
        <v>1035.1140584309901</v>
      </c>
      <c r="E236" s="16">
        <v>1032.72119140625</v>
      </c>
      <c r="F236" s="16">
        <v>1.4012746373812399</v>
      </c>
      <c r="G236" s="16">
        <v>447.14334055582702</v>
      </c>
      <c r="H236" s="16">
        <v>416.50000559488899</v>
      </c>
      <c r="I236" s="16" t="str">
        <f t="shared" si="23"/>
        <v/>
      </c>
      <c r="J236" s="16"/>
      <c r="K236" s="16">
        <f t="shared" si="24"/>
        <v>1035.1140584309901</v>
      </c>
      <c r="L236" s="16">
        <f t="shared" si="25"/>
        <v>1032.72119140625</v>
      </c>
      <c r="M236" s="16">
        <f t="shared" si="26"/>
        <v>1.4012746373812399</v>
      </c>
      <c r="N236" s="20">
        <f t="shared" si="22"/>
        <v>41.683526726132918</v>
      </c>
      <c r="O236" s="18">
        <f t="shared" si="27"/>
        <v>147.70251784551715</v>
      </c>
      <c r="P236" s="18">
        <f t="shared" si="28"/>
        <v>86.273142289846021</v>
      </c>
    </row>
    <row r="237" spans="2:16" x14ac:dyDescent="0.25">
      <c r="B237" s="15">
        <v>41892.791666666664</v>
      </c>
      <c r="C237" s="16">
        <v>410</v>
      </c>
      <c r="D237" s="16">
        <v>993.08257242838499</v>
      </c>
      <c r="E237" s="16">
        <v>988.59871215820306</v>
      </c>
      <c r="F237" s="16">
        <v>1.39773021737735</v>
      </c>
      <c r="G237" s="16">
        <v>438.47667287190802</v>
      </c>
      <c r="H237" s="16">
        <v>409.37667338053399</v>
      </c>
      <c r="I237" s="16" t="str">
        <f t="shared" si="23"/>
        <v/>
      </c>
      <c r="J237" s="16"/>
      <c r="K237" s="16">
        <f t="shared" si="24"/>
        <v>993.08257242838499</v>
      </c>
      <c r="L237" s="16">
        <f t="shared" si="25"/>
        <v>988.59871215820306</v>
      </c>
      <c r="M237" s="16">
        <f t="shared" si="26"/>
        <v>1.39773021737735</v>
      </c>
      <c r="N237" s="20">
        <f t="shared" si="22"/>
        <v>41.315340172093578</v>
      </c>
      <c r="O237" s="18">
        <f t="shared" si="27"/>
        <v>141.54866318475629</v>
      </c>
      <c r="P237" s="18">
        <f t="shared" si="28"/>
        <v>81.741096520311132</v>
      </c>
    </row>
    <row r="238" spans="2:16" x14ac:dyDescent="0.25">
      <c r="B238" s="15">
        <v>41892.833333333336</v>
      </c>
      <c r="C238" s="16">
        <v>409</v>
      </c>
      <c r="D238" s="16">
        <v>1026.0995422363301</v>
      </c>
      <c r="E238" s="16">
        <v>1034.07416585287</v>
      </c>
      <c r="F238" s="16">
        <v>1.40291955868403</v>
      </c>
      <c r="G238" s="16">
        <v>443.45500590006498</v>
      </c>
      <c r="H238" s="16">
        <v>415.62667338053399</v>
      </c>
      <c r="I238" s="16" t="str">
        <f t="shared" si="23"/>
        <v/>
      </c>
      <c r="J238" s="16"/>
      <c r="K238" s="16">
        <f t="shared" si="24"/>
        <v>1026.0995422363301</v>
      </c>
      <c r="L238" s="16">
        <f t="shared" si="25"/>
        <v>1034.07416585287</v>
      </c>
      <c r="M238" s="16">
        <f t="shared" si="26"/>
        <v>1.40291955868403</v>
      </c>
      <c r="N238" s="20">
        <f t="shared" si="22"/>
        <v>41.854397533056343</v>
      </c>
      <c r="O238" s="18">
        <f t="shared" si="27"/>
        <v>147.15526486351428</v>
      </c>
      <c r="P238" s="18">
        <f t="shared" si="28"/>
        <v>86.407147757123141</v>
      </c>
    </row>
    <row r="239" spans="2:16" x14ac:dyDescent="0.25">
      <c r="B239" s="15">
        <v>41892.875</v>
      </c>
      <c r="C239" s="16">
        <v>413</v>
      </c>
      <c r="D239" s="16">
        <v>994.09679260253904</v>
      </c>
      <c r="E239" s="16">
        <v>997.41688334147204</v>
      </c>
      <c r="F239" s="16">
        <v>1.40109025239944</v>
      </c>
      <c r="G239" s="16">
        <v>437.37167307535799</v>
      </c>
      <c r="H239" s="16">
        <v>411.29333902994802</v>
      </c>
      <c r="I239" s="16" t="str">
        <f t="shared" si="23"/>
        <v/>
      </c>
      <c r="J239" s="16"/>
      <c r="K239" s="16">
        <f t="shared" si="24"/>
        <v>994.09679260253904</v>
      </c>
      <c r="L239" s="16">
        <f t="shared" si="25"/>
        <v>997.41688334147204</v>
      </c>
      <c r="M239" s="16">
        <f t="shared" si="26"/>
        <v>1.40109025239944</v>
      </c>
      <c r="N239" s="20">
        <f t="shared" si="22"/>
        <v>41.664373219778987</v>
      </c>
      <c r="O239" s="18">
        <f t="shared" si="27"/>
        <v>142.25097685314364</v>
      </c>
      <c r="P239" s="18">
        <f t="shared" si="28"/>
        <v>83.039786121946022</v>
      </c>
    </row>
    <row r="240" spans="2:16" x14ac:dyDescent="0.25">
      <c r="B240" s="15">
        <v>41892.916666666664</v>
      </c>
      <c r="C240" s="16">
        <v>409</v>
      </c>
      <c r="D240" s="16">
        <v>985.82996012369802</v>
      </c>
      <c r="E240" s="16">
        <v>986.726659138998</v>
      </c>
      <c r="F240" s="16">
        <v>1.40028026103973</v>
      </c>
      <c r="G240" s="16">
        <v>434.73500518798801</v>
      </c>
      <c r="H240" s="16">
        <v>407.39500630696602</v>
      </c>
      <c r="I240" s="16" t="str">
        <f t="shared" si="23"/>
        <v/>
      </c>
      <c r="J240" s="16"/>
      <c r="K240" s="16">
        <f t="shared" si="24"/>
        <v>985.82996012369802</v>
      </c>
      <c r="L240" s="16">
        <f t="shared" si="25"/>
        <v>986.726659138998</v>
      </c>
      <c r="M240" s="16">
        <f t="shared" si="26"/>
        <v>1.40028026103973</v>
      </c>
      <c r="N240" s="20">
        <f t="shared" si="22"/>
        <v>41.580233098911265</v>
      </c>
      <c r="O240" s="18">
        <f t="shared" si="27"/>
        <v>140.89690137590688</v>
      </c>
      <c r="P240" s="18">
        <f t="shared" si="28"/>
        <v>82.035783195629676</v>
      </c>
    </row>
    <row r="241" spans="2:16" x14ac:dyDescent="0.25">
      <c r="B241" s="15">
        <v>41892.958333333336</v>
      </c>
      <c r="C241" s="16">
        <v>409</v>
      </c>
      <c r="D241" s="16">
        <v>1014.89891153971</v>
      </c>
      <c r="E241" s="16">
        <v>1020.75384318034</v>
      </c>
      <c r="F241" s="16">
        <v>1.39777625401815</v>
      </c>
      <c r="G241" s="16">
        <v>441.27500559488902</v>
      </c>
      <c r="H241" s="16">
        <v>413.45500844319702</v>
      </c>
      <c r="I241" s="16" t="str">
        <f t="shared" si="23"/>
        <v/>
      </c>
      <c r="J241" s="16"/>
      <c r="K241" s="16">
        <f t="shared" si="24"/>
        <v>1014.89891153971</v>
      </c>
      <c r="L241" s="16">
        <f t="shared" si="25"/>
        <v>1020.75384318034</v>
      </c>
      <c r="M241" s="16">
        <f t="shared" si="26"/>
        <v>1.39777625401815</v>
      </c>
      <c r="N241" s="20">
        <f t="shared" si="22"/>
        <v>41.32012235708212</v>
      </c>
      <c r="O241" s="18">
        <f t="shared" si="27"/>
        <v>145.40376819428928</v>
      </c>
      <c r="P241" s="18">
        <f t="shared" si="28"/>
        <v>83.97981598602837</v>
      </c>
    </row>
    <row r="242" spans="2:16" x14ac:dyDescent="0.25">
      <c r="B242" s="15">
        <v>41893</v>
      </c>
      <c r="C242" s="16">
        <v>411</v>
      </c>
      <c r="D242" s="16">
        <v>1037.23302612305</v>
      </c>
      <c r="E242" s="16">
        <v>1032.1970174153701</v>
      </c>
      <c r="F242" s="16">
        <v>1.40153758724531</v>
      </c>
      <c r="G242" s="16">
        <v>443.88000691731798</v>
      </c>
      <c r="H242" s="16">
        <v>419.39000549316398</v>
      </c>
      <c r="I242" s="16" t="str">
        <f t="shared" si="23"/>
        <v/>
      </c>
      <c r="J242" s="16"/>
      <c r="K242" s="16">
        <f t="shared" si="24"/>
        <v>1037.23302612305</v>
      </c>
      <c r="L242" s="16">
        <f t="shared" si="25"/>
        <v>1032.1970174153701</v>
      </c>
      <c r="M242" s="16">
        <f t="shared" si="26"/>
        <v>1.40153758724531</v>
      </c>
      <c r="N242" s="20">
        <f t="shared" si="22"/>
        <v>41.710841379653338</v>
      </c>
      <c r="O242" s="18">
        <f t="shared" si="27"/>
        <v>147.81643168131572</v>
      </c>
      <c r="P242" s="18">
        <f t="shared" si="28"/>
        <v>86.412468967899542</v>
      </c>
    </row>
    <row r="243" spans="2:16" x14ac:dyDescent="0.25">
      <c r="B243" s="15">
        <v>41893.041666666664</v>
      </c>
      <c r="C243" s="16">
        <v>410</v>
      </c>
      <c r="D243" s="16">
        <v>1012.3420023600301</v>
      </c>
      <c r="E243" s="16">
        <v>1006.78945515951</v>
      </c>
      <c r="F243" s="16">
        <v>1.3972696522871699</v>
      </c>
      <c r="G243" s="16">
        <v>439.28500620524102</v>
      </c>
      <c r="H243" s="16">
        <v>409.56500549316399</v>
      </c>
      <c r="I243" s="16" t="str">
        <f t="shared" si="23"/>
        <v/>
      </c>
      <c r="J243" s="16"/>
      <c r="K243" s="16">
        <f t="shared" si="24"/>
        <v>1012.3420023600301</v>
      </c>
      <c r="L243" s="16">
        <f t="shared" si="25"/>
        <v>1006.78945515951</v>
      </c>
      <c r="M243" s="16">
        <f t="shared" si="26"/>
        <v>1.3972696522871699</v>
      </c>
      <c r="N243" s="20">
        <f t="shared" si="22"/>
        <v>41.267497683540263</v>
      </c>
      <c r="O243" s="18">
        <f t="shared" si="27"/>
        <v>144.22367553711001</v>
      </c>
      <c r="P243" s="18">
        <f t="shared" si="28"/>
        <v>83.161999270597249</v>
      </c>
    </row>
    <row r="244" spans="2:16" x14ac:dyDescent="0.25">
      <c r="B244" s="15">
        <v>41893.083333333336</v>
      </c>
      <c r="C244" s="16">
        <v>409</v>
      </c>
      <c r="D244" s="16">
        <v>988.45960286458399</v>
      </c>
      <c r="E244" s="16">
        <v>989.419114176432</v>
      </c>
      <c r="F244" s="16">
        <v>1.40346049467723</v>
      </c>
      <c r="G244" s="16">
        <v>438.60000457763698</v>
      </c>
      <c r="H244" s="16">
        <v>407.40833943684902</v>
      </c>
      <c r="I244" s="16" t="str">
        <f t="shared" si="23"/>
        <v/>
      </c>
      <c r="J244" s="16"/>
      <c r="K244" s="16">
        <f t="shared" si="24"/>
        <v>988.45960286458399</v>
      </c>
      <c r="L244" s="16">
        <f t="shared" si="25"/>
        <v>989.419114176432</v>
      </c>
      <c r="M244" s="16">
        <f t="shared" si="26"/>
        <v>1.40346049467723</v>
      </c>
      <c r="N244" s="20">
        <f t="shared" si="22"/>
        <v>41.910588774239265</v>
      </c>
      <c r="O244" s="18">
        <f t="shared" si="27"/>
        <v>141.27705121721542</v>
      </c>
      <c r="P244" s="18">
        <f t="shared" si="28"/>
        <v>83.098957597215843</v>
      </c>
    </row>
    <row r="245" spans="2:16" x14ac:dyDescent="0.25">
      <c r="B245" s="15">
        <v>41893.125</v>
      </c>
      <c r="C245" s="16">
        <v>412</v>
      </c>
      <c r="D245" s="16">
        <v>968.92195129394497</v>
      </c>
      <c r="E245" s="16">
        <v>967.51749979655006</v>
      </c>
      <c r="F245" s="16">
        <v>1.3967592497666701</v>
      </c>
      <c r="G245" s="16">
        <v>434.22333933512402</v>
      </c>
      <c r="H245" s="16">
        <v>404.05833994547498</v>
      </c>
      <c r="I245" s="16" t="str">
        <f t="shared" si="23"/>
        <v/>
      </c>
      <c r="J245" s="16"/>
      <c r="K245" s="16">
        <f t="shared" si="24"/>
        <v>968.92195129394497</v>
      </c>
      <c r="L245" s="16">
        <f t="shared" si="25"/>
        <v>967.51749979655006</v>
      </c>
      <c r="M245" s="16">
        <f t="shared" si="26"/>
        <v>1.3967592497666701</v>
      </c>
      <c r="N245" s="20">
        <f t="shared" si="22"/>
        <v>41.214478192342959</v>
      </c>
      <c r="O245" s="18">
        <f t="shared" si="27"/>
        <v>138.31710364932107</v>
      </c>
      <c r="P245" s="18">
        <f t="shared" si="28"/>
        <v>79.624597140491773</v>
      </c>
    </row>
    <row r="246" spans="2:16" x14ac:dyDescent="0.25">
      <c r="B246" s="15">
        <v>41893.166666666664</v>
      </c>
      <c r="C246" s="16">
        <v>409</v>
      </c>
      <c r="D246" s="16">
        <v>978.80165913899702</v>
      </c>
      <c r="E246" s="16">
        <v>973.10680033365895</v>
      </c>
      <c r="F246" s="16">
        <v>1.3994745790958401</v>
      </c>
      <c r="G246" s="16">
        <v>435.79834136962899</v>
      </c>
      <c r="H246" s="16">
        <v>406.70000559488898</v>
      </c>
      <c r="I246" s="16" t="str">
        <f t="shared" si="23"/>
        <v/>
      </c>
      <c r="J246" s="16"/>
      <c r="K246" s="16">
        <f t="shared" si="24"/>
        <v>978.80165913899702</v>
      </c>
      <c r="L246" s="16">
        <f t="shared" si="25"/>
        <v>973.10680033365895</v>
      </c>
      <c r="M246" s="16">
        <f t="shared" si="26"/>
        <v>1.3994745790958401</v>
      </c>
      <c r="N246" s="20">
        <f t="shared" si="22"/>
        <v>41.496540630680357</v>
      </c>
      <c r="O246" s="18">
        <f t="shared" si="27"/>
        <v>139.42203281947542</v>
      </c>
      <c r="P246" s="18">
        <f t="shared" si="28"/>
        <v>80.967050301069733</v>
      </c>
    </row>
    <row r="247" spans="2:16" x14ac:dyDescent="0.25">
      <c r="B247" s="15">
        <v>41893.208333333336</v>
      </c>
      <c r="C247" s="16">
        <v>409</v>
      </c>
      <c r="D247" s="16">
        <v>982.621497599284</v>
      </c>
      <c r="E247" s="16">
        <v>979.62819722493498</v>
      </c>
      <c r="F247" s="16">
        <v>1.3996406495571101</v>
      </c>
      <c r="G247" s="16">
        <v>435.08167215983099</v>
      </c>
      <c r="H247" s="16">
        <v>407.870004781087</v>
      </c>
      <c r="I247" s="16" t="str">
        <f t="shared" si="23"/>
        <v/>
      </c>
      <c r="J247" s="16"/>
      <c r="K247" s="16">
        <f t="shared" si="24"/>
        <v>982.621497599284</v>
      </c>
      <c r="L247" s="16">
        <f t="shared" si="25"/>
        <v>979.62819722493498</v>
      </c>
      <c r="M247" s="16">
        <f t="shared" si="26"/>
        <v>1.3996406495571101</v>
      </c>
      <c r="N247" s="20">
        <f t="shared" si="22"/>
        <v>41.513791664924497</v>
      </c>
      <c r="O247" s="18">
        <f t="shared" si="27"/>
        <v>140.16069248744421</v>
      </c>
      <c r="P247" s="18">
        <f t="shared" si="28"/>
        <v>81.439515854200792</v>
      </c>
    </row>
    <row r="248" spans="2:16" x14ac:dyDescent="0.25">
      <c r="B248" s="15">
        <v>41893.25</v>
      </c>
      <c r="C248" s="16">
        <v>412</v>
      </c>
      <c r="D248" s="16">
        <v>986.02222798665298</v>
      </c>
      <c r="E248" s="16">
        <v>983.15189310709604</v>
      </c>
      <c r="F248" s="16">
        <v>1.4003471394379901</v>
      </c>
      <c r="G248" s="16">
        <v>436.59500630696601</v>
      </c>
      <c r="H248" s="16">
        <v>407.015003967285</v>
      </c>
      <c r="I248" s="16" t="str">
        <f t="shared" si="23"/>
        <v/>
      </c>
      <c r="J248" s="16"/>
      <c r="K248" s="16">
        <f t="shared" si="24"/>
        <v>986.02222798665298</v>
      </c>
      <c r="L248" s="16">
        <f t="shared" si="25"/>
        <v>983.15189310709604</v>
      </c>
      <c r="M248" s="16">
        <f t="shared" si="26"/>
        <v>1.4003471394379901</v>
      </c>
      <c r="N248" s="20">
        <f t="shared" si="22"/>
        <v>41.587180279823244</v>
      </c>
      <c r="O248" s="18">
        <f t="shared" si="27"/>
        <v>140.6552943638392</v>
      </c>
      <c r="P248" s="18">
        <f t="shared" si="28"/>
        <v>81.912704948735168</v>
      </c>
    </row>
    <row r="249" spans="2:16" x14ac:dyDescent="0.25">
      <c r="B249" s="15">
        <v>41893.291666666664</v>
      </c>
      <c r="C249" s="16">
        <v>409</v>
      </c>
      <c r="D249" s="16">
        <v>974.99046427408905</v>
      </c>
      <c r="E249" s="16">
        <v>991.47726135254004</v>
      </c>
      <c r="F249" s="16">
        <v>1.39940897027652</v>
      </c>
      <c r="G249" s="16">
        <v>435.21833902994803</v>
      </c>
      <c r="H249" s="16">
        <v>404.12667338053399</v>
      </c>
      <c r="I249" s="16" t="str">
        <f t="shared" si="23"/>
        <v/>
      </c>
      <c r="J249" s="16"/>
      <c r="K249" s="16">
        <f t="shared" si="24"/>
        <v>974.99046427408905</v>
      </c>
      <c r="L249" s="16">
        <f t="shared" si="25"/>
        <v>991.47726135254004</v>
      </c>
      <c r="M249" s="16">
        <f t="shared" si="26"/>
        <v>1.39940897027652</v>
      </c>
      <c r="N249" s="20">
        <f t="shared" si="22"/>
        <v>41.489725330836222</v>
      </c>
      <c r="O249" s="18">
        <f t="shared" si="27"/>
        <v>140.46198040190208</v>
      </c>
      <c r="P249" s="18">
        <f t="shared" si="28"/>
        <v>81.553762197690148</v>
      </c>
    </row>
    <row r="250" spans="2:16" x14ac:dyDescent="0.25">
      <c r="B250" s="15">
        <v>41893.333333333336</v>
      </c>
      <c r="C250" s="16">
        <v>358</v>
      </c>
      <c r="D250" s="16">
        <v>820.58696123759</v>
      </c>
      <c r="E250" s="16">
        <v>800.24267355601</v>
      </c>
      <c r="F250" s="16">
        <v>1.3677457372347499</v>
      </c>
      <c r="G250" s="16">
        <v>405.32167256673199</v>
      </c>
      <c r="H250" s="16">
        <v>381.99833984374999</v>
      </c>
      <c r="I250" s="16" t="str">
        <f t="shared" si="23"/>
        <v/>
      </c>
      <c r="J250" s="16"/>
      <c r="K250" s="16">
        <f t="shared" si="24"/>
        <v>820.58696123759</v>
      </c>
      <c r="L250" s="16">
        <f t="shared" si="25"/>
        <v>800.24267355601</v>
      </c>
      <c r="M250" s="16">
        <f t="shared" si="26"/>
        <v>1.3677457372347499</v>
      </c>
      <c r="N250" s="20">
        <f t="shared" si="22"/>
        <v>38.200618325853853</v>
      </c>
      <c r="O250" s="18">
        <f t="shared" si="27"/>
        <v>115.7735453424</v>
      </c>
      <c r="P250" s="18">
        <f t="shared" si="28"/>
        <v>60.490210445772966</v>
      </c>
    </row>
    <row r="251" spans="2:16" x14ac:dyDescent="0.25">
      <c r="B251" s="15">
        <v>41893.375</v>
      </c>
      <c r="C251" s="16">
        <v>412</v>
      </c>
      <c r="D251" s="16">
        <v>929.54095560709595</v>
      </c>
      <c r="E251" s="16">
        <v>933.47952270507801</v>
      </c>
      <c r="F251" s="16">
        <v>1.4054601768652599</v>
      </c>
      <c r="G251" s="16">
        <v>428.45000661214198</v>
      </c>
      <c r="H251" s="16">
        <v>398.84167175292998</v>
      </c>
      <c r="I251" s="16" t="str">
        <f t="shared" si="23"/>
        <v/>
      </c>
      <c r="J251" s="16"/>
      <c r="K251" s="16">
        <f t="shared" si="24"/>
        <v>929.54095560709595</v>
      </c>
      <c r="L251" s="16">
        <f t="shared" si="25"/>
        <v>933.47952270507801</v>
      </c>
      <c r="M251" s="16">
        <f t="shared" si="26"/>
        <v>1.4054601768652599</v>
      </c>
      <c r="N251" s="20">
        <f t="shared" si="22"/>
        <v>42.11831136162354</v>
      </c>
      <c r="O251" s="18">
        <f t="shared" si="27"/>
        <v>133.07289130801243</v>
      </c>
      <c r="P251" s="18">
        <f t="shared" si="28"/>
        <v>78.773308870243397</v>
      </c>
    </row>
    <row r="252" spans="2:16" x14ac:dyDescent="0.25">
      <c r="B252" s="15">
        <v>41893.416666666664</v>
      </c>
      <c r="C252" s="16">
        <v>409</v>
      </c>
      <c r="D252" s="16">
        <v>931.39391479492201</v>
      </c>
      <c r="E252" s="16">
        <v>931.05975646972695</v>
      </c>
      <c r="F252" s="16">
        <v>1.40123165051142</v>
      </c>
      <c r="G252" s="16">
        <v>427.371672566732</v>
      </c>
      <c r="H252" s="16">
        <v>399.36500498453802</v>
      </c>
      <c r="I252" s="16" t="str">
        <f t="shared" si="23"/>
        <v/>
      </c>
      <c r="J252" s="16"/>
      <c r="K252" s="16">
        <f t="shared" si="24"/>
        <v>931.39391479492201</v>
      </c>
      <c r="L252" s="16">
        <f t="shared" si="25"/>
        <v>931.05975646972695</v>
      </c>
      <c r="M252" s="16">
        <f t="shared" si="26"/>
        <v>1.40123165051142</v>
      </c>
      <c r="N252" s="20">
        <f t="shared" si="22"/>
        <v>41.679061344645795</v>
      </c>
      <c r="O252" s="18">
        <f t="shared" si="27"/>
        <v>133.03240509033208</v>
      </c>
      <c r="P252" s="18">
        <f t="shared" si="28"/>
        <v>77.693611720544652</v>
      </c>
    </row>
    <row r="253" spans="2:16" x14ac:dyDescent="0.25">
      <c r="B253" s="15">
        <v>41893.458333333336</v>
      </c>
      <c r="C253" s="16">
        <v>409</v>
      </c>
      <c r="D253" s="16">
        <v>956.827137247721</v>
      </c>
      <c r="E253" s="16">
        <v>958.70910644531295</v>
      </c>
      <c r="F253" s="16">
        <v>1.3994860291480999</v>
      </c>
      <c r="G253" s="16">
        <v>430.72000579834003</v>
      </c>
      <c r="H253" s="16">
        <v>404.08167215983099</v>
      </c>
      <c r="I253" s="16" t="str">
        <f t="shared" si="23"/>
        <v/>
      </c>
      <c r="J253" s="16"/>
      <c r="K253" s="16">
        <f t="shared" si="24"/>
        <v>956.827137247721</v>
      </c>
      <c r="L253" s="16">
        <f t="shared" si="25"/>
        <v>958.70910644531295</v>
      </c>
      <c r="M253" s="16">
        <f t="shared" si="26"/>
        <v>1.3994860291480999</v>
      </c>
      <c r="N253" s="20">
        <f t="shared" si="22"/>
        <v>41.497730036924686</v>
      </c>
      <c r="O253" s="18">
        <f t="shared" si="27"/>
        <v>136.82401740664528</v>
      </c>
      <c r="P253" s="18">
        <f t="shared" si="28"/>
        <v>79.461223236970511</v>
      </c>
    </row>
    <row r="254" spans="2:16" x14ac:dyDescent="0.25">
      <c r="B254" s="15">
        <v>41893.5</v>
      </c>
      <c r="C254" s="16">
        <v>413</v>
      </c>
      <c r="D254" s="16">
        <v>960.63274027506498</v>
      </c>
      <c r="E254" s="16">
        <v>952.47395324706997</v>
      </c>
      <c r="F254" s="16">
        <v>1.40307799577713</v>
      </c>
      <c r="G254" s="16">
        <v>429.65000508626298</v>
      </c>
      <c r="H254" s="16">
        <v>405.15500539143898</v>
      </c>
      <c r="I254" s="16" t="str">
        <f t="shared" si="23"/>
        <v/>
      </c>
      <c r="J254" s="16"/>
      <c r="K254" s="16">
        <f t="shared" si="24"/>
        <v>960.63274027506498</v>
      </c>
      <c r="L254" s="16">
        <f t="shared" si="25"/>
        <v>952.47395324706997</v>
      </c>
      <c r="M254" s="16">
        <f t="shared" si="26"/>
        <v>1.40307799577713</v>
      </c>
      <c r="N254" s="20">
        <f t="shared" si="22"/>
        <v>41.870855629804602</v>
      </c>
      <c r="O254" s="18">
        <f t="shared" si="27"/>
        <v>136.65047810872392</v>
      </c>
      <c r="P254" s="18">
        <f t="shared" si="28"/>
        <v>80.279527004982072</v>
      </c>
    </row>
    <row r="255" spans="2:16" x14ac:dyDescent="0.25">
      <c r="B255" s="15">
        <v>41893.541666666664</v>
      </c>
      <c r="C255" s="16">
        <v>408</v>
      </c>
      <c r="D255" s="16">
        <v>962.67541503906295</v>
      </c>
      <c r="E255" s="16">
        <v>965.33747863769497</v>
      </c>
      <c r="F255" s="16">
        <v>1.39517611861229</v>
      </c>
      <c r="G255" s="16">
        <v>431.29334106445299</v>
      </c>
      <c r="H255" s="16">
        <v>406.76500447591098</v>
      </c>
      <c r="I255" s="16" t="str">
        <f t="shared" si="23"/>
        <v/>
      </c>
      <c r="J255" s="16"/>
      <c r="K255" s="16">
        <f t="shared" si="24"/>
        <v>962.67541503906295</v>
      </c>
      <c r="L255" s="16">
        <f t="shared" si="25"/>
        <v>965.33747863769497</v>
      </c>
      <c r="M255" s="16">
        <f t="shared" si="26"/>
        <v>1.39517611861229</v>
      </c>
      <c r="N255" s="20">
        <f t="shared" si="22"/>
        <v>41.050026010128704</v>
      </c>
      <c r="O255" s="18">
        <f t="shared" si="27"/>
        <v>137.71520669119698</v>
      </c>
      <c r="P255" s="18">
        <f t="shared" si="28"/>
        <v>78.872275152423725</v>
      </c>
    </row>
    <row r="256" spans="2:16" x14ac:dyDescent="0.25">
      <c r="B256" s="15">
        <v>41893.583333333336</v>
      </c>
      <c r="C256" s="16">
        <v>410</v>
      </c>
      <c r="D256" s="16">
        <v>969.42091979980398</v>
      </c>
      <c r="E256" s="16">
        <v>977.02498168945306</v>
      </c>
      <c r="F256" s="16">
        <v>1.40225655635198</v>
      </c>
      <c r="G256" s="16">
        <v>434.51167093912801</v>
      </c>
      <c r="H256" s="16">
        <v>407.41500549316402</v>
      </c>
      <c r="I256" s="16" t="str">
        <f t="shared" si="23"/>
        <v/>
      </c>
      <c r="J256" s="16"/>
      <c r="K256" s="16">
        <f t="shared" si="24"/>
        <v>969.42091979980398</v>
      </c>
      <c r="L256" s="16">
        <f t="shared" si="25"/>
        <v>977.02498168945306</v>
      </c>
      <c r="M256" s="16">
        <f t="shared" si="26"/>
        <v>1.40225655635198</v>
      </c>
      <c r="N256" s="20">
        <f t="shared" si="22"/>
        <v>41.785526309079039</v>
      </c>
      <c r="O256" s="18">
        <f t="shared" si="27"/>
        <v>139.03185010637551</v>
      </c>
      <c r="P256" s="18">
        <f t="shared" si="28"/>
        <v>81.46436149657886</v>
      </c>
    </row>
    <row r="257" spans="2:16" x14ac:dyDescent="0.25">
      <c r="B257" s="15">
        <v>41893.625</v>
      </c>
      <c r="C257" s="16">
        <v>412</v>
      </c>
      <c r="D257" s="16">
        <v>988.69662272135497</v>
      </c>
      <c r="E257" s="16">
        <v>993.66995035807304</v>
      </c>
      <c r="F257" s="16">
        <v>1.4011838515599599</v>
      </c>
      <c r="G257" s="16">
        <v>439.52167256673198</v>
      </c>
      <c r="H257" s="16">
        <v>409.546672058105</v>
      </c>
      <c r="I257" s="16" t="str">
        <f t="shared" si="23"/>
        <v/>
      </c>
      <c r="J257" s="16"/>
      <c r="K257" s="16">
        <f t="shared" si="24"/>
        <v>988.69662272135497</v>
      </c>
      <c r="L257" s="16">
        <f t="shared" si="25"/>
        <v>993.66995035807304</v>
      </c>
      <c r="M257" s="16">
        <f t="shared" si="26"/>
        <v>1.4011838515599599</v>
      </c>
      <c r="N257" s="20">
        <f t="shared" si="22"/>
        <v>41.674096094702108</v>
      </c>
      <c r="O257" s="18">
        <f t="shared" si="27"/>
        <v>141.59761236281628</v>
      </c>
      <c r="P257" s="18">
        <f t="shared" si="28"/>
        <v>82.683193579713077</v>
      </c>
    </row>
    <row r="258" spans="2:16" x14ac:dyDescent="0.25">
      <c r="B258" s="15">
        <v>41893.666666666664</v>
      </c>
      <c r="C258" s="16">
        <v>409</v>
      </c>
      <c r="D258" s="16">
        <v>994.20767618815103</v>
      </c>
      <c r="E258" s="16">
        <v>985.62087300618498</v>
      </c>
      <c r="F258" s="16">
        <v>1.40020955204964</v>
      </c>
      <c r="G258" s="16">
        <v>438.73667500813798</v>
      </c>
      <c r="H258" s="16">
        <v>408.64167378743502</v>
      </c>
      <c r="I258" s="16" t="str">
        <f t="shared" si="23"/>
        <v/>
      </c>
      <c r="J258" s="16"/>
      <c r="K258" s="16">
        <f t="shared" si="24"/>
        <v>994.20767618815103</v>
      </c>
      <c r="L258" s="16">
        <f t="shared" si="25"/>
        <v>985.62087300618498</v>
      </c>
      <c r="M258" s="16">
        <f t="shared" si="26"/>
        <v>1.40020955204964</v>
      </c>
      <c r="N258" s="20">
        <f t="shared" si="22"/>
        <v>41.572888004545405</v>
      </c>
      <c r="O258" s="18">
        <f t="shared" si="27"/>
        <v>141.41632494245258</v>
      </c>
      <c r="P258" s="18">
        <f t="shared" si="28"/>
        <v>82.31951028705673</v>
      </c>
    </row>
    <row r="259" spans="2:16" x14ac:dyDescent="0.25">
      <c r="B259" s="15">
        <v>41893.708333333336</v>
      </c>
      <c r="C259" s="16">
        <v>409</v>
      </c>
      <c r="D259" s="16">
        <v>979.81994222005198</v>
      </c>
      <c r="E259" s="16">
        <v>972.02909851074196</v>
      </c>
      <c r="F259" s="16">
        <v>1.40088831981023</v>
      </c>
      <c r="G259" s="16">
        <v>435.71167297363297</v>
      </c>
      <c r="H259" s="16">
        <v>407.92000579834001</v>
      </c>
      <c r="I259" s="16" t="str">
        <f t="shared" si="23"/>
        <v/>
      </c>
      <c r="J259" s="16"/>
      <c r="K259" s="16">
        <f t="shared" si="24"/>
        <v>979.81994222005198</v>
      </c>
      <c r="L259" s="16">
        <f t="shared" si="25"/>
        <v>972.02909851074196</v>
      </c>
      <c r="M259" s="16">
        <f t="shared" si="26"/>
        <v>1.40088831981023</v>
      </c>
      <c r="N259" s="20">
        <f t="shared" si="22"/>
        <v>41.643396906563325</v>
      </c>
      <c r="O259" s="18">
        <f t="shared" si="27"/>
        <v>139.41778862362816</v>
      </c>
      <c r="P259" s="18">
        <f t="shared" si="28"/>
        <v>81.333198645617102</v>
      </c>
    </row>
    <row r="260" spans="2:16" x14ac:dyDescent="0.25">
      <c r="B260" s="15">
        <v>41893.75</v>
      </c>
      <c r="C260" s="16">
        <v>412</v>
      </c>
      <c r="D260" s="16">
        <v>991.50886739094994</v>
      </c>
      <c r="E260" s="16">
        <v>973.39344991048199</v>
      </c>
      <c r="F260" s="16">
        <v>1.4006383339563999</v>
      </c>
      <c r="G260" s="16">
        <v>438.295006306966</v>
      </c>
      <c r="H260" s="16">
        <v>406.13833974202498</v>
      </c>
      <c r="I260" s="16" t="str">
        <f t="shared" si="23"/>
        <v/>
      </c>
      <c r="J260" s="16"/>
      <c r="K260" s="16">
        <f t="shared" si="24"/>
        <v>991.50886739094994</v>
      </c>
      <c r="L260" s="16">
        <f t="shared" si="25"/>
        <v>973.39344991048199</v>
      </c>
      <c r="M260" s="16">
        <f t="shared" si="26"/>
        <v>1.4006383339563999</v>
      </c>
      <c r="N260" s="20">
        <f t="shared" si="22"/>
        <v>41.61742892591225</v>
      </c>
      <c r="O260" s="18">
        <f t="shared" si="27"/>
        <v>140.35016552153087</v>
      </c>
      <c r="P260" s="18">
        <f t="shared" si="28"/>
        <v>81.811467706274058</v>
      </c>
    </row>
    <row r="261" spans="2:16" x14ac:dyDescent="0.25">
      <c r="B261" s="15">
        <v>41893.791666666664</v>
      </c>
      <c r="C261" s="16">
        <v>409</v>
      </c>
      <c r="D261" s="16">
        <v>1002.62047831217</v>
      </c>
      <c r="E261" s="16">
        <v>1005.15357971192</v>
      </c>
      <c r="F261" s="16">
        <v>1.40086111823718</v>
      </c>
      <c r="G261" s="16">
        <v>439.81333923339798</v>
      </c>
      <c r="H261" s="16">
        <v>408.97000630696601</v>
      </c>
      <c r="I261" s="16" t="str">
        <f t="shared" si="23"/>
        <v/>
      </c>
      <c r="J261" s="16"/>
      <c r="K261" s="16">
        <f t="shared" si="24"/>
        <v>1002.62047831217</v>
      </c>
      <c r="L261" s="16">
        <f t="shared" si="25"/>
        <v>1005.15357971192</v>
      </c>
      <c r="M261" s="16">
        <f t="shared" si="26"/>
        <v>1.40086111823718</v>
      </c>
      <c r="N261" s="20">
        <f t="shared" si="22"/>
        <v>41.640571266984836</v>
      </c>
      <c r="O261" s="18">
        <f t="shared" si="27"/>
        <v>143.41243271600644</v>
      </c>
      <c r="P261" s="18">
        <f t="shared" si="28"/>
        <v>83.656282800146528</v>
      </c>
    </row>
    <row r="262" spans="2:16" x14ac:dyDescent="0.25">
      <c r="B262" s="15">
        <v>41893.833333333336</v>
      </c>
      <c r="C262" s="16">
        <v>409</v>
      </c>
      <c r="D262" s="16">
        <v>988.17070109049496</v>
      </c>
      <c r="E262" s="16">
        <v>989.759511311849</v>
      </c>
      <c r="F262" s="16">
        <v>1.3981516242027301</v>
      </c>
      <c r="G262" s="16">
        <v>438.99333953857399</v>
      </c>
      <c r="H262" s="16">
        <v>407.623339335124</v>
      </c>
      <c r="I262" s="16" t="str">
        <f t="shared" si="23"/>
        <v/>
      </c>
      <c r="J262" s="16"/>
      <c r="K262" s="16">
        <f t="shared" si="24"/>
        <v>988.17070109049496</v>
      </c>
      <c r="L262" s="16">
        <f t="shared" si="25"/>
        <v>989.759511311849</v>
      </c>
      <c r="M262" s="16">
        <f t="shared" si="26"/>
        <v>1.3981516242027301</v>
      </c>
      <c r="N262" s="20">
        <f t="shared" si="22"/>
        <v>41.359114986228214</v>
      </c>
      <c r="O262" s="18">
        <f t="shared" si="27"/>
        <v>141.28072945731029</v>
      </c>
      <c r="P262" s="18">
        <f t="shared" si="28"/>
        <v>81.697437945846531</v>
      </c>
    </row>
    <row r="263" spans="2:16" x14ac:dyDescent="0.25">
      <c r="B263" s="15">
        <v>41893.875</v>
      </c>
      <c r="C263" s="16">
        <v>409</v>
      </c>
      <c r="D263" s="16">
        <v>970.82933044433605</v>
      </c>
      <c r="E263" s="16">
        <v>965.58926188151099</v>
      </c>
      <c r="F263" s="16">
        <v>1.39969761768977</v>
      </c>
      <c r="G263" s="16">
        <v>433.87333882649699</v>
      </c>
      <c r="H263" s="16">
        <v>407.49500630696599</v>
      </c>
      <c r="I263" s="16" t="str">
        <f t="shared" si="23"/>
        <v/>
      </c>
      <c r="J263" s="16"/>
      <c r="K263" s="16">
        <f t="shared" si="24"/>
        <v>970.82933044433605</v>
      </c>
      <c r="L263" s="16">
        <f t="shared" si="25"/>
        <v>965.58926188151099</v>
      </c>
      <c r="M263" s="16">
        <f t="shared" si="26"/>
        <v>1.39969761768977</v>
      </c>
      <c r="N263" s="20">
        <f t="shared" ref="N263:N326" si="29">IF(ISERROR($D$1*(M263-1)/($M$7*($D$1-1))*100),"",($D$1*(M263-1)/($M$7*($D$1-1))*100))</f>
        <v>41.519709389243594</v>
      </c>
      <c r="O263" s="18">
        <f t="shared" si="27"/>
        <v>138.31561373756048</v>
      </c>
      <c r="P263" s="18">
        <f t="shared" si="28"/>
        <v>80.382171925152491</v>
      </c>
    </row>
    <row r="264" spans="2:16" x14ac:dyDescent="0.25">
      <c r="B264" s="15">
        <v>41893.916666666664</v>
      </c>
      <c r="C264" s="16">
        <v>413</v>
      </c>
      <c r="D264" s="16">
        <v>960.76091512044297</v>
      </c>
      <c r="E264" s="16">
        <v>959.44750264485697</v>
      </c>
      <c r="F264" s="16">
        <v>1.3992123842239399</v>
      </c>
      <c r="G264" s="16">
        <v>434.16000671386701</v>
      </c>
      <c r="H264" s="16">
        <v>403.87500661214199</v>
      </c>
      <c r="I264" s="16" t="str">
        <f t="shared" ref="I264:I327" si="30">+IF(AND(G264&lt;50,D264&gt;50),1,"")</f>
        <v/>
      </c>
      <c r="J264" s="16"/>
      <c r="K264" s="16">
        <f t="shared" ref="K264:K327" si="31">+IF(AND(D264&gt;100,G264&gt;50),D264,"")</f>
        <v>960.76091512044297</v>
      </c>
      <c r="L264" s="16">
        <f t="shared" ref="L264:L327" si="32">IF(AND(E264&gt;100,H264&gt;50),E264,"")</f>
        <v>959.44750264485697</v>
      </c>
      <c r="M264" s="16">
        <f t="shared" ref="M264:M327" si="33">IF(F264&gt;1.1,F264,"")</f>
        <v>1.3992123842239399</v>
      </c>
      <c r="N264" s="20">
        <f t="shared" si="29"/>
        <v>41.469304404085946</v>
      </c>
      <c r="O264" s="18">
        <f t="shared" ref="O264:O327" si="34">IF(ISERROR(IF(COUNT(K264:L264)&gt;1,SUM(K264:L264)/14,SUM(K264:L264)/7)),"",IF(COUNT(K264:L264)&gt;1,SUM(K264:L264)/14,SUM(K264:L264)/7))</f>
        <v>137.15774412609287</v>
      </c>
      <c r="P264" s="18">
        <f t="shared" ref="P264:P327" si="35">IF(ISERROR(IF(COUNT(K264:L264)&gt;1,SUM(K264:L264)/14*M264*N264/100,SUM(K264:L264)/7*M264*N264/100)),"",IF(COUNT(K264:L264)&gt;1,SUM(K264:L264)/14*M264*N264/100,SUM(K264:L264)/7*M264*N264/100))</f>
        <v>79.584909100034736</v>
      </c>
    </row>
    <row r="265" spans="2:16" x14ac:dyDescent="0.25">
      <c r="B265" s="15">
        <v>41893.958333333336</v>
      </c>
      <c r="C265" s="16">
        <v>409</v>
      </c>
      <c r="D265" s="16">
        <v>946.76890563964798</v>
      </c>
      <c r="E265" s="16">
        <v>951.93004862467501</v>
      </c>
      <c r="F265" s="16">
        <v>1.40009079376857</v>
      </c>
      <c r="G265" s="16">
        <v>432.51000620524098</v>
      </c>
      <c r="H265" s="16">
        <v>401.96000620524097</v>
      </c>
      <c r="I265" s="16" t="str">
        <f t="shared" si="30"/>
        <v/>
      </c>
      <c r="J265" s="16"/>
      <c r="K265" s="16">
        <f t="shared" si="31"/>
        <v>946.76890563964798</v>
      </c>
      <c r="L265" s="16">
        <f t="shared" si="32"/>
        <v>951.93004862467501</v>
      </c>
      <c r="M265" s="16">
        <f t="shared" si="33"/>
        <v>1.40009079376857</v>
      </c>
      <c r="N265" s="20">
        <f t="shared" si="29"/>
        <v>41.560551655517123</v>
      </c>
      <c r="O265" s="18">
        <f t="shared" si="34"/>
        <v>135.62135387602308</v>
      </c>
      <c r="P265" s="18">
        <f t="shared" si="35"/>
        <v>78.916093556185587</v>
      </c>
    </row>
    <row r="266" spans="2:16" x14ac:dyDescent="0.25">
      <c r="B266" s="15">
        <v>41894</v>
      </c>
      <c r="C266" s="16">
        <v>408</v>
      </c>
      <c r="D266" s="16">
        <v>953.96098937988302</v>
      </c>
      <c r="E266" s="16">
        <v>949.67778015136696</v>
      </c>
      <c r="F266" s="16">
        <v>1.40077820420265</v>
      </c>
      <c r="G266" s="16">
        <v>432.29333902994802</v>
      </c>
      <c r="H266" s="16">
        <v>404.676673380534</v>
      </c>
      <c r="I266" s="16" t="str">
        <f t="shared" si="30"/>
        <v/>
      </c>
      <c r="J266" s="16"/>
      <c r="K266" s="16">
        <f t="shared" si="31"/>
        <v>953.96098937988302</v>
      </c>
      <c r="L266" s="16">
        <f t="shared" si="32"/>
        <v>949.67778015136696</v>
      </c>
      <c r="M266" s="16">
        <f t="shared" si="33"/>
        <v>1.40077820420265</v>
      </c>
      <c r="N266" s="20">
        <f t="shared" si="29"/>
        <v>41.631958339447586</v>
      </c>
      <c r="O266" s="18">
        <f t="shared" si="34"/>
        <v>135.97419782366072</v>
      </c>
      <c r="P266" s="18">
        <f t="shared" si="35"/>
        <v>79.296263091374882</v>
      </c>
    </row>
    <row r="267" spans="2:16" x14ac:dyDescent="0.25">
      <c r="B267" s="15">
        <v>41894.041666666664</v>
      </c>
      <c r="C267" s="16">
        <v>413</v>
      </c>
      <c r="D267" s="16">
        <v>928.37669169108096</v>
      </c>
      <c r="E267" s="16">
        <v>929.97686767578102</v>
      </c>
      <c r="F267" s="16">
        <v>1.39847664237022</v>
      </c>
      <c r="G267" s="16">
        <v>426.10833791097002</v>
      </c>
      <c r="H267" s="16">
        <v>397.24834035237598</v>
      </c>
      <c r="I267" s="16" t="str">
        <f t="shared" si="30"/>
        <v/>
      </c>
      <c r="J267" s="16"/>
      <c r="K267" s="16">
        <f t="shared" si="31"/>
        <v>928.37669169108096</v>
      </c>
      <c r="L267" s="16">
        <f t="shared" si="32"/>
        <v>929.97686767578102</v>
      </c>
      <c r="M267" s="16">
        <f t="shared" si="33"/>
        <v>1.39847664237022</v>
      </c>
      <c r="N267" s="20">
        <f t="shared" si="29"/>
        <v>41.392877158588412</v>
      </c>
      <c r="O267" s="18">
        <f t="shared" si="34"/>
        <v>132.73953995477586</v>
      </c>
      <c r="P267" s="18">
        <f t="shared" si="35"/>
        <v>76.838900149721852</v>
      </c>
    </row>
    <row r="268" spans="2:16" x14ac:dyDescent="0.25">
      <c r="B268" s="15">
        <v>41894.083333333336</v>
      </c>
      <c r="C268" s="16">
        <v>409</v>
      </c>
      <c r="D268" s="16">
        <v>945.29691569010402</v>
      </c>
      <c r="E268" s="16">
        <v>947.66948140462205</v>
      </c>
      <c r="F268" s="16">
        <v>1.4024195710817999</v>
      </c>
      <c r="G268" s="16">
        <v>429.73500671386699</v>
      </c>
      <c r="H268" s="16">
        <v>400.39000600179003</v>
      </c>
      <c r="I268" s="16" t="str">
        <f t="shared" si="30"/>
        <v/>
      </c>
      <c r="J268" s="16"/>
      <c r="K268" s="16">
        <f t="shared" si="31"/>
        <v>945.29691569010402</v>
      </c>
      <c r="L268" s="16">
        <f t="shared" si="32"/>
        <v>947.66948140462205</v>
      </c>
      <c r="M268" s="16">
        <f t="shared" si="33"/>
        <v>1.4024195710817999</v>
      </c>
      <c r="N268" s="20">
        <f t="shared" si="29"/>
        <v>41.802459920661242</v>
      </c>
      <c r="O268" s="18">
        <f t="shared" si="34"/>
        <v>135.21188550676615</v>
      </c>
      <c r="P268" s="18">
        <f t="shared" si="35"/>
        <v>79.267410686519256</v>
      </c>
    </row>
    <row r="269" spans="2:16" x14ac:dyDescent="0.25">
      <c r="B269" s="15">
        <v>41894.125</v>
      </c>
      <c r="C269" s="16">
        <v>409</v>
      </c>
      <c r="D269" s="16">
        <v>950.61367085774805</v>
      </c>
      <c r="E269" s="16">
        <v>938.850502522787</v>
      </c>
      <c r="F269" s="16">
        <v>1.39725438952446</v>
      </c>
      <c r="G269" s="16">
        <v>429.53833923339801</v>
      </c>
      <c r="H269" s="16">
        <v>401.14500732421902</v>
      </c>
      <c r="I269" s="16" t="str">
        <f t="shared" si="30"/>
        <v/>
      </c>
      <c r="J269" s="16"/>
      <c r="K269" s="16">
        <f t="shared" si="31"/>
        <v>950.61367085774805</v>
      </c>
      <c r="L269" s="16">
        <f t="shared" si="32"/>
        <v>938.850502522787</v>
      </c>
      <c r="M269" s="16">
        <f t="shared" si="33"/>
        <v>1.39725438952446</v>
      </c>
      <c r="N269" s="20">
        <f t="shared" si="29"/>
        <v>41.26591222132047</v>
      </c>
      <c r="O269" s="18">
        <f t="shared" si="34"/>
        <v>134.96172667003822</v>
      </c>
      <c r="P269" s="18">
        <f t="shared" si="35"/>
        <v>77.817550924595395</v>
      </c>
    </row>
    <row r="270" spans="2:16" x14ac:dyDescent="0.25">
      <c r="B270" s="15">
        <v>41894.166666666664</v>
      </c>
      <c r="C270" s="16">
        <v>412</v>
      </c>
      <c r="D270" s="16">
        <v>948.86752726237</v>
      </c>
      <c r="E270" s="16">
        <v>949.11206665039094</v>
      </c>
      <c r="F270" s="16">
        <v>1.4023646334807101</v>
      </c>
      <c r="G270" s="16">
        <v>429.92167154947902</v>
      </c>
      <c r="H270" s="16">
        <v>402.91834004720101</v>
      </c>
      <c r="I270" s="16" t="str">
        <f t="shared" si="30"/>
        <v/>
      </c>
      <c r="J270" s="16"/>
      <c r="K270" s="16">
        <f t="shared" si="31"/>
        <v>948.86752726237</v>
      </c>
      <c r="L270" s="16">
        <f t="shared" si="32"/>
        <v>949.11206665039094</v>
      </c>
      <c r="M270" s="16">
        <f t="shared" si="33"/>
        <v>1.4023646334807101</v>
      </c>
      <c r="N270" s="20">
        <f t="shared" si="29"/>
        <v>41.796753123495478</v>
      </c>
      <c r="O270" s="18">
        <f t="shared" si="34"/>
        <v>135.56997099376864</v>
      </c>
      <c r="P270" s="18">
        <f t="shared" si="35"/>
        <v>79.463373747804283</v>
      </c>
    </row>
    <row r="271" spans="2:16" x14ac:dyDescent="0.25">
      <c r="B271" s="15">
        <v>41894.208333333336</v>
      </c>
      <c r="C271" s="16">
        <v>409</v>
      </c>
      <c r="D271" s="16">
        <v>976.38665873209595</v>
      </c>
      <c r="E271" s="16">
        <v>971.43239644368498</v>
      </c>
      <c r="F271" s="16">
        <v>1.3976752857367201</v>
      </c>
      <c r="G271" s="16">
        <v>432.753338623047</v>
      </c>
      <c r="H271" s="16">
        <v>404.93500722249399</v>
      </c>
      <c r="I271" s="16" t="str">
        <f t="shared" si="30"/>
        <v/>
      </c>
      <c r="J271" s="16"/>
      <c r="K271" s="16">
        <f t="shared" si="31"/>
        <v>976.38665873209595</v>
      </c>
      <c r="L271" s="16">
        <f t="shared" si="32"/>
        <v>971.43239644368498</v>
      </c>
      <c r="M271" s="16">
        <f t="shared" si="33"/>
        <v>1.3976752857367201</v>
      </c>
      <c r="N271" s="20">
        <f t="shared" si="29"/>
        <v>41.309633994087285</v>
      </c>
      <c r="O271" s="18">
        <f t="shared" si="34"/>
        <v>139.12993251255577</v>
      </c>
      <c r="P271" s="18">
        <f t="shared" si="35"/>
        <v>80.330081475260599</v>
      </c>
    </row>
    <row r="272" spans="2:16" x14ac:dyDescent="0.25">
      <c r="B272" s="15">
        <v>41894.25</v>
      </c>
      <c r="C272" s="16">
        <v>409</v>
      </c>
      <c r="D272" s="16">
        <v>953.99964599609405</v>
      </c>
      <c r="E272" s="16">
        <v>944.31775410970101</v>
      </c>
      <c r="F272" s="16">
        <v>1.40175147652626</v>
      </c>
      <c r="G272" s="16">
        <v>428.14500681559298</v>
      </c>
      <c r="H272" s="16">
        <v>401.44667205810498</v>
      </c>
      <c r="I272" s="16" t="str">
        <f t="shared" si="30"/>
        <v/>
      </c>
      <c r="J272" s="16"/>
      <c r="K272" s="16">
        <f t="shared" si="31"/>
        <v>953.99964599609405</v>
      </c>
      <c r="L272" s="16">
        <f t="shared" si="32"/>
        <v>944.31775410970101</v>
      </c>
      <c r="M272" s="16">
        <f t="shared" si="33"/>
        <v>1.40175147652626</v>
      </c>
      <c r="N272" s="20">
        <f t="shared" si="29"/>
        <v>41.733059727708167</v>
      </c>
      <c r="O272" s="18">
        <f t="shared" si="34"/>
        <v>135.59410000755679</v>
      </c>
      <c r="P272" s="18">
        <f t="shared" si="35"/>
        <v>79.321705235592063</v>
      </c>
    </row>
    <row r="273" spans="2:16" x14ac:dyDescent="0.25">
      <c r="B273" s="15">
        <v>41894.291666666664</v>
      </c>
      <c r="C273" s="16">
        <v>412</v>
      </c>
      <c r="D273" s="16">
        <v>939.82502950032597</v>
      </c>
      <c r="E273" s="16">
        <v>940.72509562174503</v>
      </c>
      <c r="F273" s="16">
        <v>1.3994593222936</v>
      </c>
      <c r="G273" s="16">
        <v>427.42833760579401</v>
      </c>
      <c r="H273" s="16">
        <v>400.15500691731802</v>
      </c>
      <c r="I273" s="16" t="str">
        <f t="shared" si="30"/>
        <v/>
      </c>
      <c r="J273" s="16"/>
      <c r="K273" s="16">
        <f t="shared" si="31"/>
        <v>939.82502950032597</v>
      </c>
      <c r="L273" s="16">
        <f t="shared" si="32"/>
        <v>940.72509562174503</v>
      </c>
      <c r="M273" s="16">
        <f t="shared" si="33"/>
        <v>1.3994593222936</v>
      </c>
      <c r="N273" s="20">
        <f t="shared" si="29"/>
        <v>41.494955787621059</v>
      </c>
      <c r="O273" s="18">
        <f t="shared" si="34"/>
        <v>134.32500893729079</v>
      </c>
      <c r="P273" s="18">
        <f t="shared" si="35"/>
        <v>78.003207948618481</v>
      </c>
    </row>
    <row r="274" spans="2:16" x14ac:dyDescent="0.25">
      <c r="B274" s="15">
        <v>41894.333333333336</v>
      </c>
      <c r="C274" s="16">
        <v>353</v>
      </c>
      <c r="D274" s="16">
        <v>890.39699106216403</v>
      </c>
      <c r="E274" s="16">
        <v>921.27423095703102</v>
      </c>
      <c r="F274" s="16">
        <v>1.3653210739294701</v>
      </c>
      <c r="G274" s="16">
        <v>412.63833923339803</v>
      </c>
      <c r="H274" s="16">
        <v>392.55000712076799</v>
      </c>
      <c r="I274" s="16" t="str">
        <f t="shared" si="30"/>
        <v/>
      </c>
      <c r="J274" s="16"/>
      <c r="K274" s="16">
        <f t="shared" si="31"/>
        <v>890.39699106216403</v>
      </c>
      <c r="L274" s="16">
        <f t="shared" si="32"/>
        <v>921.27423095703102</v>
      </c>
      <c r="M274" s="16">
        <f t="shared" si="33"/>
        <v>1.3653210739294701</v>
      </c>
      <c r="N274" s="20">
        <f t="shared" si="29"/>
        <v>37.948749634757178</v>
      </c>
      <c r="O274" s="18">
        <f t="shared" si="34"/>
        <v>129.40508728708537</v>
      </c>
      <c r="P274" s="18">
        <f t="shared" si="35"/>
        <v>67.047658358419412</v>
      </c>
    </row>
    <row r="275" spans="2:16" x14ac:dyDescent="0.25">
      <c r="B275" s="15">
        <v>41894.375</v>
      </c>
      <c r="C275" s="16">
        <v>357</v>
      </c>
      <c r="D275" s="16">
        <v>819.21822713216204</v>
      </c>
      <c r="E275" s="16">
        <v>600.84685754794396</v>
      </c>
      <c r="F275" s="16">
        <v>1.26067318320274</v>
      </c>
      <c r="G275" s="16">
        <v>401.98833872477201</v>
      </c>
      <c r="H275" s="16">
        <v>279.02000376383501</v>
      </c>
      <c r="I275" s="16" t="str">
        <f t="shared" si="30"/>
        <v/>
      </c>
      <c r="J275" s="16"/>
      <c r="K275" s="16">
        <f t="shared" si="31"/>
        <v>819.21822713216204</v>
      </c>
      <c r="L275" s="16">
        <f t="shared" si="32"/>
        <v>600.84685754794396</v>
      </c>
      <c r="M275" s="16">
        <f t="shared" si="33"/>
        <v>1.26067318320274</v>
      </c>
      <c r="N275" s="20">
        <f t="shared" si="29"/>
        <v>27.078156919482261</v>
      </c>
      <c r="O275" s="18">
        <f t="shared" si="34"/>
        <v>101.43322033429328</v>
      </c>
      <c r="P275" s="18">
        <f t="shared" si="35"/>
        <v>34.625960494794846</v>
      </c>
    </row>
    <row r="276" spans="2:16" x14ac:dyDescent="0.25">
      <c r="B276" s="15">
        <v>41894.416666666664</v>
      </c>
      <c r="C276" s="16">
        <v>412</v>
      </c>
      <c r="D276" s="16">
        <v>928.18748372395805</v>
      </c>
      <c r="E276" s="16">
        <v>934.031833902995</v>
      </c>
      <c r="F276" s="16">
        <v>1.39961242278417</v>
      </c>
      <c r="G276" s="16">
        <v>421.928341166179</v>
      </c>
      <c r="H276" s="16">
        <v>400.59167277018202</v>
      </c>
      <c r="I276" s="16" t="str">
        <f t="shared" si="30"/>
        <v/>
      </c>
      <c r="J276" s="16"/>
      <c r="K276" s="16">
        <f t="shared" si="31"/>
        <v>928.18748372395805</v>
      </c>
      <c r="L276" s="16">
        <f t="shared" si="32"/>
        <v>934.031833902995</v>
      </c>
      <c r="M276" s="16">
        <f t="shared" si="33"/>
        <v>1.39961242278417</v>
      </c>
      <c r="N276" s="20">
        <f t="shared" si="29"/>
        <v>41.510859529836367</v>
      </c>
      <c r="O276" s="18">
        <f t="shared" si="34"/>
        <v>133.01566554478237</v>
      </c>
      <c r="P276" s="18">
        <f t="shared" si="35"/>
        <v>77.280924065110241</v>
      </c>
    </row>
    <row r="277" spans="2:16" x14ac:dyDescent="0.25">
      <c r="B277" s="15">
        <v>41894.458333333336</v>
      </c>
      <c r="C277" s="16">
        <v>409</v>
      </c>
      <c r="D277" s="16">
        <v>931.42951253255205</v>
      </c>
      <c r="E277" s="16">
        <v>929.24437662760397</v>
      </c>
      <c r="F277" s="16">
        <v>1.40112788875898</v>
      </c>
      <c r="G277" s="16">
        <v>423.93833974202499</v>
      </c>
      <c r="H277" s="16">
        <v>402.846674601237</v>
      </c>
      <c r="I277" s="16" t="str">
        <f t="shared" si="30"/>
        <v/>
      </c>
      <c r="J277" s="16"/>
      <c r="K277" s="16">
        <f t="shared" si="31"/>
        <v>931.42951253255205</v>
      </c>
      <c r="L277" s="16">
        <f t="shared" si="32"/>
        <v>929.24437662760397</v>
      </c>
      <c r="M277" s="16">
        <f t="shared" si="33"/>
        <v>1.40112788875898</v>
      </c>
      <c r="N277" s="20">
        <f t="shared" si="29"/>
        <v>41.668282802026688</v>
      </c>
      <c r="O277" s="18">
        <f t="shared" si="34"/>
        <v>132.90527779715401</v>
      </c>
      <c r="P277" s="18">
        <f t="shared" si="35"/>
        <v>77.593547558845984</v>
      </c>
    </row>
    <row r="278" spans="2:16" x14ac:dyDescent="0.25">
      <c r="B278" s="15">
        <v>41894.5</v>
      </c>
      <c r="C278" s="16">
        <v>409</v>
      </c>
      <c r="D278" s="16">
        <v>963.50449117024698</v>
      </c>
      <c r="E278" s="16">
        <v>961.63041280110701</v>
      </c>
      <c r="F278" s="16">
        <v>1.39970397353172</v>
      </c>
      <c r="G278" s="16">
        <v>429.81667073567701</v>
      </c>
      <c r="H278" s="16">
        <v>406.76833953857403</v>
      </c>
      <c r="I278" s="16" t="str">
        <f t="shared" si="30"/>
        <v/>
      </c>
      <c r="J278" s="16"/>
      <c r="K278" s="16">
        <f t="shared" si="31"/>
        <v>963.50449117024698</v>
      </c>
      <c r="L278" s="16">
        <f t="shared" si="32"/>
        <v>961.63041280110701</v>
      </c>
      <c r="M278" s="16">
        <f t="shared" si="33"/>
        <v>1.39970397353172</v>
      </c>
      <c r="N278" s="20">
        <f t="shared" si="29"/>
        <v>41.520369620125678</v>
      </c>
      <c r="O278" s="18">
        <f t="shared" si="34"/>
        <v>137.50963599795386</v>
      </c>
      <c r="P278" s="18">
        <f t="shared" si="35"/>
        <v>79.915411295599952</v>
      </c>
    </row>
    <row r="279" spans="2:16" x14ac:dyDescent="0.25">
      <c r="B279" s="15">
        <v>41894.541666666664</v>
      </c>
      <c r="C279" s="16">
        <v>412</v>
      </c>
      <c r="D279" s="16">
        <v>987.34670918782501</v>
      </c>
      <c r="E279" s="16">
        <v>983.33169962565103</v>
      </c>
      <c r="F279" s="16">
        <v>1.3977139413356801</v>
      </c>
      <c r="G279" s="16">
        <v>431.58667297363297</v>
      </c>
      <c r="H279" s="16">
        <v>411.51500549316398</v>
      </c>
      <c r="I279" s="16" t="str">
        <f t="shared" si="30"/>
        <v/>
      </c>
      <c r="J279" s="16"/>
      <c r="K279" s="16">
        <f t="shared" si="31"/>
        <v>987.34670918782501</v>
      </c>
      <c r="L279" s="16">
        <f t="shared" si="32"/>
        <v>983.33169962565103</v>
      </c>
      <c r="M279" s="16">
        <f t="shared" si="33"/>
        <v>1.3977139413356801</v>
      </c>
      <c r="N279" s="20">
        <f t="shared" si="29"/>
        <v>41.313649452684118</v>
      </c>
      <c r="O279" s="18">
        <f t="shared" si="34"/>
        <v>140.76274348667684</v>
      </c>
      <c r="P279" s="18">
        <f t="shared" si="35"/>
        <v>81.282972992555429</v>
      </c>
    </row>
    <row r="280" spans="2:16" x14ac:dyDescent="0.25">
      <c r="B280" s="15">
        <v>41894.583333333336</v>
      </c>
      <c r="C280" s="16">
        <v>409</v>
      </c>
      <c r="D280" s="16">
        <v>987.86806030273397</v>
      </c>
      <c r="E280" s="16">
        <v>985.69570109049505</v>
      </c>
      <c r="F280" s="16">
        <v>1.40045828421911</v>
      </c>
      <c r="G280" s="16">
        <v>433.40834045410202</v>
      </c>
      <c r="H280" s="16">
        <v>414.33000742594402</v>
      </c>
      <c r="I280" s="16" t="str">
        <f t="shared" si="30"/>
        <v/>
      </c>
      <c r="J280" s="16"/>
      <c r="K280" s="16">
        <f t="shared" si="31"/>
        <v>987.86806030273397</v>
      </c>
      <c r="L280" s="16">
        <f t="shared" si="32"/>
        <v>985.69570109049505</v>
      </c>
      <c r="M280" s="16">
        <f t="shared" si="33"/>
        <v>1.40045828421911</v>
      </c>
      <c r="N280" s="20">
        <f t="shared" si="29"/>
        <v>41.598725755222624</v>
      </c>
      <c r="O280" s="18">
        <f t="shared" si="34"/>
        <v>140.96884009951637</v>
      </c>
      <c r="P280" s="18">
        <f t="shared" si="35"/>
        <v>82.12461202607048</v>
      </c>
    </row>
    <row r="281" spans="2:16" x14ac:dyDescent="0.25">
      <c r="B281" s="15">
        <v>41894.625</v>
      </c>
      <c r="C281" s="16">
        <v>410</v>
      </c>
      <c r="D281" s="16">
        <v>927.27753499349001</v>
      </c>
      <c r="E281" s="16">
        <v>930.55802714030006</v>
      </c>
      <c r="F281" s="16">
        <v>1.3993662337462101</v>
      </c>
      <c r="G281" s="16">
        <v>420.498339335124</v>
      </c>
      <c r="H281" s="16">
        <v>401.19833933512399</v>
      </c>
      <c r="I281" s="16" t="str">
        <f t="shared" si="30"/>
        <v/>
      </c>
      <c r="J281" s="16"/>
      <c r="K281" s="16">
        <f t="shared" si="31"/>
        <v>927.27753499349001</v>
      </c>
      <c r="L281" s="16">
        <f t="shared" si="32"/>
        <v>930.55802714030006</v>
      </c>
      <c r="M281" s="16">
        <f t="shared" si="33"/>
        <v>1.3993662337462101</v>
      </c>
      <c r="N281" s="20">
        <f t="shared" si="29"/>
        <v>41.485285954066782</v>
      </c>
      <c r="O281" s="18">
        <f t="shared" si="34"/>
        <v>132.70254015241358</v>
      </c>
      <c r="P281" s="18">
        <f t="shared" si="35"/>
        <v>77.037949433046805</v>
      </c>
    </row>
    <row r="282" spans="2:16" x14ac:dyDescent="0.25">
      <c r="B282" s="15">
        <v>41894.666666666664</v>
      </c>
      <c r="C282" s="16">
        <v>412</v>
      </c>
      <c r="D282" s="16">
        <v>895.36176656087196</v>
      </c>
      <c r="E282" s="16">
        <v>895.34718831380201</v>
      </c>
      <c r="F282" s="16">
        <v>1.40141171614329</v>
      </c>
      <c r="G282" s="16">
        <v>413.31500498453801</v>
      </c>
      <c r="H282" s="16">
        <v>395.52167256673198</v>
      </c>
      <c r="I282" s="16" t="str">
        <f t="shared" si="30"/>
        <v/>
      </c>
      <c r="J282" s="16"/>
      <c r="K282" s="16">
        <f t="shared" si="31"/>
        <v>895.36176656087196</v>
      </c>
      <c r="L282" s="16">
        <f t="shared" si="32"/>
        <v>895.34718831380201</v>
      </c>
      <c r="M282" s="16">
        <f t="shared" si="33"/>
        <v>1.40141171614329</v>
      </c>
      <c r="N282" s="20">
        <f t="shared" si="29"/>
        <v>41.697766166429446</v>
      </c>
      <c r="O282" s="18">
        <f t="shared" si="34"/>
        <v>127.90778249104814</v>
      </c>
      <c r="P282" s="18">
        <f t="shared" si="35"/>
        <v>74.74385671261544</v>
      </c>
    </row>
    <row r="283" spans="2:16" x14ac:dyDescent="0.25">
      <c r="B283" s="15">
        <v>41894.708333333336</v>
      </c>
      <c r="C283" s="16">
        <v>409</v>
      </c>
      <c r="D283" s="16">
        <v>892.22807210286499</v>
      </c>
      <c r="E283" s="16">
        <v>882.28344421386703</v>
      </c>
      <c r="F283" s="16">
        <v>1.3987378259499901</v>
      </c>
      <c r="G283" s="16">
        <v>413.541673787435</v>
      </c>
      <c r="H283" s="16">
        <v>397.52333984375002</v>
      </c>
      <c r="I283" s="16" t="str">
        <f t="shared" si="30"/>
        <v/>
      </c>
      <c r="J283" s="16"/>
      <c r="K283" s="16">
        <f t="shared" si="31"/>
        <v>892.22807210286499</v>
      </c>
      <c r="L283" s="16">
        <f t="shared" si="32"/>
        <v>882.28344421386703</v>
      </c>
      <c r="M283" s="16">
        <f t="shared" si="33"/>
        <v>1.3987378259499901</v>
      </c>
      <c r="N283" s="20">
        <f t="shared" si="29"/>
        <v>41.420008334380697</v>
      </c>
      <c r="O283" s="18">
        <f t="shared" si="34"/>
        <v>126.75082259405228</v>
      </c>
      <c r="P283" s="18">
        <f t="shared" si="35"/>
        <v>73.434017403614689</v>
      </c>
    </row>
    <row r="284" spans="2:16" x14ac:dyDescent="0.25">
      <c r="B284" s="15">
        <v>41894.75</v>
      </c>
      <c r="C284" s="16">
        <v>409</v>
      </c>
      <c r="D284" s="16">
        <v>893.79110310872397</v>
      </c>
      <c r="E284" s="16">
        <v>894.45897115071602</v>
      </c>
      <c r="F284" s="16">
        <v>1.4002408365408601</v>
      </c>
      <c r="G284" s="16">
        <v>416.01667378743502</v>
      </c>
      <c r="H284" s="16">
        <v>396.38833923339899</v>
      </c>
      <c r="I284" s="16" t="str">
        <f t="shared" si="30"/>
        <v/>
      </c>
      <c r="J284" s="16"/>
      <c r="K284" s="16">
        <f t="shared" si="31"/>
        <v>893.79110310872397</v>
      </c>
      <c r="L284" s="16">
        <f t="shared" si="32"/>
        <v>894.45897115071602</v>
      </c>
      <c r="M284" s="16">
        <f t="shared" si="33"/>
        <v>1.4002408365408601</v>
      </c>
      <c r="N284" s="20">
        <f t="shared" si="29"/>
        <v>41.576137768682983</v>
      </c>
      <c r="O284" s="18">
        <f t="shared" si="34"/>
        <v>127.73214816138857</v>
      </c>
      <c r="P284" s="18">
        <f t="shared" si="35"/>
        <v>74.361321340220186</v>
      </c>
    </row>
    <row r="285" spans="2:16" x14ac:dyDescent="0.25">
      <c r="B285" s="15">
        <v>41894.791666666664</v>
      </c>
      <c r="C285" s="16">
        <v>413</v>
      </c>
      <c r="D285" s="16">
        <v>902.07878519693998</v>
      </c>
      <c r="E285" s="16">
        <v>908.75505676269495</v>
      </c>
      <c r="F285" s="16">
        <v>1.4017654577890999</v>
      </c>
      <c r="G285" s="16">
        <v>420.06167195638</v>
      </c>
      <c r="H285" s="16">
        <v>398.61834055582699</v>
      </c>
      <c r="I285" s="16" t="str">
        <f t="shared" si="30"/>
        <v/>
      </c>
      <c r="J285" s="16"/>
      <c r="K285" s="16">
        <f t="shared" si="31"/>
        <v>902.07878519693998</v>
      </c>
      <c r="L285" s="16">
        <f t="shared" si="32"/>
        <v>908.75505676269495</v>
      </c>
      <c r="M285" s="16">
        <f t="shared" si="33"/>
        <v>1.4017654577890999</v>
      </c>
      <c r="N285" s="20">
        <f t="shared" si="29"/>
        <v>41.734512070540134</v>
      </c>
      <c r="O285" s="18">
        <f t="shared" si="34"/>
        <v>129.34527442568819</v>
      </c>
      <c r="P285" s="18">
        <f t="shared" si="35"/>
        <v>75.669569105035066</v>
      </c>
    </row>
    <row r="286" spans="2:16" x14ac:dyDescent="0.25">
      <c r="B286" s="15">
        <v>41894.833333333336</v>
      </c>
      <c r="C286" s="16">
        <v>409</v>
      </c>
      <c r="D286" s="16">
        <v>905.10973307291704</v>
      </c>
      <c r="E286" s="16">
        <v>911.04047139485704</v>
      </c>
      <c r="F286" s="16">
        <v>1.39783551891645</v>
      </c>
      <c r="G286" s="16">
        <v>416.88167266845699</v>
      </c>
      <c r="H286" s="16">
        <v>397.90167134602899</v>
      </c>
      <c r="I286" s="16" t="str">
        <f t="shared" si="30"/>
        <v/>
      </c>
      <c r="J286" s="16"/>
      <c r="K286" s="16">
        <f t="shared" si="31"/>
        <v>905.10973307291704</v>
      </c>
      <c r="L286" s="16">
        <f t="shared" si="32"/>
        <v>911.04047139485704</v>
      </c>
      <c r="M286" s="16">
        <f t="shared" si="33"/>
        <v>1.39783551891645</v>
      </c>
      <c r="N286" s="20">
        <f t="shared" si="29"/>
        <v>41.32627866436416</v>
      </c>
      <c r="O286" s="18">
        <f t="shared" si="34"/>
        <v>129.72501460484099</v>
      </c>
      <c r="P286" s="18">
        <f t="shared" si="35"/>
        <v>74.938690487522024</v>
      </c>
    </row>
    <row r="287" spans="2:16" x14ac:dyDescent="0.25">
      <c r="B287" s="15">
        <v>41894.875</v>
      </c>
      <c r="C287" s="16">
        <v>409</v>
      </c>
      <c r="D287" s="16">
        <v>885.09244181315103</v>
      </c>
      <c r="E287" s="16">
        <v>887.51772359212305</v>
      </c>
      <c r="F287" s="16">
        <v>1.4008855223655701</v>
      </c>
      <c r="G287" s="16">
        <v>416.105006408691</v>
      </c>
      <c r="H287" s="16">
        <v>394.74833780924502</v>
      </c>
      <c r="I287" s="16" t="str">
        <f t="shared" si="30"/>
        <v/>
      </c>
      <c r="J287" s="16"/>
      <c r="K287" s="16">
        <f t="shared" si="31"/>
        <v>885.09244181315103</v>
      </c>
      <c r="L287" s="16">
        <f t="shared" si="32"/>
        <v>887.51772359212305</v>
      </c>
      <c r="M287" s="16">
        <f t="shared" si="33"/>
        <v>1.4008855223655701</v>
      </c>
      <c r="N287" s="20">
        <f t="shared" si="29"/>
        <v>41.643106314165038</v>
      </c>
      <c r="O287" s="18">
        <f t="shared" si="34"/>
        <v>126.61501181466244</v>
      </c>
      <c r="P287" s="18">
        <f t="shared" si="35"/>
        <v>73.863683999232023</v>
      </c>
    </row>
    <row r="288" spans="2:16" x14ac:dyDescent="0.25">
      <c r="B288" s="15">
        <v>41894.916666666664</v>
      </c>
      <c r="C288" s="16">
        <v>413</v>
      </c>
      <c r="D288" s="16">
        <v>880.92723999023406</v>
      </c>
      <c r="E288" s="16">
        <v>883.71482238769499</v>
      </c>
      <c r="F288" s="16">
        <v>1.40056991974513</v>
      </c>
      <c r="G288" s="16">
        <v>416.04834035237599</v>
      </c>
      <c r="H288" s="16">
        <v>394.47833862304702</v>
      </c>
      <c r="I288" s="16" t="str">
        <f t="shared" si="30"/>
        <v/>
      </c>
      <c r="J288" s="16"/>
      <c r="K288" s="16">
        <f t="shared" si="31"/>
        <v>880.92723999023406</v>
      </c>
      <c r="L288" s="16">
        <f t="shared" si="32"/>
        <v>883.71482238769499</v>
      </c>
      <c r="M288" s="16">
        <f t="shared" si="33"/>
        <v>1.40056991974513</v>
      </c>
      <c r="N288" s="20">
        <f t="shared" si="29"/>
        <v>41.610322208122838</v>
      </c>
      <c r="O288" s="18">
        <f t="shared" si="34"/>
        <v>126.0458615984235</v>
      </c>
      <c r="P288" s="18">
        <f t="shared" si="35"/>
        <v>73.457215999147877</v>
      </c>
    </row>
    <row r="289" spans="2:16" x14ac:dyDescent="0.25">
      <c r="B289" s="15">
        <v>41894.958333333336</v>
      </c>
      <c r="C289" s="16">
        <v>409</v>
      </c>
      <c r="D289" s="16">
        <v>877.95884908040398</v>
      </c>
      <c r="E289" s="16">
        <v>879.01384582519495</v>
      </c>
      <c r="F289" s="16">
        <v>1.4021767000357299</v>
      </c>
      <c r="G289" s="16">
        <v>415.528341166178</v>
      </c>
      <c r="H289" s="16">
        <v>393.39334004720098</v>
      </c>
      <c r="I289" s="16" t="str">
        <f t="shared" si="30"/>
        <v/>
      </c>
      <c r="J289" s="16"/>
      <c r="K289" s="16">
        <f t="shared" si="31"/>
        <v>877.95884908040398</v>
      </c>
      <c r="L289" s="16">
        <f t="shared" si="32"/>
        <v>879.01384582519495</v>
      </c>
      <c r="M289" s="16">
        <f t="shared" si="33"/>
        <v>1.4021767000357299</v>
      </c>
      <c r="N289" s="20">
        <f t="shared" si="29"/>
        <v>41.777231010591237</v>
      </c>
      <c r="O289" s="18">
        <f t="shared" si="34"/>
        <v>125.4980496361142</v>
      </c>
      <c r="P289" s="18">
        <f t="shared" si="35"/>
        <v>73.515577688572563</v>
      </c>
    </row>
    <row r="290" spans="2:16" x14ac:dyDescent="0.25">
      <c r="B290" s="15">
        <v>41895</v>
      </c>
      <c r="C290" s="16">
        <v>409</v>
      </c>
      <c r="D290" s="16">
        <v>894.63187459309904</v>
      </c>
      <c r="E290" s="16">
        <v>890.47505900065096</v>
      </c>
      <c r="F290" s="16">
        <v>1.40038757522901</v>
      </c>
      <c r="G290" s="16">
        <v>417.21667327880903</v>
      </c>
      <c r="H290" s="16">
        <v>392.72667287190802</v>
      </c>
      <c r="I290" s="16" t="str">
        <f t="shared" si="30"/>
        <v/>
      </c>
      <c r="J290" s="16"/>
      <c r="K290" s="16">
        <f t="shared" si="31"/>
        <v>894.63187459309904</v>
      </c>
      <c r="L290" s="16">
        <f t="shared" si="32"/>
        <v>890.47505900065096</v>
      </c>
      <c r="M290" s="16">
        <f t="shared" si="33"/>
        <v>1.40038757522901</v>
      </c>
      <c r="N290" s="20">
        <f t="shared" si="29"/>
        <v>41.591380660855727</v>
      </c>
      <c r="O290" s="18">
        <f t="shared" si="34"/>
        <v>127.50763811383929</v>
      </c>
      <c r="P290" s="18">
        <f t="shared" si="35"/>
        <v>74.2656159575061</v>
      </c>
    </row>
    <row r="291" spans="2:16" x14ac:dyDescent="0.25">
      <c r="B291" s="15">
        <v>41895.041666666664</v>
      </c>
      <c r="C291" s="16">
        <v>408</v>
      </c>
      <c r="D291" s="16">
        <v>922.12761637369795</v>
      </c>
      <c r="E291" s="16">
        <v>916.67955729166704</v>
      </c>
      <c r="F291" s="16">
        <v>1.3980051358540899</v>
      </c>
      <c r="G291" s="16">
        <v>424.80833994547498</v>
      </c>
      <c r="H291" s="16">
        <v>399.62000630696599</v>
      </c>
      <c r="I291" s="16" t="str">
        <f t="shared" si="30"/>
        <v/>
      </c>
      <c r="J291" s="16"/>
      <c r="K291" s="16">
        <f t="shared" si="31"/>
        <v>922.12761637369795</v>
      </c>
      <c r="L291" s="16">
        <f t="shared" si="32"/>
        <v>916.67955729166704</v>
      </c>
      <c r="M291" s="16">
        <f t="shared" si="33"/>
        <v>1.3980051358540899</v>
      </c>
      <c r="N291" s="20">
        <f t="shared" si="29"/>
        <v>41.343898098773131</v>
      </c>
      <c r="O291" s="18">
        <f t="shared" si="34"/>
        <v>131.34336954752607</v>
      </c>
      <c r="P291" s="18">
        <f t="shared" si="35"/>
        <v>75.915130363140236</v>
      </c>
    </row>
    <row r="292" spans="2:16" x14ac:dyDescent="0.25">
      <c r="B292" s="15">
        <v>41895.083333333336</v>
      </c>
      <c r="C292" s="16">
        <v>413</v>
      </c>
      <c r="D292" s="16">
        <v>952.91879781087198</v>
      </c>
      <c r="E292" s="16">
        <v>948.716711425781</v>
      </c>
      <c r="F292" s="16">
        <v>1.40242059429487</v>
      </c>
      <c r="G292" s="16">
        <v>431.136672465007</v>
      </c>
      <c r="H292" s="16">
        <v>405.22167205810598</v>
      </c>
      <c r="I292" s="16" t="str">
        <f t="shared" si="30"/>
        <v/>
      </c>
      <c r="J292" s="16"/>
      <c r="K292" s="16">
        <f t="shared" si="31"/>
        <v>952.91879781087198</v>
      </c>
      <c r="L292" s="16">
        <f t="shared" si="32"/>
        <v>948.716711425781</v>
      </c>
      <c r="M292" s="16">
        <f t="shared" si="33"/>
        <v>1.40242059429487</v>
      </c>
      <c r="N292" s="20">
        <f t="shared" si="29"/>
        <v>41.802566209784395</v>
      </c>
      <c r="O292" s="18">
        <f t="shared" si="34"/>
        <v>135.83110780261808</v>
      </c>
      <c r="P292" s="18">
        <f t="shared" si="35"/>
        <v>79.630687777163033</v>
      </c>
    </row>
    <row r="293" spans="2:16" x14ac:dyDescent="0.25">
      <c r="B293" s="15">
        <v>41895.125</v>
      </c>
      <c r="C293" s="16">
        <v>409</v>
      </c>
      <c r="D293" s="16">
        <v>985.82843526204397</v>
      </c>
      <c r="E293" s="16">
        <v>987.42497863769597</v>
      </c>
      <c r="F293" s="16">
        <v>1.4011937657992</v>
      </c>
      <c r="G293" s="16">
        <v>438.500005086263</v>
      </c>
      <c r="H293" s="16">
        <v>409.74834035237598</v>
      </c>
      <c r="I293" s="16" t="str">
        <f t="shared" si="30"/>
        <v/>
      </c>
      <c r="J293" s="16"/>
      <c r="K293" s="16">
        <f t="shared" si="31"/>
        <v>985.82843526204397</v>
      </c>
      <c r="L293" s="16">
        <f t="shared" si="32"/>
        <v>987.42497863769597</v>
      </c>
      <c r="M293" s="16">
        <f t="shared" si="33"/>
        <v>1.4011937657992</v>
      </c>
      <c r="N293" s="20">
        <f t="shared" si="29"/>
        <v>41.675125964067952</v>
      </c>
      <c r="O293" s="18">
        <f t="shared" si="34"/>
        <v>140.94667242141</v>
      </c>
      <c r="P293" s="18">
        <f t="shared" si="35"/>
        <v>82.305706032122174</v>
      </c>
    </row>
    <row r="294" spans="2:16" x14ac:dyDescent="0.25">
      <c r="B294" s="15">
        <v>41895.166666666664</v>
      </c>
      <c r="C294" s="16">
        <v>409</v>
      </c>
      <c r="D294" s="16">
        <v>952.39388631184897</v>
      </c>
      <c r="E294" s="16">
        <v>954.07090555826801</v>
      </c>
      <c r="F294" s="16">
        <v>1.39849469264348</v>
      </c>
      <c r="G294" s="16">
        <v>431.060005187988</v>
      </c>
      <c r="H294" s="16">
        <v>401.84000651041703</v>
      </c>
      <c r="I294" s="16" t="str">
        <f t="shared" si="30"/>
        <v/>
      </c>
      <c r="J294" s="16"/>
      <c r="K294" s="16">
        <f t="shared" si="31"/>
        <v>952.39388631184897</v>
      </c>
      <c r="L294" s="16">
        <f t="shared" si="32"/>
        <v>954.07090555826801</v>
      </c>
      <c r="M294" s="16">
        <f t="shared" si="33"/>
        <v>1.39849469264348</v>
      </c>
      <c r="N294" s="20">
        <f t="shared" si="29"/>
        <v>41.394752181273027</v>
      </c>
      <c r="O294" s="18">
        <f t="shared" si="34"/>
        <v>136.17605656215122</v>
      </c>
      <c r="P294" s="18">
        <f t="shared" si="35"/>
        <v>78.832783815756372</v>
      </c>
    </row>
    <row r="295" spans="2:16" x14ac:dyDescent="0.25">
      <c r="B295" s="15">
        <v>41895.208333333336</v>
      </c>
      <c r="C295" s="16">
        <v>412</v>
      </c>
      <c r="D295" s="16">
        <v>966.85791219075497</v>
      </c>
      <c r="E295" s="16">
        <v>969.46393534342496</v>
      </c>
      <c r="F295" s="16">
        <v>1.3988141198952999</v>
      </c>
      <c r="G295" s="16">
        <v>432.97333882649701</v>
      </c>
      <c r="H295" s="16">
        <v>403.99833730061903</v>
      </c>
      <c r="I295" s="16" t="str">
        <f t="shared" si="30"/>
        <v/>
      </c>
      <c r="J295" s="16"/>
      <c r="K295" s="16">
        <f t="shared" si="31"/>
        <v>966.85791219075497</v>
      </c>
      <c r="L295" s="16">
        <f t="shared" si="32"/>
        <v>969.46393534342496</v>
      </c>
      <c r="M295" s="16">
        <f t="shared" si="33"/>
        <v>1.3988141198952999</v>
      </c>
      <c r="N295" s="20">
        <f t="shared" si="29"/>
        <v>41.427933581610667</v>
      </c>
      <c r="O295" s="18">
        <f t="shared" si="34"/>
        <v>138.30870339529858</v>
      </c>
      <c r="P295" s="18">
        <f t="shared" si="35"/>
        <v>80.149863814873754</v>
      </c>
    </row>
    <row r="296" spans="2:16" x14ac:dyDescent="0.25">
      <c r="B296" s="15">
        <v>41895.25</v>
      </c>
      <c r="C296" s="16">
        <v>409</v>
      </c>
      <c r="D296" s="16">
        <v>966.51610819498705</v>
      </c>
      <c r="E296" s="16">
        <v>965.822255452474</v>
      </c>
      <c r="F296" s="16">
        <v>1.3995791057745599</v>
      </c>
      <c r="G296" s="16">
        <v>434.41500651041702</v>
      </c>
      <c r="H296" s="16">
        <v>407.05500488281302</v>
      </c>
      <c r="I296" s="16" t="str">
        <f t="shared" si="30"/>
        <v/>
      </c>
      <c r="J296" s="16"/>
      <c r="K296" s="16">
        <f t="shared" si="31"/>
        <v>966.51610819498705</v>
      </c>
      <c r="L296" s="16">
        <f t="shared" si="32"/>
        <v>965.822255452474</v>
      </c>
      <c r="M296" s="16">
        <f t="shared" si="33"/>
        <v>1.3995791057745599</v>
      </c>
      <c r="N296" s="20">
        <f t="shared" si="29"/>
        <v>41.50739863215896</v>
      </c>
      <c r="O296" s="18">
        <f t="shared" si="34"/>
        <v>138.0241688319615</v>
      </c>
      <c r="P296" s="18">
        <f t="shared" si="35"/>
        <v>80.182225620111439</v>
      </c>
    </row>
    <row r="297" spans="2:16" x14ac:dyDescent="0.25">
      <c r="B297" s="15">
        <v>41895.291666666664</v>
      </c>
      <c r="C297" s="16">
        <v>409</v>
      </c>
      <c r="D297" s="16">
        <v>1020.37638854981</v>
      </c>
      <c r="E297" s="16">
        <v>1024.1077748616499</v>
      </c>
      <c r="F297" s="16">
        <v>1.39834897319476</v>
      </c>
      <c r="G297" s="16">
        <v>444.98500823974598</v>
      </c>
      <c r="H297" s="16">
        <v>417.73167368571001</v>
      </c>
      <c r="I297" s="16" t="str">
        <f t="shared" si="30"/>
        <v/>
      </c>
      <c r="J297" s="16"/>
      <c r="K297" s="16">
        <f t="shared" si="31"/>
        <v>1020.37638854981</v>
      </c>
      <c r="L297" s="16">
        <f t="shared" si="32"/>
        <v>1024.1077748616499</v>
      </c>
      <c r="M297" s="16">
        <f t="shared" si="33"/>
        <v>1.39834897319476</v>
      </c>
      <c r="N297" s="20">
        <f t="shared" si="29"/>
        <v>41.37961516545046</v>
      </c>
      <c r="O297" s="18">
        <f t="shared" si="34"/>
        <v>146.03458310081857</v>
      </c>
      <c r="P297" s="18">
        <f t="shared" si="35"/>
        <v>84.500198740456185</v>
      </c>
    </row>
    <row r="298" spans="2:16" x14ac:dyDescent="0.25">
      <c r="B298" s="15">
        <v>41895.333333333336</v>
      </c>
      <c r="C298" s="16">
        <v>382</v>
      </c>
      <c r="D298" s="16">
        <v>948.19104188283302</v>
      </c>
      <c r="E298" s="16">
        <v>892.146712758082</v>
      </c>
      <c r="F298" s="16">
        <v>1.36313903927803</v>
      </c>
      <c r="G298" s="16">
        <v>438.54334004720101</v>
      </c>
      <c r="H298" s="16">
        <v>366.05000508626301</v>
      </c>
      <c r="I298" s="16" t="str">
        <f t="shared" si="30"/>
        <v/>
      </c>
      <c r="J298" s="16"/>
      <c r="K298" s="16">
        <f t="shared" si="31"/>
        <v>948.19104188283302</v>
      </c>
      <c r="L298" s="16">
        <f t="shared" si="32"/>
        <v>892.146712758082</v>
      </c>
      <c r="M298" s="16">
        <f t="shared" si="33"/>
        <v>1.36313903927803</v>
      </c>
      <c r="N298" s="20">
        <f t="shared" si="29"/>
        <v>37.722084674558765</v>
      </c>
      <c r="O298" s="18">
        <f t="shared" si="34"/>
        <v>131.45269676006538</v>
      </c>
      <c r="P298" s="18">
        <f t="shared" si="35"/>
        <v>67.593563298566764</v>
      </c>
    </row>
    <row r="299" spans="2:16" x14ac:dyDescent="0.25">
      <c r="B299" s="15">
        <v>41895.375</v>
      </c>
      <c r="C299" s="16">
        <v>370</v>
      </c>
      <c r="D299" s="16">
        <v>1054.5204844156899</v>
      </c>
      <c r="E299" s="16">
        <v>819.00355554661598</v>
      </c>
      <c r="F299" s="16">
        <v>1.3232494155565899</v>
      </c>
      <c r="G299" s="16">
        <v>455.67833964030001</v>
      </c>
      <c r="H299" s="16">
        <v>348.49167124430301</v>
      </c>
      <c r="I299" s="16" t="str">
        <f t="shared" si="30"/>
        <v/>
      </c>
      <c r="J299" s="16"/>
      <c r="K299" s="16">
        <f t="shared" si="31"/>
        <v>1054.5204844156899</v>
      </c>
      <c r="L299" s="16">
        <f t="shared" si="32"/>
        <v>819.00355554661598</v>
      </c>
      <c r="M299" s="16">
        <f t="shared" si="33"/>
        <v>1.3232494155565899</v>
      </c>
      <c r="N299" s="20">
        <f t="shared" si="29"/>
        <v>33.578438299748612</v>
      </c>
      <c r="O299" s="18">
        <f t="shared" si="34"/>
        <v>133.82314571159327</v>
      </c>
      <c r="P299" s="18">
        <f t="shared" si="35"/>
        <v>59.461168421343224</v>
      </c>
    </row>
    <row r="300" spans="2:16" x14ac:dyDescent="0.25">
      <c r="B300" s="15">
        <v>41895.416666666664</v>
      </c>
      <c r="C300" s="16">
        <v>410</v>
      </c>
      <c r="D300" s="16">
        <v>1031.85676981608</v>
      </c>
      <c r="E300" s="16">
        <v>1028.7830993652401</v>
      </c>
      <c r="F300" s="16">
        <v>1.3968429048856099</v>
      </c>
      <c r="G300" s="16">
        <v>438.29166971842398</v>
      </c>
      <c r="H300" s="16">
        <v>420.63167266845699</v>
      </c>
      <c r="I300" s="16" t="str">
        <f t="shared" si="30"/>
        <v/>
      </c>
      <c r="J300" s="16"/>
      <c r="K300" s="16">
        <f t="shared" si="31"/>
        <v>1031.85676981608</v>
      </c>
      <c r="L300" s="16">
        <f t="shared" si="32"/>
        <v>1028.7830993652401</v>
      </c>
      <c r="M300" s="16">
        <f t="shared" si="33"/>
        <v>1.3968429048856099</v>
      </c>
      <c r="N300" s="20">
        <f t="shared" si="29"/>
        <v>41.223168102098683</v>
      </c>
      <c r="O300" s="18">
        <f t="shared" si="34"/>
        <v>147.18856208438001</v>
      </c>
      <c r="P300" s="18">
        <f t="shared" si="35"/>
        <v>84.754544490107378</v>
      </c>
    </row>
    <row r="301" spans="2:16" x14ac:dyDescent="0.25">
      <c r="B301" s="15">
        <v>41895.458333333336</v>
      </c>
      <c r="C301" s="16">
        <v>412</v>
      </c>
      <c r="D301" s="16">
        <v>989.79527384440098</v>
      </c>
      <c r="E301" s="16">
        <v>1000.38728434245</v>
      </c>
      <c r="F301" s="16">
        <v>1.40140789349874</v>
      </c>
      <c r="G301" s="16">
        <v>433.97333780924498</v>
      </c>
      <c r="H301" s="16">
        <v>414.41833902994802</v>
      </c>
      <c r="I301" s="16" t="str">
        <f t="shared" si="30"/>
        <v/>
      </c>
      <c r="J301" s="16"/>
      <c r="K301" s="16">
        <f t="shared" si="31"/>
        <v>989.79527384440098</v>
      </c>
      <c r="L301" s="16">
        <f t="shared" si="32"/>
        <v>1000.38728434245</v>
      </c>
      <c r="M301" s="16">
        <f t="shared" si="33"/>
        <v>1.40140789349874</v>
      </c>
      <c r="N301" s="20">
        <f t="shared" si="29"/>
        <v>41.697369078521511</v>
      </c>
      <c r="O301" s="18">
        <f t="shared" si="34"/>
        <v>142.1558970133465</v>
      </c>
      <c r="P301" s="18">
        <f t="shared" si="35"/>
        <v>83.068829928277097</v>
      </c>
    </row>
    <row r="302" spans="2:16" x14ac:dyDescent="0.25">
      <c r="B302" s="15">
        <v>41895.5</v>
      </c>
      <c r="C302" s="16">
        <v>409</v>
      </c>
      <c r="D302" s="16">
        <v>1001.84176127116</v>
      </c>
      <c r="E302" s="16">
        <v>990.502919514974</v>
      </c>
      <c r="F302" s="16">
        <v>1.39793570041657</v>
      </c>
      <c r="G302" s="16">
        <v>433.88167470296202</v>
      </c>
      <c r="H302" s="16">
        <v>414.85167185465502</v>
      </c>
      <c r="I302" s="16" t="str">
        <f t="shared" si="30"/>
        <v/>
      </c>
      <c r="J302" s="16"/>
      <c r="K302" s="16">
        <f t="shared" si="31"/>
        <v>1001.84176127116</v>
      </c>
      <c r="L302" s="16">
        <f t="shared" si="32"/>
        <v>990.502919514974</v>
      </c>
      <c r="M302" s="16">
        <f t="shared" si="33"/>
        <v>1.39793570041657</v>
      </c>
      <c r="N302" s="20">
        <f t="shared" si="29"/>
        <v>41.336685298247062</v>
      </c>
      <c r="O302" s="18">
        <f t="shared" si="34"/>
        <v>142.31033434186671</v>
      </c>
      <c r="P302" s="18">
        <f t="shared" si="35"/>
        <v>82.235489813774706</v>
      </c>
    </row>
    <row r="303" spans="2:16" x14ac:dyDescent="0.25">
      <c r="B303" s="15">
        <v>41895.541666666664</v>
      </c>
      <c r="C303" s="16">
        <v>409</v>
      </c>
      <c r="D303" s="16">
        <v>994.23768208821605</v>
      </c>
      <c r="E303" s="16">
        <v>995.916993204753</v>
      </c>
      <c r="F303" s="16">
        <v>1.4028948922952</v>
      </c>
      <c r="G303" s="16">
        <v>433.88000386556001</v>
      </c>
      <c r="H303" s="16">
        <v>412.89333852132199</v>
      </c>
      <c r="I303" s="16" t="str">
        <f t="shared" si="30"/>
        <v/>
      </c>
      <c r="J303" s="16"/>
      <c r="K303" s="16">
        <f t="shared" si="31"/>
        <v>994.23768208821605</v>
      </c>
      <c r="L303" s="16">
        <f t="shared" si="32"/>
        <v>995.916993204753</v>
      </c>
      <c r="M303" s="16">
        <f t="shared" si="33"/>
        <v>1.4028948922952</v>
      </c>
      <c r="N303" s="20">
        <f t="shared" si="29"/>
        <v>41.851835242838497</v>
      </c>
      <c r="O303" s="18">
        <f t="shared" si="34"/>
        <v>142.1539053780692</v>
      </c>
      <c r="P303" s="18">
        <f t="shared" si="35"/>
        <v>83.463854353226651</v>
      </c>
    </row>
    <row r="304" spans="2:16" x14ac:dyDescent="0.25">
      <c r="B304" s="15">
        <v>41895.583333333336</v>
      </c>
      <c r="C304" s="16">
        <v>412</v>
      </c>
      <c r="D304" s="16">
        <v>1001.12306213379</v>
      </c>
      <c r="E304" s="16">
        <v>996.98666585286503</v>
      </c>
      <c r="F304" s="16">
        <v>1.3978370249271399</v>
      </c>
      <c r="G304" s="16">
        <v>435.78167114257798</v>
      </c>
      <c r="H304" s="16">
        <v>412.20667215983099</v>
      </c>
      <c r="I304" s="16" t="str">
        <f t="shared" si="30"/>
        <v/>
      </c>
      <c r="J304" s="16"/>
      <c r="K304" s="16">
        <f t="shared" si="31"/>
        <v>1001.12306213379</v>
      </c>
      <c r="L304" s="16">
        <f t="shared" si="32"/>
        <v>996.98666585286503</v>
      </c>
      <c r="M304" s="16">
        <f t="shared" si="33"/>
        <v>1.3978370249271399</v>
      </c>
      <c r="N304" s="20">
        <f t="shared" si="29"/>
        <v>41.326435105442158</v>
      </c>
      <c r="O304" s="18">
        <f t="shared" si="34"/>
        <v>142.72212342761821</v>
      </c>
      <c r="P304" s="18">
        <f t="shared" si="35"/>
        <v>82.447175485593775</v>
      </c>
    </row>
    <row r="305" spans="2:16" x14ac:dyDescent="0.25">
      <c r="B305" s="15">
        <v>41895.625</v>
      </c>
      <c r="C305" s="16">
        <v>409</v>
      </c>
      <c r="D305" s="16">
        <v>986.82281595865902</v>
      </c>
      <c r="E305" s="16">
        <v>991.30358479817698</v>
      </c>
      <c r="F305" s="16">
        <v>1.40217136144638</v>
      </c>
      <c r="G305" s="16">
        <v>433.17167256673201</v>
      </c>
      <c r="H305" s="16">
        <v>409.94000651041699</v>
      </c>
      <c r="I305" s="16" t="str">
        <f t="shared" si="30"/>
        <v/>
      </c>
      <c r="J305" s="16"/>
      <c r="K305" s="16">
        <f t="shared" si="31"/>
        <v>986.82281595865902</v>
      </c>
      <c r="L305" s="16">
        <f t="shared" si="32"/>
        <v>991.30358479817698</v>
      </c>
      <c r="M305" s="16">
        <f t="shared" si="33"/>
        <v>1.40217136144638</v>
      </c>
      <c r="N305" s="20">
        <f t="shared" si="29"/>
        <v>41.776676449671818</v>
      </c>
      <c r="O305" s="18">
        <f t="shared" si="34"/>
        <v>141.29474291120258</v>
      </c>
      <c r="P305" s="18">
        <f t="shared" si="35"/>
        <v>82.767718282028696</v>
      </c>
    </row>
    <row r="306" spans="2:16" x14ac:dyDescent="0.25">
      <c r="B306" s="15">
        <v>41895.666666666664</v>
      </c>
      <c r="C306" s="16">
        <v>409</v>
      </c>
      <c r="D306" s="16">
        <v>998.77113952636705</v>
      </c>
      <c r="E306" s="16">
        <v>1003.74281921387</v>
      </c>
      <c r="F306" s="16">
        <v>1.3976579924424499</v>
      </c>
      <c r="G306" s="16">
        <v>434.07167358398402</v>
      </c>
      <c r="H306" s="16">
        <v>412.98500671386699</v>
      </c>
      <c r="I306" s="16" t="str">
        <f t="shared" si="30"/>
        <v/>
      </c>
      <c r="J306" s="16"/>
      <c r="K306" s="16">
        <f t="shared" si="31"/>
        <v>998.77113952636705</v>
      </c>
      <c r="L306" s="16">
        <f t="shared" si="32"/>
        <v>1003.74281921387</v>
      </c>
      <c r="M306" s="16">
        <f t="shared" si="33"/>
        <v>1.3976579924424499</v>
      </c>
      <c r="N306" s="20">
        <f t="shared" si="29"/>
        <v>41.307837604715168</v>
      </c>
      <c r="O306" s="18">
        <f t="shared" si="34"/>
        <v>143.03671133858836</v>
      </c>
      <c r="P306" s="18">
        <f t="shared" si="35"/>
        <v>82.581143020033863</v>
      </c>
    </row>
    <row r="307" spans="2:16" x14ac:dyDescent="0.25">
      <c r="B307" s="15">
        <v>41895.708333333336</v>
      </c>
      <c r="C307" s="16">
        <v>412</v>
      </c>
      <c r="D307" s="16">
        <v>984.482592773438</v>
      </c>
      <c r="E307" s="16">
        <v>988.14589640299505</v>
      </c>
      <c r="F307" s="16">
        <v>1.4043989161650401</v>
      </c>
      <c r="G307" s="16">
        <v>432.855007425944</v>
      </c>
      <c r="H307" s="16">
        <v>411.64000701904303</v>
      </c>
      <c r="I307" s="16" t="str">
        <f t="shared" si="30"/>
        <v/>
      </c>
      <c r="J307" s="16"/>
      <c r="K307" s="16">
        <f t="shared" si="31"/>
        <v>984.482592773438</v>
      </c>
      <c r="L307" s="16">
        <f t="shared" si="32"/>
        <v>988.14589640299505</v>
      </c>
      <c r="M307" s="16">
        <f t="shared" si="33"/>
        <v>1.4043989161650401</v>
      </c>
      <c r="N307" s="20">
        <f t="shared" si="29"/>
        <v>42.008069934331495</v>
      </c>
      <c r="O307" s="18">
        <f t="shared" si="34"/>
        <v>140.90203494117378</v>
      </c>
      <c r="P307" s="18">
        <f t="shared" si="35"/>
        <v>83.126688367001464</v>
      </c>
    </row>
    <row r="308" spans="2:16" x14ac:dyDescent="0.25">
      <c r="B308" s="15">
        <v>41895.75</v>
      </c>
      <c r="C308" s="16">
        <v>407</v>
      </c>
      <c r="D308" s="16">
        <v>1018.07126261393</v>
      </c>
      <c r="E308" s="16">
        <v>1015.91006774902</v>
      </c>
      <c r="F308" s="16">
        <v>1.3975580473740901</v>
      </c>
      <c r="G308" s="16">
        <v>437.14167327880898</v>
      </c>
      <c r="H308" s="16">
        <v>419.33833821614598</v>
      </c>
      <c r="I308" s="16" t="str">
        <f t="shared" si="30"/>
        <v/>
      </c>
      <c r="J308" s="16"/>
      <c r="K308" s="16">
        <f t="shared" si="31"/>
        <v>1018.07126261393</v>
      </c>
      <c r="L308" s="16">
        <f t="shared" si="32"/>
        <v>1015.91006774902</v>
      </c>
      <c r="M308" s="16">
        <f t="shared" si="33"/>
        <v>1.3975580473740901</v>
      </c>
      <c r="N308" s="20">
        <f t="shared" si="29"/>
        <v>41.297455530843486</v>
      </c>
      <c r="O308" s="18">
        <f t="shared" si="34"/>
        <v>145.28438074021071</v>
      </c>
      <c r="P308" s="18">
        <f t="shared" si="35"/>
        <v>83.851739429939187</v>
      </c>
    </row>
    <row r="309" spans="2:16" x14ac:dyDescent="0.25">
      <c r="B309" s="15">
        <v>41895.791666666664</v>
      </c>
      <c r="C309" s="16">
        <v>409</v>
      </c>
      <c r="D309" s="16">
        <v>1007.31568400065</v>
      </c>
      <c r="E309" s="16">
        <v>1013.8356821696</v>
      </c>
      <c r="F309" s="16">
        <v>1.40250374873479</v>
      </c>
      <c r="G309" s="16">
        <v>436.10000508626302</v>
      </c>
      <c r="H309" s="16">
        <v>414.02667490641301</v>
      </c>
      <c r="I309" s="16" t="str">
        <f t="shared" si="30"/>
        <v/>
      </c>
      <c r="J309" s="16"/>
      <c r="K309" s="16">
        <f t="shared" si="31"/>
        <v>1007.31568400065</v>
      </c>
      <c r="L309" s="16">
        <f t="shared" si="32"/>
        <v>1013.8356821696</v>
      </c>
      <c r="M309" s="16">
        <f t="shared" si="33"/>
        <v>1.40250374873479</v>
      </c>
      <c r="N309" s="20">
        <f t="shared" si="29"/>
        <v>41.811204110104796</v>
      </c>
      <c r="O309" s="18">
        <f t="shared" si="34"/>
        <v>144.36795472644641</v>
      </c>
      <c r="P309" s="18">
        <f t="shared" si="35"/>
        <v>84.657903539967378</v>
      </c>
    </row>
    <row r="310" spans="2:16" x14ac:dyDescent="0.25">
      <c r="B310" s="15">
        <v>41895.833333333336</v>
      </c>
      <c r="C310" s="16">
        <v>412</v>
      </c>
      <c r="D310" s="16">
        <v>993.87247721354197</v>
      </c>
      <c r="E310" s="16">
        <v>1002.9591501871701</v>
      </c>
      <c r="F310" s="16">
        <v>1.39705881873767</v>
      </c>
      <c r="G310" s="16">
        <v>430.81833902994799</v>
      </c>
      <c r="H310" s="16">
        <v>411.318338521322</v>
      </c>
      <c r="I310" s="16" t="str">
        <f t="shared" si="30"/>
        <v/>
      </c>
      <c r="J310" s="16"/>
      <c r="K310" s="16">
        <f t="shared" si="31"/>
        <v>993.87247721354197</v>
      </c>
      <c r="L310" s="16">
        <f t="shared" si="32"/>
        <v>1002.9591501871701</v>
      </c>
      <c r="M310" s="16">
        <f t="shared" si="33"/>
        <v>1.39705881873767</v>
      </c>
      <c r="N310" s="20">
        <f t="shared" si="29"/>
        <v>41.245596758147379</v>
      </c>
      <c r="O310" s="18">
        <f t="shared" si="34"/>
        <v>142.63083052862228</v>
      </c>
      <c r="P310" s="18">
        <f t="shared" si="35"/>
        <v>82.187485529872376</v>
      </c>
    </row>
    <row r="311" spans="2:16" x14ac:dyDescent="0.25">
      <c r="B311" s="15">
        <v>41895.875</v>
      </c>
      <c r="C311" s="16">
        <v>410</v>
      </c>
      <c r="D311" s="16">
        <v>948.49825642903704</v>
      </c>
      <c r="E311" s="16">
        <v>943.01351725260497</v>
      </c>
      <c r="F311" s="16">
        <v>1.39987919131915</v>
      </c>
      <c r="G311" s="16">
        <v>422.12500559488899</v>
      </c>
      <c r="H311" s="16">
        <v>403.21167195637997</v>
      </c>
      <c r="I311" s="16" t="str">
        <f t="shared" si="30"/>
        <v/>
      </c>
      <c r="J311" s="16"/>
      <c r="K311" s="16">
        <f t="shared" si="31"/>
        <v>948.49825642903704</v>
      </c>
      <c r="L311" s="16">
        <f t="shared" si="32"/>
        <v>943.01351725260497</v>
      </c>
      <c r="M311" s="16">
        <f t="shared" si="33"/>
        <v>1.39987919131915</v>
      </c>
      <c r="N311" s="20">
        <f t="shared" si="29"/>
        <v>41.538570858491724</v>
      </c>
      <c r="O311" s="18">
        <f t="shared" si="34"/>
        <v>135.107983834403</v>
      </c>
      <c r="P311" s="18">
        <f t="shared" si="35"/>
        <v>78.563915824947685</v>
      </c>
    </row>
    <row r="312" spans="2:16" x14ac:dyDescent="0.25">
      <c r="B312" s="15">
        <v>41895.916666666664</v>
      </c>
      <c r="C312" s="16">
        <v>408</v>
      </c>
      <c r="D312" s="16">
        <v>940.36468811035195</v>
      </c>
      <c r="E312" s="16">
        <v>945.725916544597</v>
      </c>
      <c r="F312" s="16">
        <v>1.4016243219375599</v>
      </c>
      <c r="G312" s="16">
        <v>422.32000732421898</v>
      </c>
      <c r="H312" s="16">
        <v>401.42500712076799</v>
      </c>
      <c r="I312" s="16" t="str">
        <f t="shared" si="30"/>
        <v/>
      </c>
      <c r="J312" s="16"/>
      <c r="K312" s="16">
        <f t="shared" si="31"/>
        <v>940.36468811035195</v>
      </c>
      <c r="L312" s="16">
        <f t="shared" si="32"/>
        <v>945.725916544597</v>
      </c>
      <c r="M312" s="16">
        <f t="shared" si="33"/>
        <v>1.4016243219375599</v>
      </c>
      <c r="N312" s="20">
        <f t="shared" si="29"/>
        <v>41.71985118871099</v>
      </c>
      <c r="O312" s="18">
        <f t="shared" si="34"/>
        <v>134.72075747535351</v>
      </c>
      <c r="P312" s="18">
        <f t="shared" si="35"/>
        <v>78.778714855678757</v>
      </c>
    </row>
    <row r="313" spans="2:16" x14ac:dyDescent="0.25">
      <c r="B313" s="15">
        <v>41895.958333333336</v>
      </c>
      <c r="C313" s="16">
        <v>409</v>
      </c>
      <c r="D313" s="16">
        <v>934.91264241536499</v>
      </c>
      <c r="E313" s="16">
        <v>930.52870992024702</v>
      </c>
      <c r="F313" s="16">
        <v>1.40212558110555</v>
      </c>
      <c r="G313" s="16">
        <v>423.02833557128901</v>
      </c>
      <c r="H313" s="16">
        <v>402.32167256673199</v>
      </c>
      <c r="I313" s="16" t="str">
        <f t="shared" si="30"/>
        <v/>
      </c>
      <c r="J313" s="16"/>
      <c r="K313" s="16">
        <f t="shared" si="31"/>
        <v>934.91264241536499</v>
      </c>
      <c r="L313" s="16">
        <f t="shared" si="32"/>
        <v>930.52870992024702</v>
      </c>
      <c r="M313" s="16">
        <f t="shared" si="33"/>
        <v>1.40212558110555</v>
      </c>
      <c r="N313" s="20">
        <f t="shared" si="29"/>
        <v>41.771920888560423</v>
      </c>
      <c r="O313" s="18">
        <f t="shared" si="34"/>
        <v>133.24581088111515</v>
      </c>
      <c r="P313" s="18">
        <f t="shared" si="35"/>
        <v>78.041377022216409</v>
      </c>
    </row>
    <row r="314" spans="2:16" x14ac:dyDescent="0.25">
      <c r="B314" s="15">
        <v>41896</v>
      </c>
      <c r="C314" s="16">
        <v>413</v>
      </c>
      <c r="D314" s="16">
        <v>962.27206420898403</v>
      </c>
      <c r="E314" s="16">
        <v>964.49459940592396</v>
      </c>
      <c r="F314" s="16">
        <v>1.39695760806402</v>
      </c>
      <c r="G314" s="16">
        <v>429.60667266845701</v>
      </c>
      <c r="H314" s="16">
        <v>406.23500620524101</v>
      </c>
      <c r="I314" s="16" t="str">
        <f t="shared" si="30"/>
        <v/>
      </c>
      <c r="J314" s="16"/>
      <c r="K314" s="16">
        <f t="shared" si="31"/>
        <v>962.27206420898403</v>
      </c>
      <c r="L314" s="16">
        <f t="shared" si="32"/>
        <v>964.49459940592396</v>
      </c>
      <c r="M314" s="16">
        <f t="shared" si="33"/>
        <v>1.39695760806402</v>
      </c>
      <c r="N314" s="20">
        <f t="shared" si="29"/>
        <v>41.235083215981867</v>
      </c>
      <c r="O314" s="18">
        <f t="shared" si="34"/>
        <v>137.62619025820771</v>
      </c>
      <c r="P314" s="18">
        <f t="shared" si="35"/>
        <v>79.277727135714954</v>
      </c>
    </row>
    <row r="315" spans="2:16" x14ac:dyDescent="0.25">
      <c r="B315" s="15">
        <v>41896.041666666664</v>
      </c>
      <c r="C315" s="16">
        <v>409</v>
      </c>
      <c r="D315" s="16">
        <v>950.31407877604204</v>
      </c>
      <c r="E315" s="16">
        <v>954.23234252929694</v>
      </c>
      <c r="F315" s="16">
        <v>1.4020569066206601</v>
      </c>
      <c r="G315" s="16">
        <v>426.18167114257801</v>
      </c>
      <c r="H315" s="16">
        <v>404.36000671386699</v>
      </c>
      <c r="I315" s="16" t="str">
        <f t="shared" si="30"/>
        <v/>
      </c>
      <c r="J315" s="16"/>
      <c r="K315" s="16">
        <f t="shared" si="31"/>
        <v>950.31407877604204</v>
      </c>
      <c r="L315" s="16">
        <f t="shared" si="32"/>
        <v>954.23234252929694</v>
      </c>
      <c r="M315" s="16">
        <f t="shared" si="33"/>
        <v>1.4020569066206601</v>
      </c>
      <c r="N315" s="20">
        <f t="shared" si="29"/>
        <v>41.764787134119835</v>
      </c>
      <c r="O315" s="18">
        <f t="shared" si="34"/>
        <v>136.03903009323849</v>
      </c>
      <c r="P315" s="18">
        <f t="shared" si="35"/>
        <v>79.65984192550998</v>
      </c>
    </row>
    <row r="316" spans="2:16" x14ac:dyDescent="0.25">
      <c r="B316" s="15">
        <v>41896.083333333336</v>
      </c>
      <c r="C316" s="16">
        <v>409</v>
      </c>
      <c r="D316" s="16">
        <v>959.46745910644495</v>
      </c>
      <c r="E316" s="16">
        <v>956.51186421712202</v>
      </c>
      <c r="F316" s="16">
        <v>1.39692658583323</v>
      </c>
      <c r="G316" s="16">
        <v>426.42333933512401</v>
      </c>
      <c r="H316" s="16">
        <v>403.09333902994803</v>
      </c>
      <c r="I316" s="16" t="str">
        <f t="shared" si="30"/>
        <v/>
      </c>
      <c r="J316" s="16"/>
      <c r="K316" s="16">
        <f t="shared" si="31"/>
        <v>959.46745910644495</v>
      </c>
      <c r="L316" s="16">
        <f t="shared" si="32"/>
        <v>956.51186421712202</v>
      </c>
      <c r="M316" s="16">
        <f t="shared" si="33"/>
        <v>1.39692658583323</v>
      </c>
      <c r="N316" s="20">
        <f t="shared" si="29"/>
        <v>41.231860694880915</v>
      </c>
      <c r="O316" s="18">
        <f t="shared" si="34"/>
        <v>136.85566595168333</v>
      </c>
      <c r="P316" s="18">
        <f t="shared" si="35"/>
        <v>78.825965516235001</v>
      </c>
    </row>
    <row r="317" spans="2:16" x14ac:dyDescent="0.25">
      <c r="B317" s="15">
        <v>41896.125</v>
      </c>
      <c r="C317" s="16">
        <v>414</v>
      </c>
      <c r="D317" s="16">
        <v>980.10528564453102</v>
      </c>
      <c r="E317" s="16">
        <v>981.47030944824201</v>
      </c>
      <c r="F317" s="16">
        <v>1.40216169555982</v>
      </c>
      <c r="G317" s="16">
        <v>432.91333821614597</v>
      </c>
      <c r="H317" s="16">
        <v>404.66834106445299</v>
      </c>
      <c r="I317" s="16" t="str">
        <f t="shared" si="30"/>
        <v/>
      </c>
      <c r="J317" s="16"/>
      <c r="K317" s="16">
        <f t="shared" si="31"/>
        <v>980.10528564453102</v>
      </c>
      <c r="L317" s="16">
        <f t="shared" si="32"/>
        <v>981.47030944824201</v>
      </c>
      <c r="M317" s="16">
        <f t="shared" si="33"/>
        <v>1.40216169555982</v>
      </c>
      <c r="N317" s="20">
        <f t="shared" si="29"/>
        <v>41.775672378636116</v>
      </c>
      <c r="O317" s="18">
        <f t="shared" si="34"/>
        <v>140.11254250662665</v>
      </c>
      <c r="P317" s="18">
        <f t="shared" si="35"/>
        <v>82.072669839166338</v>
      </c>
    </row>
    <row r="318" spans="2:16" x14ac:dyDescent="0.25">
      <c r="B318" s="15">
        <v>41896.166666666664</v>
      </c>
      <c r="C318" s="16">
        <v>409</v>
      </c>
      <c r="D318" s="16">
        <v>983.46532287597699</v>
      </c>
      <c r="E318" s="16">
        <v>987.01617024739596</v>
      </c>
      <c r="F318" s="16">
        <v>1.4006597022215499</v>
      </c>
      <c r="G318" s="16">
        <v>435.855006408691</v>
      </c>
      <c r="H318" s="16">
        <v>409.08000742594402</v>
      </c>
      <c r="I318" s="16" t="str">
        <f t="shared" si="30"/>
        <v/>
      </c>
      <c r="J318" s="16"/>
      <c r="K318" s="16">
        <f t="shared" si="31"/>
        <v>983.46532287597699</v>
      </c>
      <c r="L318" s="16">
        <f t="shared" si="32"/>
        <v>987.01617024739596</v>
      </c>
      <c r="M318" s="16">
        <f t="shared" si="33"/>
        <v>1.4006597022215499</v>
      </c>
      <c r="N318" s="20">
        <f t="shared" si="29"/>
        <v>41.619648614296459</v>
      </c>
      <c r="O318" s="18">
        <f t="shared" si="34"/>
        <v>140.74867808024092</v>
      </c>
      <c r="P318" s="18">
        <f t="shared" si="35"/>
        <v>82.049392110636362</v>
      </c>
    </row>
    <row r="319" spans="2:16" x14ac:dyDescent="0.25">
      <c r="B319" s="15">
        <v>41896.208333333336</v>
      </c>
      <c r="C319" s="16">
        <v>409</v>
      </c>
      <c r="D319" s="16">
        <v>987.71394551595097</v>
      </c>
      <c r="E319" s="16">
        <v>1004.347362264</v>
      </c>
      <c r="F319" s="16">
        <v>1.40265302856763</v>
      </c>
      <c r="G319" s="16">
        <v>437.65833791096998</v>
      </c>
      <c r="H319" s="16">
        <v>412.59000600179002</v>
      </c>
      <c r="I319" s="16" t="str">
        <f t="shared" si="30"/>
        <v/>
      </c>
      <c r="J319" s="16"/>
      <c r="K319" s="16">
        <f t="shared" si="31"/>
        <v>987.71394551595097</v>
      </c>
      <c r="L319" s="16">
        <f t="shared" si="32"/>
        <v>1004.347362264</v>
      </c>
      <c r="M319" s="16">
        <f t="shared" si="33"/>
        <v>1.40265302856763</v>
      </c>
      <c r="N319" s="20">
        <f t="shared" si="29"/>
        <v>41.826710970798672</v>
      </c>
      <c r="O319" s="18">
        <f t="shared" si="34"/>
        <v>142.29009341285365</v>
      </c>
      <c r="P319" s="18">
        <f t="shared" si="35"/>
        <v>83.479268257828139</v>
      </c>
    </row>
    <row r="320" spans="2:16" x14ac:dyDescent="0.25">
      <c r="B320" s="15">
        <v>41896.25</v>
      </c>
      <c r="C320" s="16">
        <v>412</v>
      </c>
      <c r="D320" s="16">
        <v>999.72839050292998</v>
      </c>
      <c r="E320" s="16">
        <v>988.48583577474005</v>
      </c>
      <c r="F320" s="16">
        <v>1.4007120966911299</v>
      </c>
      <c r="G320" s="16">
        <v>433.536673482259</v>
      </c>
      <c r="H320" s="16">
        <v>411.24000498453802</v>
      </c>
      <c r="I320" s="16" t="str">
        <f t="shared" si="30"/>
        <v/>
      </c>
      <c r="J320" s="16"/>
      <c r="K320" s="16">
        <f t="shared" si="31"/>
        <v>999.72839050292998</v>
      </c>
      <c r="L320" s="16">
        <f t="shared" si="32"/>
        <v>988.48583577474005</v>
      </c>
      <c r="M320" s="16">
        <f t="shared" si="33"/>
        <v>1.4007120966911299</v>
      </c>
      <c r="N320" s="20">
        <f t="shared" si="29"/>
        <v>41.625091236554603</v>
      </c>
      <c r="O320" s="18">
        <f t="shared" si="34"/>
        <v>142.01530187697645</v>
      </c>
      <c r="P320" s="18">
        <f t="shared" si="35"/>
        <v>82.801693449694227</v>
      </c>
    </row>
    <row r="321" spans="2:16" x14ac:dyDescent="0.25">
      <c r="B321" s="15">
        <v>41896.291666666664</v>
      </c>
      <c r="C321" s="16">
        <v>409</v>
      </c>
      <c r="D321" s="16">
        <v>1020.98268025716</v>
      </c>
      <c r="E321" s="16">
        <v>1016.24321390788</v>
      </c>
      <c r="F321" s="16">
        <v>1.3992184857527401</v>
      </c>
      <c r="G321" s="16">
        <v>440.64167429606101</v>
      </c>
      <c r="H321" s="16">
        <v>413.93000640869099</v>
      </c>
      <c r="I321" s="16" t="str">
        <f t="shared" si="30"/>
        <v/>
      </c>
      <c r="J321" s="16"/>
      <c r="K321" s="16">
        <f t="shared" si="31"/>
        <v>1020.98268025716</v>
      </c>
      <c r="L321" s="16">
        <f t="shared" si="32"/>
        <v>1016.24321390788</v>
      </c>
      <c r="M321" s="16">
        <f t="shared" si="33"/>
        <v>1.3992184857527401</v>
      </c>
      <c r="N321" s="20">
        <f t="shared" si="29"/>
        <v>41.469938217477377</v>
      </c>
      <c r="O321" s="18">
        <f t="shared" si="34"/>
        <v>145.51613529750287</v>
      </c>
      <c r="P321" s="18">
        <f t="shared" si="35"/>
        <v>84.436471136039515</v>
      </c>
    </row>
    <row r="322" spans="2:16" x14ac:dyDescent="0.25">
      <c r="B322" s="15">
        <v>41896.333333333336</v>
      </c>
      <c r="C322" s="16">
        <v>256</v>
      </c>
      <c r="D322" s="16">
        <v>596.07893638610904</v>
      </c>
      <c r="E322" s="16">
        <v>618.13649330684802</v>
      </c>
      <c r="F322" s="16">
        <v>1.2959443986415899</v>
      </c>
      <c r="G322" s="16">
        <v>303.81333770752002</v>
      </c>
      <c r="H322" s="16">
        <v>298.17667134602902</v>
      </c>
      <c r="I322" s="16" t="str">
        <f t="shared" si="30"/>
        <v/>
      </c>
      <c r="J322" s="16"/>
      <c r="K322" s="16">
        <f t="shared" si="31"/>
        <v>596.07893638610904</v>
      </c>
      <c r="L322" s="16">
        <f t="shared" si="32"/>
        <v>618.13649330684802</v>
      </c>
      <c r="M322" s="16">
        <f t="shared" si="33"/>
        <v>1.2959443986415899</v>
      </c>
      <c r="N322" s="20">
        <f t="shared" si="29"/>
        <v>30.742053200102831</v>
      </c>
      <c r="O322" s="18">
        <f t="shared" si="34"/>
        <v>86.729673549496937</v>
      </c>
      <c r="P322" s="18">
        <f t="shared" si="35"/>
        <v>34.553094697949902</v>
      </c>
    </row>
    <row r="323" spans="2:16" x14ac:dyDescent="0.25">
      <c r="B323" s="15">
        <v>41896.375</v>
      </c>
      <c r="C323" s="16">
        <v>220</v>
      </c>
      <c r="D323" s="16">
        <v>529.28257166544597</v>
      </c>
      <c r="E323" s="16">
        <v>553.05040835940304</v>
      </c>
      <c r="F323" s="16">
        <v>1.2006808102130899</v>
      </c>
      <c r="G323" s="16">
        <v>259.97667083740203</v>
      </c>
      <c r="H323" s="16">
        <v>250.338336690267</v>
      </c>
      <c r="I323" s="16" t="str">
        <f t="shared" si="30"/>
        <v/>
      </c>
      <c r="J323" s="16"/>
      <c r="K323" s="16">
        <f t="shared" si="31"/>
        <v>529.28257166544597</v>
      </c>
      <c r="L323" s="16">
        <f t="shared" si="32"/>
        <v>553.05040835940304</v>
      </c>
      <c r="M323" s="16">
        <f t="shared" si="33"/>
        <v>1.2006808102130899</v>
      </c>
      <c r="N323" s="20">
        <f t="shared" si="29"/>
        <v>20.846281166760878</v>
      </c>
      <c r="O323" s="18">
        <f t="shared" si="34"/>
        <v>77.309498573203498</v>
      </c>
      <c r="P323" s="18">
        <f t="shared" si="35"/>
        <v>19.350358572639689</v>
      </c>
    </row>
    <row r="324" spans="2:16" x14ac:dyDescent="0.25">
      <c r="B324" s="15">
        <v>41896.416666666664</v>
      </c>
      <c r="C324" s="16">
        <v>410</v>
      </c>
      <c r="D324" s="16">
        <v>1007.52167765299</v>
      </c>
      <c r="E324" s="16">
        <v>1011.9735412597699</v>
      </c>
      <c r="F324" s="16">
        <v>1.4013239741325401</v>
      </c>
      <c r="G324" s="16">
        <v>448.19833831787099</v>
      </c>
      <c r="H324" s="16">
        <v>416.23667348225899</v>
      </c>
      <c r="I324" s="16" t="str">
        <f t="shared" si="30"/>
        <v/>
      </c>
      <c r="J324" s="16"/>
      <c r="K324" s="16">
        <f t="shared" si="31"/>
        <v>1007.52167765299</v>
      </c>
      <c r="L324" s="16">
        <f t="shared" si="32"/>
        <v>1011.9735412597699</v>
      </c>
      <c r="M324" s="16">
        <f t="shared" si="33"/>
        <v>1.4013239741325401</v>
      </c>
      <c r="N324" s="20">
        <f t="shared" si="29"/>
        <v>41.688651719341614</v>
      </c>
      <c r="O324" s="18">
        <f t="shared" si="34"/>
        <v>144.24965849376855</v>
      </c>
      <c r="P324" s="18">
        <f t="shared" si="35"/>
        <v>84.269650991332995</v>
      </c>
    </row>
    <row r="325" spans="2:16" x14ac:dyDescent="0.25">
      <c r="B325" s="15">
        <v>41896.458333333336</v>
      </c>
      <c r="C325" s="16">
        <v>409</v>
      </c>
      <c r="D325" s="16">
        <v>1035.1379699706999</v>
      </c>
      <c r="E325" s="16">
        <v>1029.45884195964</v>
      </c>
      <c r="F325" s="16">
        <v>1.39859642386436</v>
      </c>
      <c r="G325" s="16">
        <v>449.09500579834003</v>
      </c>
      <c r="H325" s="16">
        <v>416.70833791096999</v>
      </c>
      <c r="I325" s="16" t="str">
        <f t="shared" si="30"/>
        <v/>
      </c>
      <c r="J325" s="16"/>
      <c r="K325" s="16">
        <f t="shared" si="31"/>
        <v>1035.1379699706999</v>
      </c>
      <c r="L325" s="16">
        <f t="shared" si="32"/>
        <v>1029.45884195964</v>
      </c>
      <c r="M325" s="16">
        <f t="shared" si="33"/>
        <v>1.39859642386436</v>
      </c>
      <c r="N325" s="20">
        <f t="shared" si="29"/>
        <v>41.405319796739846</v>
      </c>
      <c r="O325" s="18">
        <f t="shared" si="34"/>
        <v>147.47120085216713</v>
      </c>
      <c r="P325" s="18">
        <f t="shared" si="35"/>
        <v>85.399587595915449</v>
      </c>
    </row>
    <row r="326" spans="2:16" x14ac:dyDescent="0.25">
      <c r="B326" s="15">
        <v>41896.5</v>
      </c>
      <c r="C326" s="16">
        <v>412</v>
      </c>
      <c r="D326" s="16">
        <v>1056.4532928466799</v>
      </c>
      <c r="E326" s="16">
        <v>1051.4906626383499</v>
      </c>
      <c r="F326" s="16">
        <v>1.3984077076117201</v>
      </c>
      <c r="G326" s="16">
        <v>452.79000600179</v>
      </c>
      <c r="H326" s="16">
        <v>423.48000437418602</v>
      </c>
      <c r="I326" s="16" t="str">
        <f t="shared" si="30"/>
        <v/>
      </c>
      <c r="J326" s="16"/>
      <c r="K326" s="16">
        <f t="shared" si="31"/>
        <v>1056.4532928466799</v>
      </c>
      <c r="L326" s="16">
        <f t="shared" si="32"/>
        <v>1051.4906626383499</v>
      </c>
      <c r="M326" s="16">
        <f t="shared" si="33"/>
        <v>1.3984077076117201</v>
      </c>
      <c r="N326" s="20">
        <f t="shared" si="29"/>
        <v>41.3857163674977</v>
      </c>
      <c r="O326" s="18">
        <f t="shared" si="34"/>
        <v>150.56742539178782</v>
      </c>
      <c r="P326" s="18">
        <f t="shared" si="35"/>
        <v>87.139549495652304</v>
      </c>
    </row>
    <row r="327" spans="2:16" x14ac:dyDescent="0.25">
      <c r="B327" s="15">
        <v>41896.541666666664</v>
      </c>
      <c r="C327" s="16">
        <v>409</v>
      </c>
      <c r="D327" s="16">
        <v>1100.00204264323</v>
      </c>
      <c r="E327" s="16">
        <v>1094.5642008463601</v>
      </c>
      <c r="F327" s="16">
        <v>1.40221764047941</v>
      </c>
      <c r="G327" s="16">
        <v>463.92333933512401</v>
      </c>
      <c r="H327" s="16">
        <v>432.26833953857403</v>
      </c>
      <c r="I327" s="16" t="str">
        <f t="shared" si="30"/>
        <v/>
      </c>
      <c r="J327" s="16"/>
      <c r="K327" s="16">
        <f t="shared" si="31"/>
        <v>1100.00204264323</v>
      </c>
      <c r="L327" s="16">
        <f t="shared" si="32"/>
        <v>1094.5642008463601</v>
      </c>
      <c r="M327" s="16">
        <f t="shared" si="33"/>
        <v>1.40221764047941</v>
      </c>
      <c r="N327" s="20">
        <f t="shared" ref="N327:N390" si="36">IF(ISERROR($D$1*(M327-1)/($M$7*($D$1-1))*100),"",($D$1*(M327-1)/($M$7*($D$1-1))*100))</f>
        <v>41.781483813832075</v>
      </c>
      <c r="O327" s="18">
        <f t="shared" si="34"/>
        <v>156.75473167782789</v>
      </c>
      <c r="P327" s="18">
        <f t="shared" si="35"/>
        <v>91.837477130544883</v>
      </c>
    </row>
    <row r="328" spans="2:16" x14ac:dyDescent="0.25">
      <c r="B328" s="15">
        <v>41896.583333333336</v>
      </c>
      <c r="C328" s="16">
        <v>407</v>
      </c>
      <c r="D328" s="16">
        <v>1082.5508046468101</v>
      </c>
      <c r="E328" s="16">
        <v>1083.7664133707699</v>
      </c>
      <c r="F328" s="16">
        <v>1.3984453658262901</v>
      </c>
      <c r="G328" s="16">
        <v>456.74000600178999</v>
      </c>
      <c r="H328" s="16">
        <v>428.95167388916002</v>
      </c>
      <c r="I328" s="16" t="str">
        <f t="shared" ref="I328:I391" si="37">+IF(AND(G328&lt;50,D328&gt;50),1,"")</f>
        <v/>
      </c>
      <c r="J328" s="16"/>
      <c r="K328" s="16">
        <f t="shared" ref="K328:K391" si="38">+IF(AND(D328&gt;100,G328&gt;50),D328,"")</f>
        <v>1082.5508046468101</v>
      </c>
      <c r="L328" s="16">
        <f t="shared" ref="L328:L391" si="39">IF(AND(E328&gt;100,H328&gt;50),E328,"")</f>
        <v>1083.7664133707699</v>
      </c>
      <c r="M328" s="16">
        <f t="shared" ref="M328:M391" si="40">IF(F328&gt;1.1,F328,"")</f>
        <v>1.3984453658262901</v>
      </c>
      <c r="N328" s="20">
        <f t="shared" si="36"/>
        <v>41.389628219997853</v>
      </c>
      <c r="O328" s="18">
        <f t="shared" ref="O328:O391" si="41">IF(ISERROR(IF(COUNT(K328:L328)&gt;1,SUM(K328:L328)/14,SUM(K328:L328)/7)),"",IF(COUNT(K328:L328)&gt;1,SUM(K328:L328)/14,SUM(K328:L328)/7))</f>
        <v>154.73694414411284</v>
      </c>
      <c r="P328" s="18">
        <f t="shared" ref="P328:P391" si="42">IF(ISERROR(IF(COUNT(K328:L328)&gt;1,SUM(K328:L328)/14*M328*N328/100,SUM(K328:L328)/7*M328*N328/100)),"",IF(COUNT(K328:L328)&gt;1,SUM(K328:L328)/14*M328*N328/100,SUM(K328:L328)/7*M328*N328/100))</f>
        <v>89.563497643314335</v>
      </c>
    </row>
    <row r="329" spans="2:16" x14ac:dyDescent="0.25">
      <c r="B329" s="15">
        <v>41896.625</v>
      </c>
      <c r="C329" s="16">
        <v>413</v>
      </c>
      <c r="D329" s="16">
        <v>1056.56518656413</v>
      </c>
      <c r="E329" s="16">
        <v>1048.83194681803</v>
      </c>
      <c r="F329" s="16">
        <v>1.3986610233783701</v>
      </c>
      <c r="G329" s="16">
        <v>449.00833943684898</v>
      </c>
      <c r="H329" s="16">
        <v>425.38667093912801</v>
      </c>
      <c r="I329" s="16" t="str">
        <f t="shared" si="37"/>
        <v/>
      </c>
      <c r="J329" s="16"/>
      <c r="K329" s="16">
        <f t="shared" si="38"/>
        <v>1056.56518656413</v>
      </c>
      <c r="L329" s="16">
        <f t="shared" si="39"/>
        <v>1048.83194681803</v>
      </c>
      <c r="M329" s="16">
        <f t="shared" si="40"/>
        <v>1.3986610233783701</v>
      </c>
      <c r="N329" s="20">
        <f t="shared" si="36"/>
        <v>41.41203025216835</v>
      </c>
      <c r="O329" s="18">
        <f t="shared" si="41"/>
        <v>150.38550952729716</v>
      </c>
      <c r="P329" s="18">
        <f t="shared" si="42"/>
        <v>87.105381405875761</v>
      </c>
    </row>
    <row r="330" spans="2:16" x14ac:dyDescent="0.25">
      <c r="B330" s="15">
        <v>41896.666666666664</v>
      </c>
      <c r="C330" s="16">
        <v>408</v>
      </c>
      <c r="D330" s="16">
        <v>1014.27125447591</v>
      </c>
      <c r="E330" s="16">
        <v>1014.24140930176</v>
      </c>
      <c r="F330" s="16">
        <v>1.4034060696760799</v>
      </c>
      <c r="G330" s="16">
        <v>445.09667256673202</v>
      </c>
      <c r="H330" s="16">
        <v>414.48667399088498</v>
      </c>
      <c r="I330" s="16" t="str">
        <f t="shared" si="37"/>
        <v/>
      </c>
      <c r="J330" s="16"/>
      <c r="K330" s="16">
        <f t="shared" si="38"/>
        <v>1014.27125447591</v>
      </c>
      <c r="L330" s="16">
        <f t="shared" si="39"/>
        <v>1014.24140930176</v>
      </c>
      <c r="M330" s="16">
        <f t="shared" si="40"/>
        <v>1.4034060696760799</v>
      </c>
      <c r="N330" s="20">
        <f t="shared" si="36"/>
        <v>41.904935224827781</v>
      </c>
      <c r="O330" s="18">
        <f t="shared" si="41"/>
        <v>144.893761698405</v>
      </c>
      <c r="P330" s="18">
        <f t="shared" si="42"/>
        <v>85.211500280482355</v>
      </c>
    </row>
    <row r="331" spans="2:16" x14ac:dyDescent="0.25">
      <c r="B331" s="15">
        <v>41896.708333333336</v>
      </c>
      <c r="C331" s="16">
        <v>410</v>
      </c>
      <c r="D331" s="16">
        <v>1018.87338155111</v>
      </c>
      <c r="E331" s="16">
        <v>1003.28046976725</v>
      </c>
      <c r="F331" s="16">
        <v>1.39673177401225</v>
      </c>
      <c r="G331" s="16">
        <v>442.060006205241</v>
      </c>
      <c r="H331" s="16">
        <v>414.11333872477201</v>
      </c>
      <c r="I331" s="16" t="str">
        <f t="shared" si="37"/>
        <v/>
      </c>
      <c r="J331" s="16"/>
      <c r="K331" s="16">
        <f t="shared" si="38"/>
        <v>1018.87338155111</v>
      </c>
      <c r="L331" s="16">
        <f t="shared" si="39"/>
        <v>1003.28046976725</v>
      </c>
      <c r="M331" s="16">
        <f t="shared" si="40"/>
        <v>1.39673177401225</v>
      </c>
      <c r="N331" s="20">
        <f t="shared" si="36"/>
        <v>41.211624071406817</v>
      </c>
      <c r="O331" s="18">
        <f t="shared" si="41"/>
        <v>144.43956080845427</v>
      </c>
      <c r="P331" s="18">
        <f t="shared" si="42"/>
        <v>83.141700278324436</v>
      </c>
    </row>
    <row r="332" spans="2:16" x14ac:dyDescent="0.25">
      <c r="B332" s="15">
        <v>41896.75</v>
      </c>
      <c r="C332" s="16">
        <v>409</v>
      </c>
      <c r="D332" s="16">
        <v>1003.855956014</v>
      </c>
      <c r="E332" s="16">
        <v>1009.72100321452</v>
      </c>
      <c r="F332" s="16">
        <v>1.40211770137151</v>
      </c>
      <c r="G332" s="16">
        <v>440.238339742025</v>
      </c>
      <c r="H332" s="16">
        <v>411.308338419596</v>
      </c>
      <c r="I332" s="16" t="str">
        <f t="shared" si="37"/>
        <v/>
      </c>
      <c r="J332" s="16"/>
      <c r="K332" s="16">
        <f t="shared" si="38"/>
        <v>1003.855956014</v>
      </c>
      <c r="L332" s="16">
        <f t="shared" si="39"/>
        <v>1009.72100321452</v>
      </c>
      <c r="M332" s="16">
        <f t="shared" si="40"/>
        <v>1.40211770137151</v>
      </c>
      <c r="N332" s="20">
        <f t="shared" si="36"/>
        <v>41.771102359119858</v>
      </c>
      <c r="O332" s="18">
        <f t="shared" si="41"/>
        <v>143.82692565918001</v>
      </c>
      <c r="P332" s="18">
        <f t="shared" si="42"/>
        <v>84.236556730439759</v>
      </c>
    </row>
    <row r="333" spans="2:16" x14ac:dyDescent="0.25">
      <c r="B333" s="15">
        <v>41896.791666666664</v>
      </c>
      <c r="C333" s="16">
        <v>412</v>
      </c>
      <c r="D333" s="16">
        <v>1005.00292460124</v>
      </c>
      <c r="E333" s="16">
        <v>1002.3336130778</v>
      </c>
      <c r="F333" s="16">
        <v>1.4009175757567101</v>
      </c>
      <c r="G333" s="16">
        <v>443.39500528971399</v>
      </c>
      <c r="H333" s="16">
        <v>412.42834116617797</v>
      </c>
      <c r="I333" s="16" t="str">
        <f t="shared" si="37"/>
        <v/>
      </c>
      <c r="J333" s="16"/>
      <c r="K333" s="16">
        <f t="shared" si="38"/>
        <v>1005.00292460124</v>
      </c>
      <c r="L333" s="16">
        <f t="shared" si="39"/>
        <v>1002.3336130778</v>
      </c>
      <c r="M333" s="16">
        <f t="shared" si="40"/>
        <v>1.4009175757567101</v>
      </c>
      <c r="N333" s="20">
        <f t="shared" si="36"/>
        <v>41.646435949935103</v>
      </c>
      <c r="O333" s="18">
        <f t="shared" si="41"/>
        <v>143.38118126278857</v>
      </c>
      <c r="P333" s="18">
        <f t="shared" si="42"/>
        <v>83.653203886880362</v>
      </c>
    </row>
    <row r="334" spans="2:16" x14ac:dyDescent="0.25">
      <c r="B334" s="15">
        <v>41896.833333333336</v>
      </c>
      <c r="C334" s="16">
        <v>409</v>
      </c>
      <c r="D334" s="16">
        <v>1033.88571065267</v>
      </c>
      <c r="E334" s="16">
        <v>1033.6236236572299</v>
      </c>
      <c r="F334" s="16">
        <v>1.4007344603538501</v>
      </c>
      <c r="G334" s="16">
        <v>446.74500427246102</v>
      </c>
      <c r="H334" s="16">
        <v>418.56667480468798</v>
      </c>
      <c r="I334" s="16" t="str">
        <f t="shared" si="37"/>
        <v/>
      </c>
      <c r="J334" s="16"/>
      <c r="K334" s="16">
        <f t="shared" si="38"/>
        <v>1033.88571065267</v>
      </c>
      <c r="L334" s="16">
        <f t="shared" si="39"/>
        <v>1033.6236236572299</v>
      </c>
      <c r="M334" s="16">
        <f t="shared" si="40"/>
        <v>1.4007344603538501</v>
      </c>
      <c r="N334" s="20">
        <f t="shared" si="36"/>
        <v>41.62741432464901</v>
      </c>
      <c r="O334" s="18">
        <f t="shared" si="41"/>
        <v>147.67923816499282</v>
      </c>
      <c r="P334" s="18">
        <f t="shared" si="42"/>
        <v>86.110218665155969</v>
      </c>
    </row>
    <row r="335" spans="2:16" x14ac:dyDescent="0.25">
      <c r="B335" s="15">
        <v>41896.875</v>
      </c>
      <c r="C335" s="16">
        <v>409</v>
      </c>
      <c r="D335" s="16">
        <v>1039.9755859375</v>
      </c>
      <c r="E335" s="16">
        <v>1042.1096048990901</v>
      </c>
      <c r="F335" s="16">
        <v>1.39847917358081</v>
      </c>
      <c r="G335" s="16">
        <v>445.21167348225902</v>
      </c>
      <c r="H335" s="16">
        <v>417.253338623047</v>
      </c>
      <c r="I335" s="16" t="str">
        <f t="shared" si="37"/>
        <v/>
      </c>
      <c r="J335" s="16"/>
      <c r="K335" s="16">
        <f t="shared" si="38"/>
        <v>1039.9755859375</v>
      </c>
      <c r="L335" s="16">
        <f t="shared" si="39"/>
        <v>1042.1096048990901</v>
      </c>
      <c r="M335" s="16">
        <f t="shared" si="40"/>
        <v>1.39847917358081</v>
      </c>
      <c r="N335" s="20">
        <f t="shared" si="36"/>
        <v>41.393140095177095</v>
      </c>
      <c r="O335" s="18">
        <f t="shared" si="41"/>
        <v>148.72037077404215</v>
      </c>
      <c r="P335" s="18">
        <f t="shared" si="42"/>
        <v>86.090421872235879</v>
      </c>
    </row>
    <row r="336" spans="2:16" x14ac:dyDescent="0.25">
      <c r="B336" s="15">
        <v>41896.916666666664</v>
      </c>
      <c r="C336" s="16">
        <v>413</v>
      </c>
      <c r="D336" s="16">
        <v>1030.11978251139</v>
      </c>
      <c r="E336" s="16">
        <v>1028.38501993815</v>
      </c>
      <c r="F336" s="16">
        <v>1.4022036592165601</v>
      </c>
      <c r="G336" s="16">
        <v>447.27167358398401</v>
      </c>
      <c r="H336" s="16">
        <v>419.27667338053402</v>
      </c>
      <c r="I336" s="16" t="str">
        <f t="shared" si="37"/>
        <v/>
      </c>
      <c r="J336" s="16"/>
      <c r="K336" s="16">
        <f t="shared" si="38"/>
        <v>1030.11978251139</v>
      </c>
      <c r="L336" s="16">
        <f t="shared" si="39"/>
        <v>1028.38501993815</v>
      </c>
      <c r="M336" s="16">
        <f t="shared" si="40"/>
        <v>1.4022036592165601</v>
      </c>
      <c r="N336" s="20">
        <f t="shared" si="36"/>
        <v>41.780031470999056</v>
      </c>
      <c r="O336" s="18">
        <f t="shared" si="41"/>
        <v>147.03605731782429</v>
      </c>
      <c r="P336" s="18">
        <f t="shared" si="42"/>
        <v>86.139769985725195</v>
      </c>
    </row>
    <row r="337" spans="2:16" x14ac:dyDescent="0.25">
      <c r="B337" s="15">
        <v>41896.958333333336</v>
      </c>
      <c r="C337" s="16">
        <v>408</v>
      </c>
      <c r="D337" s="16">
        <v>1074.77683919271</v>
      </c>
      <c r="E337" s="16">
        <v>1070.40917460124</v>
      </c>
      <c r="F337" s="16">
        <v>1.4005010048548401</v>
      </c>
      <c r="G337" s="16">
        <v>453.30000356038403</v>
      </c>
      <c r="H337" s="16">
        <v>424.485007222494</v>
      </c>
      <c r="I337" s="16" t="str">
        <f t="shared" si="37"/>
        <v/>
      </c>
      <c r="J337" s="16"/>
      <c r="K337" s="16">
        <f t="shared" si="38"/>
        <v>1074.77683919271</v>
      </c>
      <c r="L337" s="16">
        <f t="shared" si="39"/>
        <v>1070.40917460124</v>
      </c>
      <c r="M337" s="16">
        <f t="shared" si="40"/>
        <v>1.4005010048548401</v>
      </c>
      <c r="N337" s="20">
        <f t="shared" si="36"/>
        <v>41.603163480898075</v>
      </c>
      <c r="O337" s="18">
        <f t="shared" si="41"/>
        <v>153.22757241385358</v>
      </c>
      <c r="P337" s="18">
        <f t="shared" si="42"/>
        <v>89.278462244531823</v>
      </c>
    </row>
    <row r="338" spans="2:16" x14ac:dyDescent="0.25">
      <c r="B338" s="15">
        <v>41897</v>
      </c>
      <c r="C338" s="16">
        <v>409</v>
      </c>
      <c r="D338" s="16">
        <v>1053.2753468831399</v>
      </c>
      <c r="E338" s="16">
        <v>1053.2416605631499</v>
      </c>
      <c r="F338" s="16">
        <v>1.4009073932965601</v>
      </c>
      <c r="G338" s="16">
        <v>450.50167388915997</v>
      </c>
      <c r="H338" s="16">
        <v>423.08500518798797</v>
      </c>
      <c r="I338" s="16" t="str">
        <f t="shared" si="37"/>
        <v/>
      </c>
      <c r="J338" s="16"/>
      <c r="K338" s="16">
        <f t="shared" si="38"/>
        <v>1053.2753468831399</v>
      </c>
      <c r="L338" s="16">
        <f t="shared" si="39"/>
        <v>1053.2416605631499</v>
      </c>
      <c r="M338" s="16">
        <f t="shared" si="40"/>
        <v>1.4009073932965601</v>
      </c>
      <c r="N338" s="20">
        <f t="shared" si="36"/>
        <v>41.645378218371086</v>
      </c>
      <c r="O338" s="18">
        <f t="shared" si="41"/>
        <v>150.46550053187784</v>
      </c>
      <c r="P338" s="18">
        <f t="shared" si="42"/>
        <v>87.783556510845898</v>
      </c>
    </row>
    <row r="339" spans="2:16" x14ac:dyDescent="0.25">
      <c r="B339" s="15">
        <v>41897.041666666664</v>
      </c>
      <c r="C339" s="16">
        <v>412</v>
      </c>
      <c r="D339" s="16">
        <v>1079.12158813477</v>
      </c>
      <c r="E339" s="16">
        <v>1092.0152140299499</v>
      </c>
      <c r="F339" s="16">
        <v>1.4003786742687201</v>
      </c>
      <c r="G339" s="16">
        <v>456.89500579833998</v>
      </c>
      <c r="H339" s="16">
        <v>427.430004882812</v>
      </c>
      <c r="I339" s="16" t="str">
        <f t="shared" si="37"/>
        <v/>
      </c>
      <c r="J339" s="16"/>
      <c r="K339" s="16">
        <f t="shared" si="38"/>
        <v>1079.12158813477</v>
      </c>
      <c r="L339" s="16">
        <f t="shared" si="39"/>
        <v>1092.0152140299499</v>
      </c>
      <c r="M339" s="16">
        <f t="shared" si="40"/>
        <v>1.4003786742687201</v>
      </c>
      <c r="N339" s="20">
        <f t="shared" si="36"/>
        <v>41.590456048678504</v>
      </c>
      <c r="O339" s="18">
        <f t="shared" si="41"/>
        <v>155.08120015462285</v>
      </c>
      <c r="P339" s="18">
        <f t="shared" si="42"/>
        <v>90.322993849575226</v>
      </c>
    </row>
    <row r="340" spans="2:16" x14ac:dyDescent="0.25">
      <c r="B340" s="15">
        <v>41897.083333333336</v>
      </c>
      <c r="C340" s="16">
        <v>409</v>
      </c>
      <c r="D340" s="16">
        <v>1072.3898223877</v>
      </c>
      <c r="E340" s="16">
        <v>1077.3532318115199</v>
      </c>
      <c r="F340" s="16">
        <v>1.39835228323936</v>
      </c>
      <c r="G340" s="16">
        <v>453.20334167480502</v>
      </c>
      <c r="H340" s="16">
        <v>427.56000722249399</v>
      </c>
      <c r="I340" s="16" t="str">
        <f t="shared" si="37"/>
        <v/>
      </c>
      <c r="J340" s="16"/>
      <c r="K340" s="16">
        <f t="shared" si="38"/>
        <v>1072.3898223877</v>
      </c>
      <c r="L340" s="16">
        <f t="shared" si="39"/>
        <v>1077.3532318115199</v>
      </c>
      <c r="M340" s="16">
        <f t="shared" si="40"/>
        <v>1.39835228323936</v>
      </c>
      <c r="N340" s="20">
        <f t="shared" si="36"/>
        <v>41.379959005603048</v>
      </c>
      <c r="O340" s="18">
        <f t="shared" si="41"/>
        <v>153.55307529994428</v>
      </c>
      <c r="P340" s="18">
        <f t="shared" si="42"/>
        <v>88.851583203470213</v>
      </c>
    </row>
    <row r="341" spans="2:16" x14ac:dyDescent="0.25">
      <c r="B341" s="15">
        <v>41897.125</v>
      </c>
      <c r="C341" s="16">
        <v>409</v>
      </c>
      <c r="D341" s="16">
        <v>1008.85582682292</v>
      </c>
      <c r="E341" s="16">
        <v>1012.59880167643</v>
      </c>
      <c r="F341" s="16">
        <v>1.4024755239486699</v>
      </c>
      <c r="G341" s="16">
        <v>442.168339538574</v>
      </c>
      <c r="H341" s="16">
        <v>412.461670939128</v>
      </c>
      <c r="I341" s="16" t="str">
        <f t="shared" si="37"/>
        <v/>
      </c>
      <c r="J341" s="16"/>
      <c r="K341" s="16">
        <f t="shared" si="38"/>
        <v>1008.85582682292</v>
      </c>
      <c r="L341" s="16">
        <f t="shared" si="39"/>
        <v>1012.59880167643</v>
      </c>
      <c r="M341" s="16">
        <f t="shared" si="40"/>
        <v>1.4024755239486699</v>
      </c>
      <c r="N341" s="20">
        <f t="shared" si="36"/>
        <v>41.808272181403154</v>
      </c>
      <c r="O341" s="18">
        <f t="shared" si="41"/>
        <v>144.38961632138214</v>
      </c>
      <c r="P341" s="18">
        <f t="shared" si="42"/>
        <v>84.662964779153057</v>
      </c>
    </row>
    <row r="342" spans="2:16" x14ac:dyDescent="0.25">
      <c r="B342" s="15">
        <v>41897.166666666664</v>
      </c>
      <c r="C342" s="16">
        <v>413</v>
      </c>
      <c r="D342" s="16">
        <v>1002.1418548584001</v>
      </c>
      <c r="E342" s="16">
        <v>999.90093485514399</v>
      </c>
      <c r="F342" s="16">
        <v>1.3978774706522601</v>
      </c>
      <c r="G342" s="16">
        <v>438.92333933512401</v>
      </c>
      <c r="H342" s="16">
        <v>412.08334045410197</v>
      </c>
      <c r="I342" s="16" t="str">
        <f t="shared" si="37"/>
        <v/>
      </c>
      <c r="J342" s="16"/>
      <c r="K342" s="16">
        <f t="shared" si="38"/>
        <v>1002.1418548584001</v>
      </c>
      <c r="L342" s="16">
        <f t="shared" si="39"/>
        <v>999.90093485514399</v>
      </c>
      <c r="M342" s="16">
        <f t="shared" si="40"/>
        <v>1.3978774706522601</v>
      </c>
      <c r="N342" s="20">
        <f t="shared" si="36"/>
        <v>41.330636518407118</v>
      </c>
      <c r="O342" s="18">
        <f t="shared" si="41"/>
        <v>143.0030564081103</v>
      </c>
      <c r="P342" s="18">
        <f t="shared" si="42"/>
        <v>82.620252705470648</v>
      </c>
    </row>
    <row r="343" spans="2:16" x14ac:dyDescent="0.25">
      <c r="B343" s="15">
        <v>41897.208333333336</v>
      </c>
      <c r="C343" s="16">
        <v>409</v>
      </c>
      <c r="D343" s="16">
        <v>1007.2200571696</v>
      </c>
      <c r="E343" s="16">
        <v>1014.5263092041</v>
      </c>
      <c r="F343" s="16">
        <v>1.4012565811475099</v>
      </c>
      <c r="G343" s="16">
        <v>442.81000467936201</v>
      </c>
      <c r="H343" s="16">
        <v>411.706674702962</v>
      </c>
      <c r="I343" s="16" t="str">
        <f t="shared" si="37"/>
        <v/>
      </c>
      <c r="J343" s="16"/>
      <c r="K343" s="16">
        <f t="shared" si="38"/>
        <v>1007.2200571696</v>
      </c>
      <c r="L343" s="16">
        <f t="shared" si="39"/>
        <v>1014.5263092041</v>
      </c>
      <c r="M343" s="16">
        <f t="shared" si="40"/>
        <v>1.4012565811475099</v>
      </c>
      <c r="N343" s="20">
        <f t="shared" si="36"/>
        <v>41.6816510842878</v>
      </c>
      <c r="O343" s="18">
        <f t="shared" si="41"/>
        <v>144.41045474097857</v>
      </c>
      <c r="P343" s="18">
        <f t="shared" si="42"/>
        <v>84.345363588245021</v>
      </c>
    </row>
    <row r="344" spans="2:16" x14ac:dyDescent="0.25">
      <c r="B344" s="15">
        <v>41897.25</v>
      </c>
      <c r="C344" s="16">
        <v>409</v>
      </c>
      <c r="D344" s="16">
        <v>950.08671976725304</v>
      </c>
      <c r="E344" s="16">
        <v>950.52852884928404</v>
      </c>
      <c r="F344" s="16">
        <v>1.3984865526358301</v>
      </c>
      <c r="G344" s="16">
        <v>431.45333964029999</v>
      </c>
      <c r="H344" s="16">
        <v>402.293339538574</v>
      </c>
      <c r="I344" s="16" t="str">
        <f t="shared" si="37"/>
        <v/>
      </c>
      <c r="J344" s="16"/>
      <c r="K344" s="16">
        <f t="shared" si="38"/>
        <v>950.08671976725304</v>
      </c>
      <c r="L344" s="16">
        <f t="shared" si="39"/>
        <v>950.52852884928404</v>
      </c>
      <c r="M344" s="16">
        <f t="shared" si="40"/>
        <v>1.3984865526358301</v>
      </c>
      <c r="N344" s="20">
        <f t="shared" si="36"/>
        <v>41.393906615182331</v>
      </c>
      <c r="O344" s="18">
        <f t="shared" si="41"/>
        <v>135.75823204403835</v>
      </c>
      <c r="P344" s="18">
        <f t="shared" si="42"/>
        <v>78.588840975753087</v>
      </c>
    </row>
    <row r="345" spans="2:16" x14ac:dyDescent="0.25">
      <c r="B345" s="15">
        <v>41897.291666666664</v>
      </c>
      <c r="C345" s="16">
        <v>411</v>
      </c>
      <c r="D345" s="16">
        <v>897.93647257486998</v>
      </c>
      <c r="E345" s="16">
        <v>896.45855305989596</v>
      </c>
      <c r="F345" s="16">
        <v>1.40081482132276</v>
      </c>
      <c r="G345" s="16">
        <v>420.68000640869099</v>
      </c>
      <c r="H345" s="16">
        <v>394.97333933512402</v>
      </c>
      <c r="I345" s="16" t="str">
        <f t="shared" si="37"/>
        <v/>
      </c>
      <c r="J345" s="16"/>
      <c r="K345" s="16">
        <f t="shared" si="38"/>
        <v>897.93647257486998</v>
      </c>
      <c r="L345" s="16">
        <f t="shared" si="39"/>
        <v>896.45855305989596</v>
      </c>
      <c r="M345" s="16">
        <f t="shared" si="40"/>
        <v>1.40081482132276</v>
      </c>
      <c r="N345" s="20">
        <f t="shared" si="36"/>
        <v>41.635762045345132</v>
      </c>
      <c r="O345" s="18">
        <f t="shared" si="41"/>
        <v>128.17107325962613</v>
      </c>
      <c r="P345" s="18">
        <f t="shared" si="42"/>
        <v>74.754487245073392</v>
      </c>
    </row>
    <row r="346" spans="2:16" x14ac:dyDescent="0.25">
      <c r="B346" s="15">
        <v>41897.333333333336</v>
      </c>
      <c r="C346" s="16">
        <v>365</v>
      </c>
      <c r="D346" s="16">
        <v>876.14913126627596</v>
      </c>
      <c r="E346" s="16">
        <v>846.21794853210497</v>
      </c>
      <c r="F346" s="16">
        <v>1.3697754363218999</v>
      </c>
      <c r="G346" s="16">
        <v>411.69000600178998</v>
      </c>
      <c r="H346" s="16">
        <v>385.053339131673</v>
      </c>
      <c r="I346" s="16" t="str">
        <f t="shared" si="37"/>
        <v/>
      </c>
      <c r="J346" s="16"/>
      <c r="K346" s="16">
        <f t="shared" si="38"/>
        <v>876.14913126627596</v>
      </c>
      <c r="L346" s="16">
        <f t="shared" si="39"/>
        <v>846.21794853210497</v>
      </c>
      <c r="M346" s="16">
        <f t="shared" si="40"/>
        <v>1.3697754363218999</v>
      </c>
      <c r="N346" s="20">
        <f t="shared" si="36"/>
        <v>38.411459002696432</v>
      </c>
      <c r="O346" s="18">
        <f t="shared" si="41"/>
        <v>123.02621998559864</v>
      </c>
      <c r="P346" s="18">
        <f t="shared" si="42"/>
        <v>64.730335473237801</v>
      </c>
    </row>
    <row r="347" spans="2:16" x14ac:dyDescent="0.25">
      <c r="B347" s="15">
        <v>41897.375</v>
      </c>
      <c r="C347" s="16">
        <v>383</v>
      </c>
      <c r="D347" s="16">
        <v>718.93034102121999</v>
      </c>
      <c r="E347" s="16">
        <v>734.66538829803505</v>
      </c>
      <c r="F347" s="16">
        <v>1.39029220938683</v>
      </c>
      <c r="G347" s="16">
        <v>390.50667317708297</v>
      </c>
      <c r="H347" s="16">
        <v>375.01167297363298</v>
      </c>
      <c r="I347" s="16" t="str">
        <f t="shared" si="37"/>
        <v/>
      </c>
      <c r="J347" s="16"/>
      <c r="K347" s="16">
        <f t="shared" si="38"/>
        <v>718.93034102121999</v>
      </c>
      <c r="L347" s="16">
        <f t="shared" si="39"/>
        <v>734.66538829803505</v>
      </c>
      <c r="M347" s="16">
        <f t="shared" si="40"/>
        <v>1.39029220938683</v>
      </c>
      <c r="N347" s="20">
        <f t="shared" si="36"/>
        <v>40.542696261964089</v>
      </c>
      <c r="O347" s="18">
        <f t="shared" si="41"/>
        <v>103.82826637994678</v>
      </c>
      <c r="P347" s="18">
        <f t="shared" si="42"/>
        <v>58.524042844218499</v>
      </c>
    </row>
    <row r="348" spans="2:16" x14ac:dyDescent="0.25">
      <c r="B348" s="15">
        <v>41897.416666666664</v>
      </c>
      <c r="C348" s="16">
        <v>413</v>
      </c>
      <c r="D348" s="16">
        <v>942.174412027995</v>
      </c>
      <c r="E348" s="16">
        <v>940.53048909505196</v>
      </c>
      <c r="F348" s="16">
        <v>1.40040691097578</v>
      </c>
      <c r="G348" s="16">
        <v>430.06334126790398</v>
      </c>
      <c r="H348" s="16">
        <v>401.94000549316399</v>
      </c>
      <c r="I348" s="16" t="str">
        <f t="shared" si="37"/>
        <v/>
      </c>
      <c r="J348" s="16"/>
      <c r="K348" s="16">
        <f t="shared" si="38"/>
        <v>942.174412027995</v>
      </c>
      <c r="L348" s="16">
        <f t="shared" si="39"/>
        <v>940.53048909505196</v>
      </c>
      <c r="M348" s="16">
        <f t="shared" si="40"/>
        <v>1.40040691097578</v>
      </c>
      <c r="N348" s="20">
        <f t="shared" si="36"/>
        <v>41.593389215701137</v>
      </c>
      <c r="O348" s="18">
        <f t="shared" si="41"/>
        <v>134.47892150878906</v>
      </c>
      <c r="P348" s="18">
        <f t="shared" si="42"/>
        <v>78.330838028091051</v>
      </c>
    </row>
    <row r="349" spans="2:16" x14ac:dyDescent="0.25">
      <c r="B349" s="15">
        <v>41897.458333333336</v>
      </c>
      <c r="C349" s="16">
        <v>409</v>
      </c>
      <c r="D349" s="16">
        <v>1006.98303324382</v>
      </c>
      <c r="E349" s="16">
        <v>1001.94508768718</v>
      </c>
      <c r="F349" s="16">
        <v>1.3970641553401999</v>
      </c>
      <c r="G349" s="16">
        <v>443.171674092611</v>
      </c>
      <c r="H349" s="16">
        <v>413.413341267904</v>
      </c>
      <c r="I349" s="16" t="str">
        <f t="shared" si="37"/>
        <v/>
      </c>
      <c r="J349" s="16"/>
      <c r="K349" s="16">
        <f t="shared" si="38"/>
        <v>1006.98303324382</v>
      </c>
      <c r="L349" s="16">
        <f t="shared" si="39"/>
        <v>1001.94508768718</v>
      </c>
      <c r="M349" s="16">
        <f t="shared" si="40"/>
        <v>1.3970641553401999</v>
      </c>
      <c r="N349" s="20">
        <f t="shared" si="36"/>
        <v>41.246151112680309</v>
      </c>
      <c r="O349" s="18">
        <f t="shared" si="41"/>
        <v>143.49486578078572</v>
      </c>
      <c r="P349" s="18">
        <f t="shared" si="42"/>
        <v>82.686791627865773</v>
      </c>
    </row>
    <row r="350" spans="2:16" x14ac:dyDescent="0.25">
      <c r="B350" s="15">
        <v>41897.5</v>
      </c>
      <c r="C350" s="16">
        <v>408</v>
      </c>
      <c r="D350" s="16">
        <v>1034.8872100830099</v>
      </c>
      <c r="E350" s="16">
        <v>1032.5918965657499</v>
      </c>
      <c r="F350" s="16">
        <v>1.4018618603547399</v>
      </c>
      <c r="G350" s="16">
        <v>450.635005696615</v>
      </c>
      <c r="H350" s="16">
        <v>420.00500691731798</v>
      </c>
      <c r="I350" s="16" t="str">
        <f t="shared" si="37"/>
        <v/>
      </c>
      <c r="J350" s="16"/>
      <c r="K350" s="16">
        <f t="shared" si="38"/>
        <v>1034.8872100830099</v>
      </c>
      <c r="L350" s="16">
        <f t="shared" si="39"/>
        <v>1032.5918965657499</v>
      </c>
      <c r="M350" s="16">
        <f t="shared" si="40"/>
        <v>1.4018618603547399</v>
      </c>
      <c r="N350" s="20">
        <f t="shared" si="36"/>
        <v>41.744526157021028</v>
      </c>
      <c r="O350" s="18">
        <f t="shared" si="41"/>
        <v>147.67707904633997</v>
      </c>
      <c r="P350" s="18">
        <f t="shared" si="42"/>
        <v>86.420713932278701</v>
      </c>
    </row>
    <row r="351" spans="2:16" x14ac:dyDescent="0.25">
      <c r="B351" s="15">
        <v>41897.541666666664</v>
      </c>
      <c r="C351" s="16">
        <v>413</v>
      </c>
      <c r="D351" s="16">
        <v>1043.3005279541001</v>
      </c>
      <c r="E351" s="16">
        <v>1050.6210795084601</v>
      </c>
      <c r="F351" s="16">
        <v>1.39687088926633</v>
      </c>
      <c r="G351" s="16">
        <v>450.50833943684898</v>
      </c>
      <c r="H351" s="16">
        <v>419.47000630696601</v>
      </c>
      <c r="I351" s="16" t="str">
        <f t="shared" si="37"/>
        <v/>
      </c>
      <c r="J351" s="16"/>
      <c r="K351" s="16">
        <f t="shared" si="38"/>
        <v>1043.3005279541001</v>
      </c>
      <c r="L351" s="16">
        <f t="shared" si="39"/>
        <v>1050.6210795084601</v>
      </c>
      <c r="M351" s="16">
        <f t="shared" si="40"/>
        <v>1.39687088926633</v>
      </c>
      <c r="N351" s="20">
        <f t="shared" si="36"/>
        <v>41.226075058016136</v>
      </c>
      <c r="O351" s="18">
        <f t="shared" si="41"/>
        <v>149.56582910446858</v>
      </c>
      <c r="P351" s="18">
        <f t="shared" si="42"/>
        <v>86.131228008493707</v>
      </c>
    </row>
    <row r="352" spans="2:16" x14ac:dyDescent="0.25">
      <c r="B352" s="15">
        <v>41897.583333333336</v>
      </c>
      <c r="C352" s="16">
        <v>409</v>
      </c>
      <c r="D352" s="16">
        <v>1035.23765563965</v>
      </c>
      <c r="E352" s="16">
        <v>1024.72976888021</v>
      </c>
      <c r="F352" s="16">
        <v>1.4027107616265599</v>
      </c>
      <c r="G352" s="16">
        <v>450.02000528971399</v>
      </c>
      <c r="H352" s="16">
        <v>421.15000712076801</v>
      </c>
      <c r="I352" s="16" t="str">
        <f t="shared" si="37"/>
        <v/>
      </c>
      <c r="J352" s="16"/>
      <c r="K352" s="16">
        <f t="shared" si="38"/>
        <v>1035.23765563965</v>
      </c>
      <c r="L352" s="16">
        <f t="shared" si="39"/>
        <v>1024.72976888021</v>
      </c>
      <c r="M352" s="16">
        <f t="shared" si="40"/>
        <v>1.4027107616265599</v>
      </c>
      <c r="N352" s="20">
        <f t="shared" si="36"/>
        <v>41.832708153976242</v>
      </c>
      <c r="O352" s="18">
        <f t="shared" si="41"/>
        <v>147.14053032284716</v>
      </c>
      <c r="P352" s="18">
        <f t="shared" si="42"/>
        <v>86.340871230913905</v>
      </c>
    </row>
    <row r="353" spans="2:16" x14ac:dyDescent="0.25">
      <c r="B353" s="15">
        <v>41897.625</v>
      </c>
      <c r="C353" s="16">
        <v>409</v>
      </c>
      <c r="D353" s="16">
        <v>1044.0960337321001</v>
      </c>
      <c r="E353" s="16">
        <v>1039.31467590332</v>
      </c>
      <c r="F353" s="16">
        <v>1.3989860395590501</v>
      </c>
      <c r="G353" s="16">
        <v>450.38500823974601</v>
      </c>
      <c r="H353" s="16">
        <v>422.491672261556</v>
      </c>
      <c r="I353" s="16" t="str">
        <f t="shared" si="37"/>
        <v/>
      </c>
      <c r="J353" s="16"/>
      <c r="K353" s="16">
        <f t="shared" si="38"/>
        <v>1044.0960337321001</v>
      </c>
      <c r="L353" s="16">
        <f t="shared" si="39"/>
        <v>1039.31467590332</v>
      </c>
      <c r="M353" s="16">
        <f t="shared" si="40"/>
        <v>1.3989860395590501</v>
      </c>
      <c r="N353" s="20">
        <f t="shared" si="36"/>
        <v>41.445792218143112</v>
      </c>
      <c r="O353" s="18">
        <f t="shared" si="41"/>
        <v>148.8150506882443</v>
      </c>
      <c r="P353" s="18">
        <f t="shared" si="42"/>
        <v>86.286068753738704</v>
      </c>
    </row>
    <row r="354" spans="2:16" x14ac:dyDescent="0.25">
      <c r="B354" s="15">
        <v>41897.666666666664</v>
      </c>
      <c r="C354" s="16">
        <v>412</v>
      </c>
      <c r="D354" s="16">
        <v>975.89685058593705</v>
      </c>
      <c r="E354" s="16">
        <v>977.67843424479202</v>
      </c>
      <c r="F354" s="16">
        <v>1.39977339903514</v>
      </c>
      <c r="G354" s="16">
        <v>435.305004882812</v>
      </c>
      <c r="H354" s="16">
        <v>408.94167175293001</v>
      </c>
      <c r="I354" s="16" t="str">
        <f t="shared" si="37"/>
        <v/>
      </c>
      <c r="J354" s="16"/>
      <c r="K354" s="16">
        <f t="shared" si="38"/>
        <v>975.89685058593705</v>
      </c>
      <c r="L354" s="16">
        <f t="shared" si="39"/>
        <v>977.67843424479202</v>
      </c>
      <c r="M354" s="16">
        <f t="shared" si="40"/>
        <v>1.39977339903514</v>
      </c>
      <c r="N354" s="20">
        <f t="shared" si="36"/>
        <v>41.527581388719284</v>
      </c>
      <c r="O354" s="18">
        <f t="shared" si="41"/>
        <v>139.54109177362349</v>
      </c>
      <c r="P354" s="18">
        <f t="shared" si="42"/>
        <v>81.114125557919238</v>
      </c>
    </row>
    <row r="355" spans="2:16" x14ac:dyDescent="0.25">
      <c r="B355" s="15">
        <v>41897.708333333336</v>
      </c>
      <c r="C355" s="16">
        <v>408</v>
      </c>
      <c r="D355" s="16">
        <v>897.85051371256498</v>
      </c>
      <c r="E355" s="16">
        <v>889.83838704427103</v>
      </c>
      <c r="F355" s="16">
        <v>1.40178504983584</v>
      </c>
      <c r="G355" s="16">
        <v>419.971674601237</v>
      </c>
      <c r="H355" s="16">
        <v>397.29000549316402</v>
      </c>
      <c r="I355" s="16" t="str">
        <f t="shared" si="37"/>
        <v/>
      </c>
      <c r="J355" s="16"/>
      <c r="K355" s="16">
        <f t="shared" si="38"/>
        <v>897.85051371256498</v>
      </c>
      <c r="L355" s="16">
        <f t="shared" si="39"/>
        <v>889.83838704427103</v>
      </c>
      <c r="M355" s="16">
        <f t="shared" si="40"/>
        <v>1.40178504983584</v>
      </c>
      <c r="N355" s="20">
        <f t="shared" si="36"/>
        <v>41.736547249262713</v>
      </c>
      <c r="O355" s="18">
        <f t="shared" si="41"/>
        <v>127.69206433977401</v>
      </c>
      <c r="P355" s="18">
        <f t="shared" si="42"/>
        <v>74.707095181282966</v>
      </c>
    </row>
    <row r="356" spans="2:16" x14ac:dyDescent="0.25">
      <c r="B356" s="15">
        <v>41897.75</v>
      </c>
      <c r="C356" s="16">
        <v>408</v>
      </c>
      <c r="D356" s="16">
        <v>955.50113321940103</v>
      </c>
      <c r="E356" s="16">
        <v>961.41649475097699</v>
      </c>
      <c r="F356" s="16">
        <v>1.40364157160123</v>
      </c>
      <c r="G356" s="16">
        <v>433.03333994547501</v>
      </c>
      <c r="H356" s="16">
        <v>405.69833984374998</v>
      </c>
      <c r="I356" s="16" t="str">
        <f t="shared" si="37"/>
        <v/>
      </c>
      <c r="J356" s="16"/>
      <c r="K356" s="16">
        <f t="shared" si="38"/>
        <v>955.50113321940103</v>
      </c>
      <c r="L356" s="16">
        <f t="shared" si="39"/>
        <v>961.41649475097699</v>
      </c>
      <c r="M356" s="16">
        <f t="shared" si="40"/>
        <v>1.40364157160123</v>
      </c>
      <c r="N356" s="20">
        <f t="shared" si="36"/>
        <v>41.929398646825042</v>
      </c>
      <c r="O356" s="18">
        <f t="shared" si="41"/>
        <v>136.92268771216985</v>
      </c>
      <c r="P356" s="18">
        <f t="shared" si="42"/>
        <v>80.584269152104113</v>
      </c>
    </row>
    <row r="357" spans="2:16" x14ac:dyDescent="0.25">
      <c r="B357" s="15">
        <v>41897.791666666664</v>
      </c>
      <c r="C357" s="16">
        <v>410</v>
      </c>
      <c r="D357" s="16">
        <v>1057.2599995931</v>
      </c>
      <c r="E357" s="16">
        <v>1091.9871653238899</v>
      </c>
      <c r="F357" s="16">
        <v>1.4033300240834601</v>
      </c>
      <c r="G357" s="16">
        <v>458.14000600179003</v>
      </c>
      <c r="H357" s="16">
        <v>427.87167307535799</v>
      </c>
      <c r="I357" s="16" t="str">
        <f t="shared" si="37"/>
        <v/>
      </c>
      <c r="J357" s="16"/>
      <c r="K357" s="16">
        <f t="shared" si="38"/>
        <v>1057.2599995931</v>
      </c>
      <c r="L357" s="16">
        <f t="shared" si="39"/>
        <v>1091.9871653238899</v>
      </c>
      <c r="M357" s="16">
        <f t="shared" si="40"/>
        <v>1.4033300240834601</v>
      </c>
      <c r="N357" s="20">
        <f t="shared" si="36"/>
        <v>41.897035775928991</v>
      </c>
      <c r="O357" s="18">
        <f t="shared" si="41"/>
        <v>153.51765463692786</v>
      </c>
      <c r="P357" s="18">
        <f t="shared" si="42"/>
        <v>90.261270333336554</v>
      </c>
    </row>
    <row r="358" spans="2:16" x14ac:dyDescent="0.25">
      <c r="B358" s="15">
        <v>41897.833333333336</v>
      </c>
      <c r="C358" s="16">
        <v>411</v>
      </c>
      <c r="D358" s="16">
        <v>1048.32583312988</v>
      </c>
      <c r="E358" s="16">
        <v>1052.23435974121</v>
      </c>
      <c r="F358" s="16">
        <v>1.4221983273824099</v>
      </c>
      <c r="G358" s="16">
        <v>458.54500783284499</v>
      </c>
      <c r="H358" s="16">
        <v>426.74333852132202</v>
      </c>
      <c r="I358" s="16" t="str">
        <f t="shared" si="37"/>
        <v/>
      </c>
      <c r="J358" s="16"/>
      <c r="K358" s="16">
        <f t="shared" si="38"/>
        <v>1048.32583312988</v>
      </c>
      <c r="L358" s="16">
        <f t="shared" si="39"/>
        <v>1052.23435974121</v>
      </c>
      <c r="M358" s="16">
        <f t="shared" si="40"/>
        <v>1.4221983273824099</v>
      </c>
      <c r="N358" s="20">
        <f t="shared" si="36"/>
        <v>43.857033621721897</v>
      </c>
      <c r="O358" s="18">
        <f t="shared" si="41"/>
        <v>150.04001377650644</v>
      </c>
      <c r="P358" s="18">
        <f t="shared" si="42"/>
        <v>93.585057743970253</v>
      </c>
    </row>
    <row r="359" spans="2:16" x14ac:dyDescent="0.25">
      <c r="B359" s="15">
        <v>41897.875</v>
      </c>
      <c r="C359" s="16">
        <v>410</v>
      </c>
      <c r="D359" s="16">
        <v>1069.7896759033199</v>
      </c>
      <c r="E359" s="16">
        <v>1116.44599100749</v>
      </c>
      <c r="F359" s="16">
        <v>1.4179308712482499</v>
      </c>
      <c r="G359" s="16">
        <v>463.59000651041703</v>
      </c>
      <c r="H359" s="16">
        <v>435.09000651041703</v>
      </c>
      <c r="I359" s="16" t="str">
        <f t="shared" si="37"/>
        <v/>
      </c>
      <c r="J359" s="16"/>
      <c r="K359" s="16">
        <f t="shared" si="38"/>
        <v>1069.7896759033199</v>
      </c>
      <c r="L359" s="16">
        <f t="shared" si="39"/>
        <v>1116.44599100749</v>
      </c>
      <c r="M359" s="16">
        <f t="shared" si="40"/>
        <v>1.4179308712482499</v>
      </c>
      <c r="N359" s="20">
        <f t="shared" si="36"/>
        <v>43.413739664790704</v>
      </c>
      <c r="O359" s="18">
        <f t="shared" si="41"/>
        <v>156.15969049362928</v>
      </c>
      <c r="P359" s="18">
        <f t="shared" si="42"/>
        <v>96.128285228769272</v>
      </c>
    </row>
    <row r="360" spans="2:16" x14ac:dyDescent="0.25">
      <c r="B360" s="15">
        <v>41897.916666666664</v>
      </c>
      <c r="C360" s="16">
        <v>409</v>
      </c>
      <c r="D360" s="16">
        <v>1088.3548197428399</v>
      </c>
      <c r="E360" s="16">
        <v>1109.21715799968</v>
      </c>
      <c r="F360" s="16">
        <v>1.4199109872182201</v>
      </c>
      <c r="G360" s="16">
        <v>467.52500610351598</v>
      </c>
      <c r="H360" s="16">
        <v>435.35833892822302</v>
      </c>
      <c r="I360" s="16" t="str">
        <f t="shared" si="37"/>
        <v/>
      </c>
      <c r="J360" s="16"/>
      <c r="K360" s="16">
        <f t="shared" si="38"/>
        <v>1088.3548197428399</v>
      </c>
      <c r="L360" s="16">
        <f t="shared" si="39"/>
        <v>1109.21715799968</v>
      </c>
      <c r="M360" s="16">
        <f t="shared" si="40"/>
        <v>1.4199109872182201</v>
      </c>
      <c r="N360" s="20">
        <f t="shared" si="36"/>
        <v>43.619429756478894</v>
      </c>
      <c r="O360" s="18">
        <f t="shared" si="41"/>
        <v>156.96942698160859</v>
      </c>
      <c r="P360" s="18">
        <f t="shared" si="42"/>
        <v>97.220125265580421</v>
      </c>
    </row>
    <row r="361" spans="2:16" x14ac:dyDescent="0.25">
      <c r="B361" s="15">
        <v>41897.958333333336</v>
      </c>
      <c r="C361" s="16">
        <v>412</v>
      </c>
      <c r="D361" s="16">
        <v>1065.1916330973299</v>
      </c>
      <c r="E361" s="16">
        <v>1075.16324462891</v>
      </c>
      <c r="F361" s="16">
        <v>1.41857786178589</v>
      </c>
      <c r="G361" s="16">
        <v>460.44833933512399</v>
      </c>
      <c r="H361" s="16">
        <v>430.73500569661502</v>
      </c>
      <c r="I361" s="16" t="str">
        <f t="shared" si="37"/>
        <v/>
      </c>
      <c r="J361" s="16"/>
      <c r="K361" s="16">
        <f t="shared" si="38"/>
        <v>1065.1916330973299</v>
      </c>
      <c r="L361" s="16">
        <f t="shared" si="39"/>
        <v>1075.16324462891</v>
      </c>
      <c r="M361" s="16">
        <f t="shared" si="40"/>
        <v>1.41857786178589</v>
      </c>
      <c r="N361" s="20">
        <f t="shared" si="36"/>
        <v>43.4809476187827</v>
      </c>
      <c r="O361" s="18">
        <f t="shared" si="41"/>
        <v>152.88249126616</v>
      </c>
      <c r="P361" s="18">
        <f t="shared" si="42"/>
        <v>94.299617152231221</v>
      </c>
    </row>
    <row r="362" spans="2:16" x14ac:dyDescent="0.25">
      <c r="B362" s="15">
        <v>41898</v>
      </c>
      <c r="C362" s="16">
        <v>409</v>
      </c>
      <c r="D362" s="16">
        <v>1048.61982014974</v>
      </c>
      <c r="E362" s="16">
        <v>1055.0812550862599</v>
      </c>
      <c r="F362" s="16">
        <v>1.4203585863113399</v>
      </c>
      <c r="G362" s="16">
        <v>457.78500722249299</v>
      </c>
      <c r="H362" s="16">
        <v>424.94833984374998</v>
      </c>
      <c r="I362" s="16" t="str">
        <f t="shared" si="37"/>
        <v/>
      </c>
      <c r="J362" s="16"/>
      <c r="K362" s="16">
        <f t="shared" si="38"/>
        <v>1048.61982014974</v>
      </c>
      <c r="L362" s="16">
        <f t="shared" si="39"/>
        <v>1055.0812550862599</v>
      </c>
      <c r="M362" s="16">
        <f t="shared" si="40"/>
        <v>1.4203585863113399</v>
      </c>
      <c r="N362" s="20">
        <f t="shared" si="36"/>
        <v>43.665925365776346</v>
      </c>
      <c r="O362" s="18">
        <f t="shared" si="41"/>
        <v>150.26436251685715</v>
      </c>
      <c r="P362" s="18">
        <f t="shared" si="42"/>
        <v>93.195869029471382</v>
      </c>
    </row>
    <row r="363" spans="2:16" x14ac:dyDescent="0.25">
      <c r="B363" s="15">
        <v>41898.041666666664</v>
      </c>
      <c r="C363" s="16">
        <v>409</v>
      </c>
      <c r="D363" s="16">
        <v>1027.98097330729</v>
      </c>
      <c r="E363" s="16">
        <v>1018.80194803874</v>
      </c>
      <c r="F363" s="16">
        <v>1.42099490165711</v>
      </c>
      <c r="G363" s="16">
        <v>450.69833933512399</v>
      </c>
      <c r="H363" s="16">
        <v>419.82000732421898</v>
      </c>
      <c r="I363" s="16" t="str">
        <f t="shared" si="37"/>
        <v/>
      </c>
      <c r="J363" s="16"/>
      <c r="K363" s="16">
        <f t="shared" si="38"/>
        <v>1027.98097330729</v>
      </c>
      <c r="L363" s="16">
        <f t="shared" si="39"/>
        <v>1018.80194803874</v>
      </c>
      <c r="M363" s="16">
        <f t="shared" si="40"/>
        <v>1.42099490165711</v>
      </c>
      <c r="N363" s="20">
        <f t="shared" si="36"/>
        <v>43.732024404317009</v>
      </c>
      <c r="O363" s="18">
        <f t="shared" si="41"/>
        <v>146.19878009614499</v>
      </c>
      <c r="P363" s="18">
        <f t="shared" si="42"/>
        <v>90.852284110592393</v>
      </c>
    </row>
    <row r="364" spans="2:16" x14ac:dyDescent="0.25">
      <c r="B364" s="15">
        <v>41898.083333333336</v>
      </c>
      <c r="C364" s="16">
        <v>412</v>
      </c>
      <c r="D364" s="16">
        <v>1037.20505676269</v>
      </c>
      <c r="E364" s="16">
        <v>1030.8624074300101</v>
      </c>
      <c r="F364" s="16">
        <v>1.4219195882479401</v>
      </c>
      <c r="G364" s="16">
        <v>452.19334004720099</v>
      </c>
      <c r="H364" s="16">
        <v>419.53667246500697</v>
      </c>
      <c r="I364" s="16" t="str">
        <f t="shared" si="37"/>
        <v/>
      </c>
      <c r="J364" s="16"/>
      <c r="K364" s="16">
        <f t="shared" si="38"/>
        <v>1037.20505676269</v>
      </c>
      <c r="L364" s="16">
        <f t="shared" si="39"/>
        <v>1030.8624074300101</v>
      </c>
      <c r="M364" s="16">
        <f t="shared" si="40"/>
        <v>1.4219195882479401</v>
      </c>
      <c r="N364" s="20">
        <f t="shared" si="36"/>
        <v>43.828078813520918</v>
      </c>
      <c r="O364" s="18">
        <f t="shared" si="41"/>
        <v>147.71910458519284</v>
      </c>
      <c r="P364" s="18">
        <f t="shared" si="42"/>
        <v>92.058551561599216</v>
      </c>
    </row>
    <row r="365" spans="2:16" x14ac:dyDescent="0.25">
      <c r="B365" s="15">
        <v>41898.125</v>
      </c>
      <c r="C365" s="16">
        <v>409</v>
      </c>
      <c r="D365" s="16">
        <v>1029.5796183268201</v>
      </c>
      <c r="E365" s="16">
        <v>1030.0257161458301</v>
      </c>
      <c r="F365" s="16">
        <v>1.4203056931495699</v>
      </c>
      <c r="G365" s="16">
        <v>450.68834075927703</v>
      </c>
      <c r="H365" s="16">
        <v>418.27000732421902</v>
      </c>
      <c r="I365" s="16" t="str">
        <f t="shared" si="37"/>
        <v/>
      </c>
      <c r="J365" s="16"/>
      <c r="K365" s="16">
        <f t="shared" si="38"/>
        <v>1029.5796183268201</v>
      </c>
      <c r="L365" s="16">
        <f t="shared" si="39"/>
        <v>1030.0257161458301</v>
      </c>
      <c r="M365" s="16">
        <f t="shared" si="40"/>
        <v>1.4203056931495699</v>
      </c>
      <c r="N365" s="20">
        <f t="shared" si="36"/>
        <v>43.660430940470384</v>
      </c>
      <c r="O365" s="18">
        <f t="shared" si="41"/>
        <v>147.11466674804643</v>
      </c>
      <c r="P365" s="18">
        <f t="shared" si="42"/>
        <v>91.227509365294225</v>
      </c>
    </row>
    <row r="366" spans="2:16" x14ac:dyDescent="0.25">
      <c r="B366" s="15">
        <v>41898.166666666664</v>
      </c>
      <c r="C366" s="16">
        <v>409</v>
      </c>
      <c r="D366" s="16">
        <v>1003.39055582682</v>
      </c>
      <c r="E366" s="16">
        <v>1008.05800679525</v>
      </c>
      <c r="F366" s="16">
        <v>1.4199364185333301</v>
      </c>
      <c r="G366" s="16">
        <v>446.73667449951199</v>
      </c>
      <c r="H366" s="16">
        <v>416.94833831787099</v>
      </c>
      <c r="I366" s="16" t="str">
        <f t="shared" si="37"/>
        <v/>
      </c>
      <c r="J366" s="16"/>
      <c r="K366" s="16">
        <f t="shared" si="38"/>
        <v>1003.39055582682</v>
      </c>
      <c r="L366" s="16">
        <f t="shared" si="39"/>
        <v>1008.05800679525</v>
      </c>
      <c r="M366" s="16">
        <f t="shared" si="40"/>
        <v>1.4199364185333301</v>
      </c>
      <c r="N366" s="20">
        <f t="shared" si="36"/>
        <v>43.622071505556256</v>
      </c>
      <c r="O366" s="18">
        <f t="shared" si="41"/>
        <v>143.67489733014784</v>
      </c>
      <c r="P366" s="18">
        <f t="shared" si="42"/>
        <v>88.993047454717271</v>
      </c>
    </row>
    <row r="367" spans="2:16" x14ac:dyDescent="0.25">
      <c r="B367" s="15">
        <v>41898.208333333336</v>
      </c>
      <c r="C367" s="16">
        <v>412</v>
      </c>
      <c r="D367" s="16">
        <v>1000.32705485026</v>
      </c>
      <c r="E367" s="16">
        <v>1001.15329589844</v>
      </c>
      <c r="F367" s="16">
        <v>1.4171478390693699</v>
      </c>
      <c r="G367" s="16">
        <v>445.63167317708297</v>
      </c>
      <c r="H367" s="16">
        <v>413.58000539143899</v>
      </c>
      <c r="I367" s="16" t="str">
        <f t="shared" si="37"/>
        <v/>
      </c>
      <c r="J367" s="16"/>
      <c r="K367" s="16">
        <f t="shared" si="38"/>
        <v>1000.32705485026</v>
      </c>
      <c r="L367" s="16">
        <f t="shared" si="39"/>
        <v>1001.15329589844</v>
      </c>
      <c r="M367" s="16">
        <f t="shared" si="40"/>
        <v>1.4171478390693699</v>
      </c>
      <c r="N367" s="20">
        <f t="shared" si="36"/>
        <v>43.332400004330793</v>
      </c>
      <c r="O367" s="18">
        <f t="shared" si="41"/>
        <v>142.9628821963357</v>
      </c>
      <c r="P367" s="18">
        <f t="shared" si="42"/>
        <v>87.791242894126796</v>
      </c>
    </row>
    <row r="368" spans="2:16" x14ac:dyDescent="0.25">
      <c r="B368" s="15">
        <v>41898.25</v>
      </c>
      <c r="C368" s="16">
        <v>409</v>
      </c>
      <c r="D368" s="16">
        <v>1008.31311238607</v>
      </c>
      <c r="E368" s="16">
        <v>1007.47876586914</v>
      </c>
      <c r="F368" s="16">
        <v>1.41961267193159</v>
      </c>
      <c r="G368" s="16">
        <v>448.68000488281302</v>
      </c>
      <c r="H368" s="16">
        <v>417.56667226155599</v>
      </c>
      <c r="I368" s="16" t="str">
        <f t="shared" si="37"/>
        <v/>
      </c>
      <c r="J368" s="16"/>
      <c r="K368" s="16">
        <f t="shared" si="38"/>
        <v>1008.31311238607</v>
      </c>
      <c r="L368" s="16">
        <f t="shared" si="39"/>
        <v>1007.47876586914</v>
      </c>
      <c r="M368" s="16">
        <f t="shared" si="40"/>
        <v>1.41961267193159</v>
      </c>
      <c r="N368" s="20">
        <f t="shared" si="36"/>
        <v>43.588441420649332</v>
      </c>
      <c r="O368" s="18">
        <f t="shared" si="41"/>
        <v>143.98513416108645</v>
      </c>
      <c r="P368" s="18">
        <f t="shared" si="42"/>
        <v>89.096134669894994</v>
      </c>
    </row>
    <row r="369" spans="2:16" x14ac:dyDescent="0.25">
      <c r="B369" s="15">
        <v>41898.291666666664</v>
      </c>
      <c r="C369" s="16">
        <v>409</v>
      </c>
      <c r="D369" s="16">
        <v>1046.5283172607401</v>
      </c>
      <c r="E369" s="16">
        <v>1043.9131296793601</v>
      </c>
      <c r="F369" s="16">
        <v>1.4218293050924899</v>
      </c>
      <c r="G369" s="16">
        <v>457.38000590006499</v>
      </c>
      <c r="H369" s="16">
        <v>420.85167287190802</v>
      </c>
      <c r="I369" s="16" t="str">
        <f t="shared" si="37"/>
        <v/>
      </c>
      <c r="J369" s="16"/>
      <c r="K369" s="16">
        <f t="shared" si="38"/>
        <v>1046.5283172607401</v>
      </c>
      <c r="L369" s="16">
        <f t="shared" si="39"/>
        <v>1043.9131296793601</v>
      </c>
      <c r="M369" s="16">
        <f t="shared" si="40"/>
        <v>1.4218293050924899</v>
      </c>
      <c r="N369" s="20">
        <f t="shared" si="36"/>
        <v>43.818700397910881</v>
      </c>
      <c r="O369" s="18">
        <f t="shared" si="41"/>
        <v>149.31724621000714</v>
      </c>
      <c r="P369" s="18">
        <f t="shared" si="42"/>
        <v>93.028694375478494</v>
      </c>
    </row>
    <row r="370" spans="2:16" x14ac:dyDescent="0.25">
      <c r="B370" s="15">
        <v>41898.333333333336</v>
      </c>
      <c r="C370" s="16">
        <v>319</v>
      </c>
      <c r="D370" s="16">
        <v>800.62816123962398</v>
      </c>
      <c r="E370" s="16">
        <v>910.47075945536301</v>
      </c>
      <c r="F370" s="16">
        <v>1.35009130438169</v>
      </c>
      <c r="G370" s="16">
        <v>407.86833852132202</v>
      </c>
      <c r="H370" s="16">
        <v>396.12833811442101</v>
      </c>
      <c r="I370" s="16" t="str">
        <f t="shared" si="37"/>
        <v/>
      </c>
      <c r="J370" s="16"/>
      <c r="K370" s="16">
        <f t="shared" si="38"/>
        <v>800.62816123962398</v>
      </c>
      <c r="L370" s="16">
        <f t="shared" si="39"/>
        <v>910.47075945536301</v>
      </c>
      <c r="M370" s="16">
        <f t="shared" si="40"/>
        <v>1.35009130438169</v>
      </c>
      <c r="N370" s="20">
        <f t="shared" si="36"/>
        <v>36.366714672067516</v>
      </c>
      <c r="O370" s="18">
        <f t="shared" si="41"/>
        <v>122.22135147821336</v>
      </c>
      <c r="P370" s="18">
        <f t="shared" si="42"/>
        <v>60.008710003704472</v>
      </c>
    </row>
    <row r="371" spans="2:16" x14ac:dyDescent="0.25">
      <c r="B371" s="15">
        <v>41898.375</v>
      </c>
      <c r="C371" s="16">
        <v>409</v>
      </c>
      <c r="D371" s="16">
        <v>877.575852457682</v>
      </c>
      <c r="E371" s="16">
        <v>881.79400126139296</v>
      </c>
      <c r="F371" s="16">
        <v>1.4289412796497301</v>
      </c>
      <c r="G371" s="16">
        <v>425.10833841959601</v>
      </c>
      <c r="H371" s="16">
        <v>398.051672363281</v>
      </c>
      <c r="I371" s="16" t="str">
        <f t="shared" si="37"/>
        <v/>
      </c>
      <c r="J371" s="16"/>
      <c r="K371" s="16">
        <f t="shared" si="38"/>
        <v>877.575852457682</v>
      </c>
      <c r="L371" s="16">
        <f t="shared" si="39"/>
        <v>881.79400126139296</v>
      </c>
      <c r="M371" s="16">
        <f t="shared" si="40"/>
        <v>1.4289412796497301</v>
      </c>
      <c r="N371" s="20">
        <f t="shared" si="36"/>
        <v>44.557476672102972</v>
      </c>
      <c r="O371" s="18">
        <f t="shared" si="41"/>
        <v>125.66927526564821</v>
      </c>
      <c r="P371" s="18">
        <f t="shared" si="42"/>
        <v>80.013649847573404</v>
      </c>
    </row>
    <row r="372" spans="2:16" x14ac:dyDescent="0.25">
      <c r="B372" s="15">
        <v>41898.416666666664</v>
      </c>
      <c r="C372" s="16">
        <v>409</v>
      </c>
      <c r="D372" s="16">
        <v>1055.7895334879499</v>
      </c>
      <c r="E372" s="16">
        <v>1059.8408335367801</v>
      </c>
      <c r="F372" s="16">
        <v>1.4209521691004401</v>
      </c>
      <c r="G372" s="16">
        <v>460.39500528971399</v>
      </c>
      <c r="H372" s="16">
        <v>424.42833964030001</v>
      </c>
      <c r="I372" s="16" t="str">
        <f t="shared" si="37"/>
        <v/>
      </c>
      <c r="J372" s="16"/>
      <c r="K372" s="16">
        <f t="shared" si="38"/>
        <v>1055.7895334879499</v>
      </c>
      <c r="L372" s="16">
        <f t="shared" si="39"/>
        <v>1059.8408335367801</v>
      </c>
      <c r="M372" s="16">
        <f t="shared" si="40"/>
        <v>1.4209521691004401</v>
      </c>
      <c r="N372" s="20">
        <f t="shared" si="36"/>
        <v>43.72758544032056</v>
      </c>
      <c r="O372" s="18">
        <f t="shared" si="41"/>
        <v>151.11645478748071</v>
      </c>
      <c r="P372" s="18">
        <f t="shared" si="42"/>
        <v>93.895918103118987</v>
      </c>
    </row>
    <row r="373" spans="2:16" x14ac:dyDescent="0.25">
      <c r="B373" s="15">
        <v>41898.458333333336</v>
      </c>
      <c r="C373" s="16">
        <v>412</v>
      </c>
      <c r="D373" s="16">
        <v>1050.97733154297</v>
      </c>
      <c r="E373" s="16">
        <v>1050.2498474121101</v>
      </c>
      <c r="F373" s="16">
        <v>1.4067241390546199</v>
      </c>
      <c r="G373" s="16">
        <v>455.64334004720098</v>
      </c>
      <c r="H373" s="16">
        <v>421.716675313314</v>
      </c>
      <c r="I373" s="16" t="str">
        <f t="shared" si="37"/>
        <v/>
      </c>
      <c r="J373" s="16"/>
      <c r="K373" s="16">
        <f t="shared" si="38"/>
        <v>1050.97733154297</v>
      </c>
      <c r="L373" s="16">
        <f t="shared" si="39"/>
        <v>1050.2498474121101</v>
      </c>
      <c r="M373" s="16">
        <f t="shared" si="40"/>
        <v>1.4067241390546199</v>
      </c>
      <c r="N373" s="20">
        <f t="shared" si="36"/>
        <v>42.249608973764808</v>
      </c>
      <c r="O373" s="18">
        <f t="shared" si="41"/>
        <v>150.08765563964857</v>
      </c>
      <c r="P373" s="18">
        <f t="shared" si="42"/>
        <v>89.202414067388617</v>
      </c>
    </row>
    <row r="374" spans="2:16" x14ac:dyDescent="0.25">
      <c r="B374" s="15">
        <v>41898.5</v>
      </c>
      <c r="C374" s="16">
        <v>409</v>
      </c>
      <c r="D374" s="16">
        <v>1070.4885447184299</v>
      </c>
      <c r="E374" s="16">
        <v>1068.44000549316</v>
      </c>
      <c r="F374" s="16">
        <v>1.41360418597857</v>
      </c>
      <c r="G374" s="16">
        <v>461.28167266845702</v>
      </c>
      <c r="H374" s="16">
        <v>428.88833872477198</v>
      </c>
      <c r="I374" s="16" t="str">
        <f t="shared" si="37"/>
        <v/>
      </c>
      <c r="J374" s="16"/>
      <c r="K374" s="16">
        <f t="shared" si="38"/>
        <v>1070.4885447184299</v>
      </c>
      <c r="L374" s="16">
        <f t="shared" si="39"/>
        <v>1068.44000549316</v>
      </c>
      <c r="M374" s="16">
        <f t="shared" si="40"/>
        <v>1.41360418597857</v>
      </c>
      <c r="N374" s="20">
        <f t="shared" si="36"/>
        <v>42.9642931155364</v>
      </c>
      <c r="O374" s="18">
        <f t="shared" si="41"/>
        <v>152.78061072939929</v>
      </c>
      <c r="P374" s="18">
        <f t="shared" si="42"/>
        <v>92.790547044835208</v>
      </c>
    </row>
    <row r="375" spans="2:16" x14ac:dyDescent="0.25">
      <c r="B375" s="15">
        <v>41898.541666666664</v>
      </c>
      <c r="C375" s="16">
        <v>409</v>
      </c>
      <c r="D375" s="16">
        <v>1041.0833933512399</v>
      </c>
      <c r="E375" s="16">
        <v>1080.83676452637</v>
      </c>
      <c r="F375" s="16">
        <v>1.4103064497311899</v>
      </c>
      <c r="G375" s="16">
        <v>459.38333943684898</v>
      </c>
      <c r="H375" s="16">
        <v>431.20667266845697</v>
      </c>
      <c r="I375" s="16" t="str">
        <f t="shared" si="37"/>
        <v/>
      </c>
      <c r="J375" s="16"/>
      <c r="K375" s="16">
        <f t="shared" si="38"/>
        <v>1041.0833933512399</v>
      </c>
      <c r="L375" s="16">
        <f t="shared" si="39"/>
        <v>1080.83676452637</v>
      </c>
      <c r="M375" s="16">
        <f t="shared" si="40"/>
        <v>1.4103064497311899</v>
      </c>
      <c r="N375" s="20">
        <f t="shared" si="36"/>
        <v>42.621731527541478</v>
      </c>
      <c r="O375" s="18">
        <f t="shared" si="41"/>
        <v>151.56572556268642</v>
      </c>
      <c r="P375" s="18">
        <f t="shared" si="42"/>
        <v>91.10570729152623</v>
      </c>
    </row>
    <row r="376" spans="2:16" x14ac:dyDescent="0.25">
      <c r="B376" s="15">
        <v>41898.583333333336</v>
      </c>
      <c r="C376" s="16">
        <v>412</v>
      </c>
      <c r="D376" s="16">
        <v>1062.5818277994799</v>
      </c>
      <c r="E376" s="16">
        <v>1121.7108032226599</v>
      </c>
      <c r="F376" s="16">
        <v>1.4107248047987599</v>
      </c>
      <c r="G376" s="16">
        <v>466.95500539143899</v>
      </c>
      <c r="H376" s="16">
        <v>437.40500590006502</v>
      </c>
      <c r="I376" s="16" t="str">
        <f t="shared" si="37"/>
        <v/>
      </c>
      <c r="J376" s="16"/>
      <c r="K376" s="16">
        <f t="shared" si="38"/>
        <v>1062.5818277994799</v>
      </c>
      <c r="L376" s="16">
        <f t="shared" si="39"/>
        <v>1121.7108032226599</v>
      </c>
      <c r="M376" s="16">
        <f t="shared" si="40"/>
        <v>1.4107248047987599</v>
      </c>
      <c r="N376" s="20">
        <f t="shared" si="36"/>
        <v>42.665189331787154</v>
      </c>
      <c r="O376" s="18">
        <f t="shared" si="41"/>
        <v>156.02090221586715</v>
      </c>
      <c r="P376" s="18">
        <f t="shared" si="42"/>
        <v>93.907172592639739</v>
      </c>
    </row>
    <row r="377" spans="2:16" x14ac:dyDescent="0.25">
      <c r="B377" s="15">
        <v>41898.625</v>
      </c>
      <c r="C377" s="16">
        <v>409</v>
      </c>
      <c r="D377" s="16">
        <v>1062.23849995931</v>
      </c>
      <c r="E377" s="16">
        <v>1113.1369913737001</v>
      </c>
      <c r="F377" s="16">
        <v>1.4095925827821101</v>
      </c>
      <c r="G377" s="16">
        <v>462.17333933512401</v>
      </c>
      <c r="H377" s="16">
        <v>434.37667439778699</v>
      </c>
      <c r="I377" s="16" t="str">
        <f t="shared" si="37"/>
        <v/>
      </c>
      <c r="J377" s="16"/>
      <c r="K377" s="16">
        <f t="shared" si="38"/>
        <v>1062.23849995931</v>
      </c>
      <c r="L377" s="16">
        <f t="shared" si="39"/>
        <v>1113.1369913737001</v>
      </c>
      <c r="M377" s="16">
        <f t="shared" si="40"/>
        <v>1.4095925827821101</v>
      </c>
      <c r="N377" s="20">
        <f t="shared" si="36"/>
        <v>42.547576599024026</v>
      </c>
      <c r="O377" s="18">
        <f t="shared" si="41"/>
        <v>155.38396366664361</v>
      </c>
      <c r="P377" s="18">
        <f t="shared" si="42"/>
        <v>93.191141246449803</v>
      </c>
    </row>
    <row r="378" spans="2:16" x14ac:dyDescent="0.25">
      <c r="B378" s="15">
        <v>41898.666666666664</v>
      </c>
      <c r="C378" s="16">
        <v>410</v>
      </c>
      <c r="D378" s="16">
        <v>1020.54576009115</v>
      </c>
      <c r="E378" s="16">
        <v>1006.93345235189</v>
      </c>
      <c r="F378" s="16">
        <v>1.4085023244221999</v>
      </c>
      <c r="G378" s="16">
        <v>446.94000651041699</v>
      </c>
      <c r="H378" s="16">
        <v>418.14333953857403</v>
      </c>
      <c r="I378" s="16" t="str">
        <f t="shared" si="37"/>
        <v/>
      </c>
      <c r="J378" s="16"/>
      <c r="K378" s="16">
        <f t="shared" si="38"/>
        <v>1020.54576009115</v>
      </c>
      <c r="L378" s="16">
        <f t="shared" si="39"/>
        <v>1006.93345235189</v>
      </c>
      <c r="M378" s="16">
        <f t="shared" si="40"/>
        <v>1.4085023244221999</v>
      </c>
      <c r="N378" s="20">
        <f t="shared" si="36"/>
        <v>42.43432295862381</v>
      </c>
      <c r="O378" s="18">
        <f t="shared" si="41"/>
        <v>144.81994374593143</v>
      </c>
      <c r="P378" s="18">
        <f t="shared" si="42"/>
        <v>86.557204118684567</v>
      </c>
    </row>
    <row r="379" spans="2:16" x14ac:dyDescent="0.25">
      <c r="B379" s="15">
        <v>41898.708333333336</v>
      </c>
      <c r="C379" s="16">
        <v>412</v>
      </c>
      <c r="D379" s="16">
        <v>971.53479919433596</v>
      </c>
      <c r="E379" s="16">
        <v>972.59602050781302</v>
      </c>
      <c r="F379" s="16">
        <v>1.41106990973155</v>
      </c>
      <c r="G379" s="16">
        <v>440.74500732421899</v>
      </c>
      <c r="H379" s="16">
        <v>409.27000630696602</v>
      </c>
      <c r="I379" s="16" t="str">
        <f t="shared" si="37"/>
        <v/>
      </c>
      <c r="J379" s="16"/>
      <c r="K379" s="16">
        <f t="shared" si="38"/>
        <v>971.53479919433596</v>
      </c>
      <c r="L379" s="16">
        <f t="shared" si="39"/>
        <v>972.59602050781302</v>
      </c>
      <c r="M379" s="16">
        <f t="shared" si="40"/>
        <v>1.41106990973155</v>
      </c>
      <c r="N379" s="20">
        <f t="shared" si="36"/>
        <v>42.701038073145831</v>
      </c>
      <c r="O379" s="18">
        <f t="shared" si="41"/>
        <v>138.86648712158208</v>
      </c>
      <c r="P379" s="18">
        <f t="shared" si="42"/>
        <v>83.672821365700912</v>
      </c>
    </row>
    <row r="380" spans="2:16" x14ac:dyDescent="0.25">
      <c r="B380" s="15">
        <v>41898.75</v>
      </c>
      <c r="C380" s="16">
        <v>409</v>
      </c>
      <c r="D380" s="16">
        <v>1009.58367919922</v>
      </c>
      <c r="E380" s="16">
        <v>1015.78464660645</v>
      </c>
      <c r="F380" s="16">
        <v>1.40597620606423</v>
      </c>
      <c r="G380" s="16">
        <v>445.75667266845699</v>
      </c>
      <c r="H380" s="16">
        <v>414.22667287190802</v>
      </c>
      <c r="I380" s="16" t="str">
        <f t="shared" si="37"/>
        <v/>
      </c>
      <c r="J380" s="16"/>
      <c r="K380" s="16">
        <f t="shared" si="38"/>
        <v>1009.58367919922</v>
      </c>
      <c r="L380" s="16">
        <f t="shared" si="39"/>
        <v>1015.78464660645</v>
      </c>
      <c r="M380" s="16">
        <f t="shared" si="40"/>
        <v>1.40597620606423</v>
      </c>
      <c r="N380" s="20">
        <f t="shared" si="36"/>
        <v>42.171915339804443</v>
      </c>
      <c r="O380" s="18">
        <f t="shared" si="41"/>
        <v>144.66916612897643</v>
      </c>
      <c r="P380" s="18">
        <f t="shared" si="42"/>
        <v>85.778268455105007</v>
      </c>
    </row>
    <row r="381" spans="2:16" x14ac:dyDescent="0.25">
      <c r="B381" s="15">
        <v>41898.791666666664</v>
      </c>
      <c r="C381" s="16">
        <v>409</v>
      </c>
      <c r="D381" s="16">
        <v>988.167639160156</v>
      </c>
      <c r="E381" s="16">
        <v>994.27112223307302</v>
      </c>
      <c r="F381" s="16">
        <v>1.4071862200895999</v>
      </c>
      <c r="G381" s="16">
        <v>441.77333933512398</v>
      </c>
      <c r="H381" s="16">
        <v>409.09833831787103</v>
      </c>
      <c r="I381" s="16" t="str">
        <f t="shared" si="37"/>
        <v/>
      </c>
      <c r="J381" s="16"/>
      <c r="K381" s="16">
        <f t="shared" si="38"/>
        <v>988.167639160156</v>
      </c>
      <c r="L381" s="16">
        <f t="shared" si="39"/>
        <v>994.27112223307302</v>
      </c>
      <c r="M381" s="16">
        <f t="shared" si="40"/>
        <v>1.4071862200895999</v>
      </c>
      <c r="N381" s="20">
        <f t="shared" si="36"/>
        <v>42.297608935329606</v>
      </c>
      <c r="O381" s="18">
        <f t="shared" si="41"/>
        <v>141.60276867094493</v>
      </c>
      <c r="P381" s="18">
        <f t="shared" si="42"/>
        <v>84.282835140035715</v>
      </c>
    </row>
    <row r="382" spans="2:16" x14ac:dyDescent="0.25">
      <c r="B382" s="15">
        <v>41898.833333333336</v>
      </c>
      <c r="C382" s="16">
        <v>408</v>
      </c>
      <c r="D382" s="16">
        <v>1028.30752258301</v>
      </c>
      <c r="E382" s="16">
        <v>1030.28626098633</v>
      </c>
      <c r="F382" s="16">
        <v>1.4133157849311799</v>
      </c>
      <c r="G382" s="16">
        <v>450.338340759277</v>
      </c>
      <c r="H382" s="16">
        <v>415.94833882649698</v>
      </c>
      <c r="I382" s="16" t="str">
        <f t="shared" si="37"/>
        <v/>
      </c>
      <c r="J382" s="16"/>
      <c r="K382" s="16">
        <f t="shared" si="38"/>
        <v>1028.30752258301</v>
      </c>
      <c r="L382" s="16">
        <f t="shared" si="39"/>
        <v>1030.28626098633</v>
      </c>
      <c r="M382" s="16">
        <f t="shared" si="40"/>
        <v>1.4133157849311799</v>
      </c>
      <c r="N382" s="20">
        <f t="shared" si="36"/>
        <v>42.934334649072689</v>
      </c>
      <c r="O382" s="18">
        <f t="shared" si="41"/>
        <v>147.04241311209574</v>
      </c>
      <c r="P382" s="18">
        <f t="shared" si="42"/>
        <v>89.225002306415547</v>
      </c>
    </row>
    <row r="383" spans="2:16" x14ac:dyDescent="0.25">
      <c r="B383" s="15">
        <v>41898.875</v>
      </c>
      <c r="C383" s="16">
        <v>413</v>
      </c>
      <c r="D383" s="16">
        <v>1079.0915802002</v>
      </c>
      <c r="E383" s="16">
        <v>1103.77166544596</v>
      </c>
      <c r="F383" s="16">
        <v>1.40937258601189</v>
      </c>
      <c r="G383" s="16">
        <v>463.621671549479</v>
      </c>
      <c r="H383" s="16">
        <v>433.54500579834001</v>
      </c>
      <c r="I383" s="16" t="str">
        <f t="shared" si="37"/>
        <v/>
      </c>
      <c r="J383" s="16"/>
      <c r="K383" s="16">
        <f t="shared" si="38"/>
        <v>1079.0915802002</v>
      </c>
      <c r="L383" s="16">
        <f t="shared" si="39"/>
        <v>1103.77166544596</v>
      </c>
      <c r="M383" s="16">
        <f t="shared" si="40"/>
        <v>1.40937258601189</v>
      </c>
      <c r="N383" s="20">
        <f t="shared" si="36"/>
        <v>42.524723818417264</v>
      </c>
      <c r="O383" s="18">
        <f t="shared" si="41"/>
        <v>155.91880326044</v>
      </c>
      <c r="P383" s="18">
        <f t="shared" si="42"/>
        <v>93.447096976694212</v>
      </c>
    </row>
    <row r="384" spans="2:16" x14ac:dyDescent="0.25">
      <c r="B384" s="15">
        <v>41898.916666666664</v>
      </c>
      <c r="C384" s="16">
        <v>409</v>
      </c>
      <c r="D384" s="16">
        <v>1084.5227650960301</v>
      </c>
      <c r="E384" s="16">
        <v>1116.8852020263701</v>
      </c>
      <c r="F384" s="16">
        <v>1.4099310755729699</v>
      </c>
      <c r="G384" s="16">
        <v>467.68167317708298</v>
      </c>
      <c r="H384" s="16">
        <v>439.991673278809</v>
      </c>
      <c r="I384" s="16" t="str">
        <f t="shared" si="37"/>
        <v/>
      </c>
      <c r="J384" s="16"/>
      <c r="K384" s="16">
        <f t="shared" si="38"/>
        <v>1084.5227650960301</v>
      </c>
      <c r="L384" s="16">
        <f t="shared" si="39"/>
        <v>1116.8852020263701</v>
      </c>
      <c r="M384" s="16">
        <f t="shared" si="40"/>
        <v>1.4099310755729699</v>
      </c>
      <c r="N384" s="20">
        <f t="shared" si="36"/>
        <v>42.582738485622414</v>
      </c>
      <c r="O384" s="18">
        <f t="shared" si="41"/>
        <v>157.24342622302856</v>
      </c>
      <c r="P384" s="18">
        <f t="shared" si="42"/>
        <v>94.406950253708459</v>
      </c>
    </row>
    <row r="385" spans="2:16" x14ac:dyDescent="0.25">
      <c r="B385" s="15">
        <v>41898.958333333336</v>
      </c>
      <c r="C385" s="16">
        <v>409</v>
      </c>
      <c r="D385" s="16">
        <v>1071.54039408366</v>
      </c>
      <c r="E385" s="16">
        <v>1110.3907826741499</v>
      </c>
      <c r="F385" s="16">
        <v>1.4225777645905799</v>
      </c>
      <c r="G385" s="16">
        <v>467.99834035237598</v>
      </c>
      <c r="H385" s="16">
        <v>433.63000844319703</v>
      </c>
      <c r="I385" s="16" t="str">
        <f t="shared" si="37"/>
        <v/>
      </c>
      <c r="J385" s="16"/>
      <c r="K385" s="16">
        <f t="shared" si="38"/>
        <v>1071.54039408366</v>
      </c>
      <c r="L385" s="16">
        <f t="shared" si="39"/>
        <v>1110.3907826741499</v>
      </c>
      <c r="M385" s="16">
        <f t="shared" si="40"/>
        <v>1.4225777645905799</v>
      </c>
      <c r="N385" s="20">
        <f t="shared" si="36"/>
        <v>43.896448724333069</v>
      </c>
      <c r="O385" s="18">
        <f t="shared" si="41"/>
        <v>155.85222691127214</v>
      </c>
      <c r="P385" s="18">
        <f t="shared" si="42"/>
        <v>97.323656015229048</v>
      </c>
    </row>
    <row r="386" spans="2:16" x14ac:dyDescent="0.25">
      <c r="B386" s="15">
        <v>41899</v>
      </c>
      <c r="C386" s="16">
        <v>412</v>
      </c>
      <c r="D386" s="16">
        <v>1073.71328430176</v>
      </c>
      <c r="E386" s="16">
        <v>1092.3482615153</v>
      </c>
      <c r="F386" s="16">
        <v>1.4179191728433</v>
      </c>
      <c r="G386" s="16">
        <v>465.455004882813</v>
      </c>
      <c r="H386" s="16">
        <v>435.51000722249398</v>
      </c>
      <c r="I386" s="16" t="str">
        <f t="shared" si="37"/>
        <v/>
      </c>
      <c r="J386" s="16"/>
      <c r="K386" s="16">
        <f t="shared" si="38"/>
        <v>1073.71328430176</v>
      </c>
      <c r="L386" s="16">
        <f t="shared" si="39"/>
        <v>1092.3482615153</v>
      </c>
      <c r="M386" s="16">
        <f t="shared" si="40"/>
        <v>1.4179191728433</v>
      </c>
      <c r="N386" s="20">
        <f t="shared" si="36"/>
        <v>43.412524460215195</v>
      </c>
      <c r="O386" s="18">
        <f t="shared" si="41"/>
        <v>154.71868184407572</v>
      </c>
      <c r="P386" s="18">
        <f t="shared" si="42"/>
        <v>95.237782040197814</v>
      </c>
    </row>
    <row r="387" spans="2:16" x14ac:dyDescent="0.25">
      <c r="B387" s="15">
        <v>41899.041666666664</v>
      </c>
      <c r="C387" s="16">
        <v>408</v>
      </c>
      <c r="D387" s="16">
        <v>1062.94549865723</v>
      </c>
      <c r="E387" s="16">
        <v>1072.2871429443401</v>
      </c>
      <c r="F387" s="16">
        <v>1.4199692308902701</v>
      </c>
      <c r="G387" s="16">
        <v>463.71834004720102</v>
      </c>
      <c r="H387" s="16">
        <v>434.46000620524097</v>
      </c>
      <c r="I387" s="16" t="str">
        <f t="shared" si="37"/>
        <v/>
      </c>
      <c r="J387" s="16"/>
      <c r="K387" s="16">
        <f t="shared" si="38"/>
        <v>1062.94549865723</v>
      </c>
      <c r="L387" s="16">
        <f t="shared" si="39"/>
        <v>1072.2871429443401</v>
      </c>
      <c r="M387" s="16">
        <f t="shared" si="40"/>
        <v>1.4199692308902701</v>
      </c>
      <c r="N387" s="20">
        <f t="shared" si="36"/>
        <v>43.625479981024277</v>
      </c>
      <c r="O387" s="18">
        <f t="shared" si="41"/>
        <v>152.51661725725504</v>
      </c>
      <c r="P387" s="18">
        <f t="shared" si="42"/>
        <v>94.479223730848219</v>
      </c>
    </row>
    <row r="388" spans="2:16" x14ac:dyDescent="0.25">
      <c r="B388" s="15">
        <v>41899.083333333336</v>
      </c>
      <c r="C388" s="16">
        <v>332</v>
      </c>
      <c r="D388" s="16">
        <v>830.12843221028595</v>
      </c>
      <c r="E388" s="16">
        <v>831.85981241861998</v>
      </c>
      <c r="F388" s="16">
        <v>1.34178529977799</v>
      </c>
      <c r="G388" s="16">
        <v>403.80500539143901</v>
      </c>
      <c r="H388" s="16">
        <v>380.60333913167301</v>
      </c>
      <c r="I388" s="16" t="str">
        <f t="shared" si="37"/>
        <v/>
      </c>
      <c r="J388" s="16"/>
      <c r="K388" s="16">
        <f t="shared" si="38"/>
        <v>830.12843221028595</v>
      </c>
      <c r="L388" s="16">
        <f t="shared" si="39"/>
        <v>831.85981241861998</v>
      </c>
      <c r="M388" s="16">
        <f t="shared" si="40"/>
        <v>1.34178529977799</v>
      </c>
      <c r="N388" s="20">
        <f t="shared" si="36"/>
        <v>35.503905182922615</v>
      </c>
      <c r="O388" s="18">
        <f t="shared" si="41"/>
        <v>118.71344604492185</v>
      </c>
      <c r="P388" s="18">
        <f t="shared" si="42"/>
        <v>56.553445146203927</v>
      </c>
    </row>
    <row r="389" spans="2:16" x14ac:dyDescent="0.25">
      <c r="B389" s="15">
        <v>41899.125</v>
      </c>
      <c r="C389" s="16">
        <v>413</v>
      </c>
      <c r="D389" s="16">
        <v>1051.56888427734</v>
      </c>
      <c r="E389" s="16">
        <v>1068.72162679037</v>
      </c>
      <c r="F389" s="16">
        <v>1.40161033074061</v>
      </c>
      <c r="G389" s="16">
        <v>459.13667348225903</v>
      </c>
      <c r="H389" s="16">
        <v>427.20000559488898</v>
      </c>
      <c r="I389" s="16" t="str">
        <f t="shared" si="37"/>
        <v/>
      </c>
      <c r="J389" s="16"/>
      <c r="K389" s="16">
        <f t="shared" si="38"/>
        <v>1051.56888427734</v>
      </c>
      <c r="L389" s="16">
        <f t="shared" si="39"/>
        <v>1068.72162679037</v>
      </c>
      <c r="M389" s="16">
        <f t="shared" si="40"/>
        <v>1.40161033074061</v>
      </c>
      <c r="N389" s="20">
        <f t="shared" si="36"/>
        <v>41.718397813945515</v>
      </c>
      <c r="O389" s="18">
        <f t="shared" si="41"/>
        <v>151.44932221912217</v>
      </c>
      <c r="P389" s="18">
        <f t="shared" si="42"/>
        <v>88.556867310261254</v>
      </c>
    </row>
    <row r="390" spans="2:16" x14ac:dyDescent="0.25">
      <c r="B390" s="15">
        <v>41899.166666666664</v>
      </c>
      <c r="C390" s="16">
        <v>408</v>
      </c>
      <c r="D390" s="16">
        <v>1074.78955078125</v>
      </c>
      <c r="E390" s="16">
        <v>1114.2700795491501</v>
      </c>
      <c r="F390" s="16">
        <v>1.3971152842044801</v>
      </c>
      <c r="G390" s="16">
        <v>466.40667368571002</v>
      </c>
      <c r="H390" s="16">
        <v>432.20500742594402</v>
      </c>
      <c r="I390" s="16" t="str">
        <f t="shared" si="37"/>
        <v/>
      </c>
      <c r="J390" s="16"/>
      <c r="K390" s="16">
        <f t="shared" si="38"/>
        <v>1074.78955078125</v>
      </c>
      <c r="L390" s="16">
        <f t="shared" si="39"/>
        <v>1114.2700795491501</v>
      </c>
      <c r="M390" s="16">
        <f t="shared" si="40"/>
        <v>1.3971152842044801</v>
      </c>
      <c r="N390" s="20">
        <f t="shared" si="36"/>
        <v>41.251462266643607</v>
      </c>
      <c r="O390" s="18">
        <f t="shared" si="41"/>
        <v>156.36140216645714</v>
      </c>
      <c r="P390" s="18">
        <f t="shared" si="42"/>
        <v>90.115842634094918</v>
      </c>
    </row>
    <row r="391" spans="2:16" x14ac:dyDescent="0.25">
      <c r="B391" s="15">
        <v>41899.208333333336</v>
      </c>
      <c r="C391" s="16">
        <v>406</v>
      </c>
      <c r="D391" s="16">
        <v>1044.5766835530601</v>
      </c>
      <c r="E391" s="16">
        <v>1080.15029602051</v>
      </c>
      <c r="F391" s="16">
        <v>1.40166451136271</v>
      </c>
      <c r="G391" s="16">
        <v>460.22333984375001</v>
      </c>
      <c r="H391" s="16">
        <v>429.15333811442099</v>
      </c>
      <c r="I391" s="16" t="str">
        <f t="shared" si="37"/>
        <v/>
      </c>
      <c r="J391" s="16"/>
      <c r="K391" s="16">
        <f t="shared" si="38"/>
        <v>1044.5766835530601</v>
      </c>
      <c r="L391" s="16">
        <f t="shared" si="39"/>
        <v>1080.15029602051</v>
      </c>
      <c r="M391" s="16">
        <f t="shared" si="40"/>
        <v>1.40166451136271</v>
      </c>
      <c r="N391" s="20">
        <f>IF(ISERROR($D$1*(M391-1)/($M$7*($D$1-1))*100),"",($D$1*(M391-1)/($M$7*($D$1-1))*100))</f>
        <v>41.724025977798782</v>
      </c>
      <c r="O391" s="18">
        <f t="shared" si="41"/>
        <v>151.76621282668359</v>
      </c>
      <c r="P391" s="18">
        <f t="shared" si="42"/>
        <v>88.757565501309912</v>
      </c>
    </row>
    <row r="392" spans="2:16" x14ac:dyDescent="0.25">
      <c r="B392" s="15">
        <v>41899.25</v>
      </c>
      <c r="C392" s="16">
        <v>274</v>
      </c>
      <c r="D392" s="16">
        <v>683.69471728006999</v>
      </c>
      <c r="E392" s="19">
        <v>695.96635584262401</v>
      </c>
      <c r="F392" s="16">
        <v>1.2689590791861201</v>
      </c>
      <c r="G392" s="16">
        <v>295.31667022705102</v>
      </c>
      <c r="H392" s="16">
        <v>276.04333648681597</v>
      </c>
      <c r="I392" s="16" t="str">
        <f t="shared" ref="I392:I455" si="43">+IF(AND(G392&lt;50,D392&gt;50),1,"")</f>
        <v/>
      </c>
      <c r="J392" s="16"/>
      <c r="K392" s="16">
        <f t="shared" ref="K392:K455" si="44">+IF(AND(D392&gt;100,G392&gt;50),D392,"")</f>
        <v>683.69471728006999</v>
      </c>
      <c r="L392" s="16">
        <f t="shared" ref="L392:L455" si="45">IF(AND(E392&gt;100,H392&gt;50),E392,"")</f>
        <v>695.96635584262401</v>
      </c>
      <c r="M392" s="16">
        <f t="shared" ref="M392:M455" si="46">IF(F392&gt;1.1,F392,"")</f>
        <v>1.2689590791861201</v>
      </c>
      <c r="N392" s="20">
        <f>IF(ISERROR($D$1*(M392-1)/($M$7*($D$1-1))*100),"",($D$1*(M392-1)/($M$7*($D$1-1))*100))</f>
        <v>27.938877569377301</v>
      </c>
      <c r="O392" s="18">
        <f t="shared" ref="O392:O455" si="47">IF(ISERROR(IF(COUNT(K392:L392)&gt;1,SUM(K392:L392)/14,SUM(K392:L392)/7)),"",IF(COUNT(K392:L392)&gt;1,SUM(K392:L392)/14,SUM(K392:L392)/7))</f>
        <v>98.54721950876386</v>
      </c>
      <c r="P392" s="18">
        <f t="shared" ref="P392:P455" si="48">IF(ISERROR(IF(COUNT(K392:L392)&gt;1,SUM(K392:L392)/14*M392*N392/100,SUM(K392:L392)/7*M392*N392/100)),"",IF(COUNT(K392:L392)&gt;1,SUM(K392:L392)/14*M392*N392/100,SUM(K392:L392)/7*M392*N392/100))</f>
        <v>34.938233839111945</v>
      </c>
    </row>
    <row r="393" spans="2:16" x14ac:dyDescent="0.25">
      <c r="B393" s="15">
        <v>41899.291666666664</v>
      </c>
      <c r="C393" s="16">
        <v>0</v>
      </c>
      <c r="D393" s="16">
        <v>0</v>
      </c>
      <c r="E393" s="19">
        <v>1.4168655662797401E-2</v>
      </c>
      <c r="F393" s="16">
        <v>1</v>
      </c>
      <c r="G393" s="16">
        <v>0</v>
      </c>
      <c r="H393" s="16">
        <v>0</v>
      </c>
      <c r="I393" s="16" t="str">
        <f t="shared" si="43"/>
        <v/>
      </c>
      <c r="J393" s="16"/>
      <c r="K393" s="16" t="str">
        <f t="shared" si="44"/>
        <v/>
      </c>
      <c r="L393" s="16" t="str">
        <f t="shared" si="45"/>
        <v/>
      </c>
      <c r="M393" s="16" t="str">
        <f t="shared" si="46"/>
        <v/>
      </c>
      <c r="N393" s="20" t="str">
        <f>IF(ISERROR($D$1*(M393-1)/($M$7*($D$1-1))*100),"",($D$1*(M393-1)/($M$7*($D$1-1))*100))</f>
        <v/>
      </c>
      <c r="O393" s="18">
        <f t="shared" si="47"/>
        <v>0</v>
      </c>
      <c r="P393" s="18" t="str">
        <f t="shared" si="48"/>
        <v/>
      </c>
    </row>
    <row r="394" spans="2:16" x14ac:dyDescent="0.25">
      <c r="B394" s="15">
        <v>41899.333333333336</v>
      </c>
      <c r="C394" s="16">
        <v>1</v>
      </c>
      <c r="D394" s="16">
        <v>0</v>
      </c>
      <c r="E394" s="19">
        <v>1.48583777520495E-2</v>
      </c>
      <c r="F394" s="16">
        <v>1</v>
      </c>
      <c r="G394" s="16">
        <v>0</v>
      </c>
      <c r="H394" s="16">
        <v>0</v>
      </c>
      <c r="I394" s="16" t="str">
        <f t="shared" si="43"/>
        <v/>
      </c>
      <c r="J394" s="16"/>
      <c r="K394" s="16" t="str">
        <f t="shared" si="44"/>
        <v/>
      </c>
      <c r="L394" s="16" t="str">
        <f t="shared" si="45"/>
        <v/>
      </c>
      <c r="M394" s="16" t="str">
        <f t="shared" si="46"/>
        <v/>
      </c>
      <c r="N394" s="20" t="str">
        <f t="shared" ref="N394:N457" si="49">IF(ISERROR($D$1*(M394-1)/($M$7*($D$1-1))*100),"",($D$1*(M394-1)/($M$7*($D$1-1))*100))</f>
        <v/>
      </c>
      <c r="O394" s="18">
        <f t="shared" si="47"/>
        <v>0</v>
      </c>
      <c r="P394" s="18" t="str">
        <f t="shared" si="48"/>
        <v/>
      </c>
    </row>
    <row r="395" spans="2:16" x14ac:dyDescent="0.25">
      <c r="B395" s="15">
        <v>41899.375</v>
      </c>
      <c r="C395" s="16">
        <v>0</v>
      </c>
      <c r="D395" s="16">
        <v>0</v>
      </c>
      <c r="E395" s="19">
        <v>1.4052122953580701E-2</v>
      </c>
      <c r="F395" s="16">
        <v>1</v>
      </c>
      <c r="G395" s="16">
        <v>0</v>
      </c>
      <c r="H395" s="16">
        <v>0</v>
      </c>
      <c r="I395" s="16" t="str">
        <f t="shared" si="43"/>
        <v/>
      </c>
      <c r="J395" s="16"/>
      <c r="K395" s="16" t="str">
        <f t="shared" si="44"/>
        <v/>
      </c>
      <c r="L395" s="16" t="str">
        <f t="shared" si="45"/>
        <v/>
      </c>
      <c r="M395" s="16" t="str">
        <f t="shared" si="46"/>
        <v/>
      </c>
      <c r="N395" s="20" t="str">
        <f t="shared" si="49"/>
        <v/>
      </c>
      <c r="O395" s="18">
        <f t="shared" si="47"/>
        <v>0</v>
      </c>
      <c r="P395" s="18" t="str">
        <f t="shared" si="48"/>
        <v/>
      </c>
    </row>
    <row r="396" spans="2:16" x14ac:dyDescent="0.25">
      <c r="B396" s="15">
        <v>41899.416666666664</v>
      </c>
      <c r="C396" s="16">
        <v>0</v>
      </c>
      <c r="D396" s="16">
        <v>0</v>
      </c>
      <c r="E396" s="19">
        <v>1.6026714271477699E-2</v>
      </c>
      <c r="F396" s="16">
        <v>1</v>
      </c>
      <c r="G396" s="16">
        <v>0</v>
      </c>
      <c r="H396" s="16">
        <v>0</v>
      </c>
      <c r="I396" s="16" t="str">
        <f t="shared" si="43"/>
        <v/>
      </c>
      <c r="J396" s="16"/>
      <c r="K396" s="16" t="str">
        <f t="shared" si="44"/>
        <v/>
      </c>
      <c r="L396" s="16" t="str">
        <f t="shared" si="45"/>
        <v/>
      </c>
      <c r="M396" s="16" t="str">
        <f t="shared" si="46"/>
        <v/>
      </c>
      <c r="N396" s="20" t="str">
        <f t="shared" si="49"/>
        <v/>
      </c>
      <c r="O396" s="18">
        <f t="shared" si="47"/>
        <v>0</v>
      </c>
      <c r="P396" s="18" t="str">
        <f t="shared" si="48"/>
        <v/>
      </c>
    </row>
    <row r="397" spans="2:16" x14ac:dyDescent="0.25">
      <c r="B397" s="15">
        <v>41899.458333333336</v>
      </c>
      <c r="C397" s="16">
        <v>0</v>
      </c>
      <c r="D397" s="16">
        <v>0</v>
      </c>
      <c r="E397" s="19">
        <v>1.02446686997913E-2</v>
      </c>
      <c r="F397" s="16">
        <v>1</v>
      </c>
      <c r="G397" s="16">
        <v>0</v>
      </c>
      <c r="H397" s="16">
        <v>0</v>
      </c>
      <c r="I397" s="16" t="str">
        <f t="shared" si="43"/>
        <v/>
      </c>
      <c r="J397" s="16"/>
      <c r="K397" s="16" t="str">
        <f t="shared" si="44"/>
        <v/>
      </c>
      <c r="L397" s="16" t="str">
        <f t="shared" si="45"/>
        <v/>
      </c>
      <c r="M397" s="16" t="str">
        <f t="shared" si="46"/>
        <v/>
      </c>
      <c r="N397" s="20" t="str">
        <f t="shared" si="49"/>
        <v/>
      </c>
      <c r="O397" s="18">
        <f t="shared" si="47"/>
        <v>0</v>
      </c>
      <c r="P397" s="18" t="str">
        <f t="shared" si="48"/>
        <v/>
      </c>
    </row>
    <row r="398" spans="2:16" x14ac:dyDescent="0.25">
      <c r="B398" s="15">
        <v>41899.5</v>
      </c>
      <c r="C398" s="16">
        <v>0</v>
      </c>
      <c r="D398" s="16">
        <v>0</v>
      </c>
      <c r="E398" s="19">
        <v>1.0823517339061599E-2</v>
      </c>
      <c r="F398" s="16">
        <v>1</v>
      </c>
      <c r="G398" s="16">
        <v>0</v>
      </c>
      <c r="H398" s="16">
        <v>0</v>
      </c>
      <c r="I398" s="16" t="str">
        <f t="shared" si="43"/>
        <v/>
      </c>
      <c r="J398" s="16"/>
      <c r="K398" s="16" t="str">
        <f t="shared" si="44"/>
        <v/>
      </c>
      <c r="L398" s="16" t="str">
        <f t="shared" si="45"/>
        <v/>
      </c>
      <c r="M398" s="16" t="str">
        <f t="shared" si="46"/>
        <v/>
      </c>
      <c r="N398" s="20" t="str">
        <f t="shared" si="49"/>
        <v/>
      </c>
      <c r="O398" s="18">
        <f t="shared" si="47"/>
        <v>0</v>
      </c>
      <c r="P398" s="18" t="str">
        <f t="shared" si="48"/>
        <v/>
      </c>
    </row>
    <row r="399" spans="2:16" x14ac:dyDescent="0.25">
      <c r="B399" s="15">
        <v>41899.541666666664</v>
      </c>
      <c r="C399" s="16">
        <v>1</v>
      </c>
      <c r="D399" s="16">
        <v>0</v>
      </c>
      <c r="E399" s="19">
        <v>1.18633812332215E-2</v>
      </c>
      <c r="F399" s="16">
        <v>1</v>
      </c>
      <c r="G399" s="16">
        <v>0</v>
      </c>
      <c r="H399" s="16">
        <v>0</v>
      </c>
      <c r="I399" s="16" t="str">
        <f t="shared" si="43"/>
        <v/>
      </c>
      <c r="J399" s="16"/>
      <c r="K399" s="16" t="str">
        <f t="shared" si="44"/>
        <v/>
      </c>
      <c r="L399" s="16" t="str">
        <f t="shared" si="45"/>
        <v/>
      </c>
      <c r="M399" s="16" t="str">
        <f t="shared" si="46"/>
        <v/>
      </c>
      <c r="N399" s="20" t="str">
        <f t="shared" si="49"/>
        <v/>
      </c>
      <c r="O399" s="18">
        <f t="shared" si="47"/>
        <v>0</v>
      </c>
      <c r="P399" s="18" t="str">
        <f t="shared" si="48"/>
        <v/>
      </c>
    </row>
    <row r="400" spans="2:16" x14ac:dyDescent="0.25">
      <c r="B400" s="15">
        <v>41899.583333333336</v>
      </c>
      <c r="C400" s="16">
        <v>0</v>
      </c>
      <c r="D400" s="16">
        <v>0</v>
      </c>
      <c r="E400" s="19">
        <v>1.3651357047880701E-2</v>
      </c>
      <c r="F400" s="16">
        <v>1</v>
      </c>
      <c r="G400" s="16">
        <v>0</v>
      </c>
      <c r="H400" s="16">
        <v>0</v>
      </c>
      <c r="I400" s="16" t="str">
        <f t="shared" si="43"/>
        <v/>
      </c>
      <c r="J400" s="16"/>
      <c r="K400" s="16" t="str">
        <f t="shared" si="44"/>
        <v/>
      </c>
      <c r="L400" s="16" t="str">
        <f t="shared" si="45"/>
        <v/>
      </c>
      <c r="M400" s="16" t="str">
        <f t="shared" si="46"/>
        <v/>
      </c>
      <c r="N400" s="20" t="str">
        <f t="shared" si="49"/>
        <v/>
      </c>
      <c r="O400" s="18">
        <f t="shared" si="47"/>
        <v>0</v>
      </c>
      <c r="P400" s="18" t="str">
        <f t="shared" si="48"/>
        <v/>
      </c>
    </row>
    <row r="401" spans="2:16" x14ac:dyDescent="0.25">
      <c r="B401" s="15">
        <v>41899.625</v>
      </c>
      <c r="C401" s="16">
        <v>0</v>
      </c>
      <c r="D401" s="16">
        <v>0</v>
      </c>
      <c r="E401" s="19">
        <v>1.2576665776820499E-2</v>
      </c>
      <c r="F401" s="16">
        <v>1</v>
      </c>
      <c r="G401" s="16">
        <v>0</v>
      </c>
      <c r="H401" s="16">
        <v>0</v>
      </c>
      <c r="I401" s="16" t="str">
        <f t="shared" si="43"/>
        <v/>
      </c>
      <c r="J401" s="16"/>
      <c r="K401" s="16" t="str">
        <f t="shared" si="44"/>
        <v/>
      </c>
      <c r="L401" s="16" t="str">
        <f t="shared" si="45"/>
        <v/>
      </c>
      <c r="M401" s="16" t="str">
        <f t="shared" si="46"/>
        <v/>
      </c>
      <c r="N401" s="20" t="str">
        <f t="shared" si="49"/>
        <v/>
      </c>
      <c r="O401" s="18">
        <f t="shared" si="47"/>
        <v>0</v>
      </c>
      <c r="P401" s="18" t="str">
        <f t="shared" si="48"/>
        <v/>
      </c>
    </row>
    <row r="402" spans="2:16" x14ac:dyDescent="0.25">
      <c r="B402" s="15">
        <v>41899.666666666664</v>
      </c>
      <c r="C402" s="16">
        <v>0</v>
      </c>
      <c r="D402" s="16">
        <v>0</v>
      </c>
      <c r="E402" s="19">
        <v>1.2208598971483299E-2</v>
      </c>
      <c r="F402" s="16">
        <v>1</v>
      </c>
      <c r="G402" s="16">
        <v>0</v>
      </c>
      <c r="H402" s="16">
        <v>0</v>
      </c>
      <c r="I402" s="16" t="str">
        <f t="shared" si="43"/>
        <v/>
      </c>
      <c r="J402" s="16"/>
      <c r="K402" s="16" t="str">
        <f t="shared" si="44"/>
        <v/>
      </c>
      <c r="L402" s="16" t="str">
        <f t="shared" si="45"/>
        <v/>
      </c>
      <c r="M402" s="16" t="str">
        <f t="shared" si="46"/>
        <v/>
      </c>
      <c r="N402" s="20" t="str">
        <f t="shared" si="49"/>
        <v/>
      </c>
      <c r="O402" s="18">
        <f t="shared" si="47"/>
        <v>0</v>
      </c>
      <c r="P402" s="18" t="str">
        <f t="shared" si="48"/>
        <v/>
      </c>
    </row>
    <row r="403" spans="2:16" x14ac:dyDescent="0.25">
      <c r="B403" s="15">
        <v>41899.708333333336</v>
      </c>
      <c r="C403" s="16">
        <v>0</v>
      </c>
      <c r="D403" s="16">
        <v>0</v>
      </c>
      <c r="E403" s="19">
        <v>1.21131554216845E-2</v>
      </c>
      <c r="F403" s="16">
        <v>1</v>
      </c>
      <c r="G403" s="16">
        <v>0</v>
      </c>
      <c r="H403" s="16">
        <v>0</v>
      </c>
      <c r="I403" s="16" t="str">
        <f t="shared" si="43"/>
        <v/>
      </c>
      <c r="J403" s="16"/>
      <c r="K403" s="16" t="str">
        <f t="shared" si="44"/>
        <v/>
      </c>
      <c r="L403" s="16" t="str">
        <f t="shared" si="45"/>
        <v/>
      </c>
      <c r="M403" s="16" t="str">
        <f t="shared" si="46"/>
        <v/>
      </c>
      <c r="N403" s="20" t="str">
        <f t="shared" si="49"/>
        <v/>
      </c>
      <c r="O403" s="18">
        <f t="shared" si="47"/>
        <v>0</v>
      </c>
      <c r="P403" s="18" t="str">
        <f t="shared" si="48"/>
        <v/>
      </c>
    </row>
    <row r="404" spans="2:16" x14ac:dyDescent="0.25">
      <c r="B404" s="15">
        <v>41899.75</v>
      </c>
      <c r="C404" s="16">
        <v>1</v>
      </c>
      <c r="D404" s="16">
        <v>0</v>
      </c>
      <c r="E404" s="16">
        <v>55.592430953335601</v>
      </c>
      <c r="F404" s="16">
        <v>1.0002708474794999</v>
      </c>
      <c r="G404" s="16">
        <v>0</v>
      </c>
      <c r="H404" s="16">
        <v>23.993333435058599</v>
      </c>
      <c r="I404" s="16" t="str">
        <f t="shared" si="43"/>
        <v/>
      </c>
      <c r="J404" s="16"/>
      <c r="K404" s="16" t="str">
        <f t="shared" si="44"/>
        <v/>
      </c>
      <c r="L404" s="16" t="str">
        <f t="shared" si="45"/>
        <v/>
      </c>
      <c r="M404" s="16" t="str">
        <f t="shared" si="46"/>
        <v/>
      </c>
      <c r="N404" s="20" t="str">
        <f t="shared" si="49"/>
        <v/>
      </c>
      <c r="O404" s="18">
        <f t="shared" si="47"/>
        <v>0</v>
      </c>
      <c r="P404" s="18" t="str">
        <f t="shared" si="48"/>
        <v/>
      </c>
    </row>
    <row r="405" spans="2:16" x14ac:dyDescent="0.25">
      <c r="B405" s="15">
        <v>41899.791666666664</v>
      </c>
      <c r="C405" s="16">
        <v>329</v>
      </c>
      <c r="D405" s="16">
        <v>856.74168599446602</v>
      </c>
      <c r="E405" s="16">
        <v>936.18803507486996</v>
      </c>
      <c r="F405" s="16">
        <v>1.2373017052809401</v>
      </c>
      <c r="G405" s="16">
        <v>384.33667246500698</v>
      </c>
      <c r="H405" s="16">
        <v>380.720007832845</v>
      </c>
      <c r="I405" s="16" t="str">
        <f t="shared" si="43"/>
        <v/>
      </c>
      <c r="J405" s="16"/>
      <c r="K405" s="16">
        <f t="shared" si="44"/>
        <v>856.74168599446602</v>
      </c>
      <c r="L405" s="16">
        <f t="shared" si="45"/>
        <v>936.18803507486996</v>
      </c>
      <c r="M405" s="16">
        <f t="shared" si="46"/>
        <v>1.2373017052809401</v>
      </c>
      <c r="N405" s="20">
        <f t="shared" si="49"/>
        <v>24.650379198616719</v>
      </c>
      <c r="O405" s="18">
        <f t="shared" si="47"/>
        <v>128.06640864780971</v>
      </c>
      <c r="P405" s="18">
        <f t="shared" si="48"/>
        <v>39.06019856789306</v>
      </c>
    </row>
    <row r="406" spans="2:16" x14ac:dyDescent="0.25">
      <c r="B406" s="15">
        <v>41899.833333333336</v>
      </c>
      <c r="C406" s="16">
        <v>409</v>
      </c>
      <c r="D406" s="16">
        <v>1003.26746927897</v>
      </c>
      <c r="E406" s="16">
        <v>1004.15584106445</v>
      </c>
      <c r="F406" s="16">
        <v>1.37552960713704</v>
      </c>
      <c r="G406" s="16">
        <v>439.85167388916</v>
      </c>
      <c r="H406" s="16">
        <v>416.09000701904301</v>
      </c>
      <c r="I406" s="16" t="str">
        <f t="shared" si="43"/>
        <v/>
      </c>
      <c r="J406" s="16"/>
      <c r="K406" s="16">
        <f t="shared" si="44"/>
        <v>1003.26746927897</v>
      </c>
      <c r="L406" s="16">
        <f t="shared" si="45"/>
        <v>1004.15584106445</v>
      </c>
      <c r="M406" s="16">
        <f t="shared" si="46"/>
        <v>1.37552960713704</v>
      </c>
      <c r="N406" s="20">
        <f t="shared" si="49"/>
        <v>39.009189610653472</v>
      </c>
      <c r="O406" s="18">
        <f t="shared" si="47"/>
        <v>143.38737931024428</v>
      </c>
      <c r="P406" s="18">
        <f t="shared" si="48"/>
        <v>76.939223355689904</v>
      </c>
    </row>
    <row r="407" spans="2:16" x14ac:dyDescent="0.25">
      <c r="B407" s="15">
        <v>41899.875</v>
      </c>
      <c r="C407" s="16">
        <v>394</v>
      </c>
      <c r="D407" s="16">
        <v>1033.9467386881499</v>
      </c>
      <c r="E407" s="16">
        <v>890.61487915839598</v>
      </c>
      <c r="F407" s="16">
        <v>1.34788967172305</v>
      </c>
      <c r="G407" s="16">
        <v>450.55500742594398</v>
      </c>
      <c r="H407" s="16">
        <v>366.990006510417</v>
      </c>
      <c r="I407" s="16" t="str">
        <f t="shared" si="43"/>
        <v/>
      </c>
      <c r="J407" s="16"/>
      <c r="K407" s="16">
        <f t="shared" si="44"/>
        <v>1033.9467386881499</v>
      </c>
      <c r="L407" s="16">
        <f t="shared" si="45"/>
        <v>890.61487915839598</v>
      </c>
      <c r="M407" s="16">
        <f t="shared" si="46"/>
        <v>1.34788967172305</v>
      </c>
      <c r="N407" s="20">
        <f t="shared" si="49"/>
        <v>36.138013913987066</v>
      </c>
      <c r="O407" s="18">
        <f t="shared" si="47"/>
        <v>137.46868698903899</v>
      </c>
      <c r="P407" s="18">
        <f t="shared" si="48"/>
        <v>66.961074017880691</v>
      </c>
    </row>
    <row r="408" spans="2:16" x14ac:dyDescent="0.25">
      <c r="B408" s="15">
        <v>41899.916666666664</v>
      </c>
      <c r="C408" s="16">
        <v>382</v>
      </c>
      <c r="D408" s="16">
        <v>1069.4031183878601</v>
      </c>
      <c r="E408" s="16">
        <v>842.76180094744404</v>
      </c>
      <c r="F408" s="16">
        <v>1.32404694954554</v>
      </c>
      <c r="G408" s="16">
        <v>472.941671244303</v>
      </c>
      <c r="H408" s="16">
        <v>348.08833923339898</v>
      </c>
      <c r="I408" s="16" t="str">
        <f t="shared" si="43"/>
        <v/>
      </c>
      <c r="J408" s="16"/>
      <c r="K408" s="16">
        <f t="shared" si="44"/>
        <v>1069.4031183878601</v>
      </c>
      <c r="L408" s="16">
        <f t="shared" si="45"/>
        <v>842.76180094744404</v>
      </c>
      <c r="M408" s="16">
        <f t="shared" si="46"/>
        <v>1.32404694954554</v>
      </c>
      <c r="N408" s="20">
        <f t="shared" si="49"/>
        <v>33.661284376341825</v>
      </c>
      <c r="O408" s="18">
        <f t="shared" si="47"/>
        <v>136.5832085239503</v>
      </c>
      <c r="P408" s="18">
        <f t="shared" si="48"/>
        <v>60.873935331058092</v>
      </c>
    </row>
    <row r="409" spans="2:16" x14ac:dyDescent="0.25">
      <c r="B409" s="15">
        <v>41899.958333333336</v>
      </c>
      <c r="C409" s="16">
        <v>318</v>
      </c>
      <c r="D409" s="16">
        <v>1031.97273305257</v>
      </c>
      <c r="E409" s="16">
        <v>782.71355622936801</v>
      </c>
      <c r="F409" s="16">
        <v>1.28427964051565</v>
      </c>
      <c r="G409" s="16">
        <v>428.95167185465499</v>
      </c>
      <c r="H409" s="16">
        <v>314.25666910807303</v>
      </c>
      <c r="I409" s="16" t="str">
        <f t="shared" si="43"/>
        <v/>
      </c>
      <c r="J409" s="16"/>
      <c r="K409" s="16">
        <f t="shared" si="44"/>
        <v>1031.97273305257</v>
      </c>
      <c r="L409" s="16">
        <f t="shared" si="45"/>
        <v>782.71355622936801</v>
      </c>
      <c r="M409" s="16">
        <f t="shared" si="46"/>
        <v>1.28427964051565</v>
      </c>
      <c r="N409" s="20">
        <f t="shared" si="49"/>
        <v>29.530343782658285</v>
      </c>
      <c r="O409" s="18">
        <f t="shared" si="47"/>
        <v>129.62044923442414</v>
      </c>
      <c r="P409" s="18">
        <f t="shared" si="48"/>
        <v>49.158839626554766</v>
      </c>
    </row>
    <row r="410" spans="2:16" x14ac:dyDescent="0.25">
      <c r="B410" s="15">
        <v>41900</v>
      </c>
      <c r="C410" s="16">
        <v>222</v>
      </c>
      <c r="D410" s="16">
        <v>0</v>
      </c>
      <c r="E410" s="16">
        <v>1029.0544718424501</v>
      </c>
      <c r="F410" s="16">
        <v>1.4430075466632899</v>
      </c>
      <c r="G410" s="16">
        <v>0</v>
      </c>
      <c r="H410" s="16">
        <v>422.58333943684897</v>
      </c>
      <c r="I410" s="16" t="str">
        <f t="shared" si="43"/>
        <v/>
      </c>
      <c r="J410" s="16"/>
      <c r="K410" s="16" t="str">
        <f t="shared" si="44"/>
        <v/>
      </c>
      <c r="L410" s="16">
        <f t="shared" si="45"/>
        <v>1029.0544718424501</v>
      </c>
      <c r="M410" s="16">
        <f t="shared" si="46"/>
        <v>1.4430075466632899</v>
      </c>
      <c r="N410" s="20">
        <f t="shared" si="49"/>
        <v>46.018649550665906</v>
      </c>
      <c r="O410" s="18">
        <f t="shared" si="47"/>
        <v>147.00778169177858</v>
      </c>
      <c r="P410" s="18">
        <f t="shared" si="48"/>
        <v>97.620897578178415</v>
      </c>
    </row>
    <row r="411" spans="2:16" x14ac:dyDescent="0.25">
      <c r="B411" s="15">
        <v>41900.041666666664</v>
      </c>
      <c r="C411" s="16">
        <v>209</v>
      </c>
      <c r="D411" s="16">
        <v>0</v>
      </c>
      <c r="E411" s="16">
        <v>1090.1921569824201</v>
      </c>
      <c r="F411" s="16">
        <v>1.5429177780946099</v>
      </c>
      <c r="G411" s="16">
        <v>0</v>
      </c>
      <c r="H411" s="16">
        <v>449.421673075358</v>
      </c>
      <c r="I411" s="16" t="str">
        <f t="shared" si="43"/>
        <v/>
      </c>
      <c r="J411" s="16"/>
      <c r="K411" s="16" t="str">
        <f t="shared" si="44"/>
        <v/>
      </c>
      <c r="L411" s="16">
        <f t="shared" si="45"/>
        <v>1090.1921569824201</v>
      </c>
      <c r="M411" s="16">
        <f t="shared" si="46"/>
        <v>1.5429177780946099</v>
      </c>
      <c r="N411" s="20">
        <f t="shared" si="49"/>
        <v>56.397104638832552</v>
      </c>
      <c r="O411" s="18">
        <f t="shared" si="47"/>
        <v>155.74173671177431</v>
      </c>
      <c r="P411" s="18">
        <f t="shared" si="48"/>
        <v>135.52037816407929</v>
      </c>
    </row>
    <row r="412" spans="2:16" x14ac:dyDescent="0.25">
      <c r="B412" s="15">
        <v>41900.083333333336</v>
      </c>
      <c r="C412" s="16">
        <v>344</v>
      </c>
      <c r="D412" s="16">
        <v>551.50275878906302</v>
      </c>
      <c r="E412" s="16">
        <v>760.38729654947895</v>
      </c>
      <c r="F412" s="16">
        <v>1.3022547761599199</v>
      </c>
      <c r="G412" s="16">
        <v>311.22333831787103</v>
      </c>
      <c r="H412" s="16">
        <v>362.35500691731801</v>
      </c>
      <c r="I412" s="16" t="str">
        <f t="shared" si="43"/>
        <v/>
      </c>
      <c r="J412" s="16"/>
      <c r="K412" s="16">
        <f t="shared" si="44"/>
        <v>551.50275878906302</v>
      </c>
      <c r="L412" s="16">
        <f t="shared" si="45"/>
        <v>760.38729654947895</v>
      </c>
      <c r="M412" s="16">
        <f t="shared" si="46"/>
        <v>1.3022547761599199</v>
      </c>
      <c r="N412" s="20">
        <f t="shared" si="49"/>
        <v>31.397561337008558</v>
      </c>
      <c r="O412" s="18">
        <f t="shared" si="47"/>
        <v>93.706432524181565</v>
      </c>
      <c r="P412" s="18">
        <f t="shared" si="48"/>
        <v>38.314333991921778</v>
      </c>
    </row>
    <row r="413" spans="2:16" x14ac:dyDescent="0.25">
      <c r="B413" s="15">
        <v>41900.125</v>
      </c>
      <c r="C413" s="16">
        <v>347</v>
      </c>
      <c r="D413" s="16">
        <v>797.451745605469</v>
      </c>
      <c r="E413" s="16">
        <v>827.61731561877195</v>
      </c>
      <c r="F413" s="16">
        <v>1.3527951935927101</v>
      </c>
      <c r="G413" s="16">
        <v>364.53833923339801</v>
      </c>
      <c r="H413" s="16">
        <v>352.51667124430298</v>
      </c>
      <c r="I413" s="16" t="str">
        <f t="shared" si="43"/>
        <v/>
      </c>
      <c r="J413" s="16"/>
      <c r="K413" s="16">
        <f t="shared" si="44"/>
        <v>797.451745605469</v>
      </c>
      <c r="L413" s="16">
        <f t="shared" si="45"/>
        <v>827.61731561877195</v>
      </c>
      <c r="M413" s="16">
        <f t="shared" si="46"/>
        <v>1.3527951935927101</v>
      </c>
      <c r="N413" s="20">
        <f t="shared" si="49"/>
        <v>36.647588736094086</v>
      </c>
      <c r="O413" s="18">
        <f t="shared" si="47"/>
        <v>116.07636151601722</v>
      </c>
      <c r="P413" s="18">
        <f t="shared" si="48"/>
        <v>57.546808508671553</v>
      </c>
    </row>
    <row r="414" spans="2:16" x14ac:dyDescent="0.25">
      <c r="B414" s="15">
        <v>41900.166666666664</v>
      </c>
      <c r="C414" s="16">
        <v>179</v>
      </c>
      <c r="D414" s="16">
        <v>389.05114161173498</v>
      </c>
      <c r="E414" s="16">
        <v>436.36912408657901</v>
      </c>
      <c r="F414" s="16">
        <v>1.1576597750186901</v>
      </c>
      <c r="G414" s="16">
        <v>203.90333709716799</v>
      </c>
      <c r="H414" s="16">
        <v>206.66333669026699</v>
      </c>
      <c r="I414" s="16" t="str">
        <f t="shared" si="43"/>
        <v/>
      </c>
      <c r="J414" s="16"/>
      <c r="K414" s="16">
        <f t="shared" si="44"/>
        <v>389.05114161173498</v>
      </c>
      <c r="L414" s="16">
        <f t="shared" si="45"/>
        <v>436.36912408657901</v>
      </c>
      <c r="M414" s="16">
        <f t="shared" si="46"/>
        <v>1.1576597750186901</v>
      </c>
      <c r="N414" s="20">
        <f t="shared" si="49"/>
        <v>16.377350655690641</v>
      </c>
      <c r="O414" s="18">
        <f t="shared" si="47"/>
        <v>58.958590407022427</v>
      </c>
      <c r="P414" s="18">
        <f t="shared" si="48"/>
        <v>11.178195034124485</v>
      </c>
    </row>
    <row r="415" spans="2:16" x14ac:dyDescent="0.25">
      <c r="B415" s="15">
        <v>41900.208333333336</v>
      </c>
      <c r="C415" s="16">
        <v>408</v>
      </c>
      <c r="D415" s="16">
        <v>861.43485514322902</v>
      </c>
      <c r="E415" s="16">
        <v>856.87013041178398</v>
      </c>
      <c r="F415" s="16">
        <v>1.4097688237826</v>
      </c>
      <c r="G415" s="16">
        <v>421.333341471354</v>
      </c>
      <c r="H415" s="16">
        <v>391.51167348225903</v>
      </c>
      <c r="I415" s="16" t="str">
        <f t="shared" si="43"/>
        <v/>
      </c>
      <c r="J415" s="16"/>
      <c r="K415" s="16">
        <f t="shared" si="44"/>
        <v>861.43485514322902</v>
      </c>
      <c r="L415" s="16">
        <f t="shared" si="45"/>
        <v>856.87013041178398</v>
      </c>
      <c r="M415" s="16">
        <f t="shared" si="46"/>
        <v>1.4097688237826</v>
      </c>
      <c r="N415" s="20">
        <f t="shared" si="49"/>
        <v>42.565884126512202</v>
      </c>
      <c r="O415" s="18">
        <f t="shared" si="47"/>
        <v>122.73607039678664</v>
      </c>
      <c r="P415" s="18">
        <f t="shared" si="48"/>
        <v>73.651530344760374</v>
      </c>
    </row>
    <row r="416" spans="2:16" x14ac:dyDescent="0.25">
      <c r="B416" s="15">
        <v>41900.25</v>
      </c>
      <c r="C416" s="16">
        <v>408</v>
      </c>
      <c r="D416" s="16">
        <v>922.06861572265598</v>
      </c>
      <c r="E416" s="16">
        <v>912.96569213867201</v>
      </c>
      <c r="F416" s="16">
        <v>1.3983296473821001</v>
      </c>
      <c r="G416" s="16">
        <v>429.21833902994803</v>
      </c>
      <c r="H416" s="16">
        <v>398.22000579834003</v>
      </c>
      <c r="I416" s="16" t="str">
        <f t="shared" si="43"/>
        <v/>
      </c>
      <c r="J416" s="16"/>
      <c r="K416" s="16">
        <f t="shared" si="44"/>
        <v>922.06861572265598</v>
      </c>
      <c r="L416" s="16">
        <f t="shared" si="45"/>
        <v>912.96569213867201</v>
      </c>
      <c r="M416" s="16">
        <f t="shared" si="46"/>
        <v>1.3983296473821001</v>
      </c>
      <c r="N416" s="20">
        <f t="shared" si="49"/>
        <v>41.377607642538536</v>
      </c>
      <c r="O416" s="18">
        <f t="shared" si="47"/>
        <v>131.07387913295199</v>
      </c>
      <c r="P416" s="18">
        <f t="shared" si="48"/>
        <v>75.83873763380123</v>
      </c>
    </row>
    <row r="417" spans="2:16" x14ac:dyDescent="0.25">
      <c r="B417" s="15">
        <v>41900.291666666664</v>
      </c>
      <c r="C417" s="16">
        <v>413</v>
      </c>
      <c r="D417" s="16">
        <v>917.64044799804697</v>
      </c>
      <c r="E417" s="16">
        <v>929.75445149739596</v>
      </c>
      <c r="F417" s="16">
        <v>1.39942192435265</v>
      </c>
      <c r="G417" s="16">
        <v>429.31667378743498</v>
      </c>
      <c r="H417" s="16">
        <v>400.21000620524097</v>
      </c>
      <c r="I417" s="16" t="str">
        <f t="shared" si="43"/>
        <v/>
      </c>
      <c r="J417" s="16"/>
      <c r="K417" s="16">
        <f t="shared" si="44"/>
        <v>917.64044799804697</v>
      </c>
      <c r="L417" s="16">
        <f t="shared" si="45"/>
        <v>929.75445149739596</v>
      </c>
      <c r="M417" s="16">
        <f t="shared" si="46"/>
        <v>1.39942192435265</v>
      </c>
      <c r="N417" s="20">
        <f t="shared" si="49"/>
        <v>41.491070971772075</v>
      </c>
      <c r="O417" s="18">
        <f t="shared" si="47"/>
        <v>131.95677853538879</v>
      </c>
      <c r="P417" s="18">
        <f t="shared" si="48"/>
        <v>76.618743083934973</v>
      </c>
    </row>
    <row r="418" spans="2:16" x14ac:dyDescent="0.25">
      <c r="B418" s="15">
        <v>41900.333333333336</v>
      </c>
      <c r="C418" s="16">
        <v>411</v>
      </c>
      <c r="D418" s="16">
        <v>924.858471679687</v>
      </c>
      <c r="E418" s="16">
        <v>923.65621948242199</v>
      </c>
      <c r="F418" s="16">
        <v>1.3994730532169399</v>
      </c>
      <c r="G418" s="16">
        <v>430.965003458659</v>
      </c>
      <c r="H418" s="16">
        <v>403.80834045410199</v>
      </c>
      <c r="I418" s="16" t="str">
        <f t="shared" si="43"/>
        <v/>
      </c>
      <c r="J418" s="16"/>
      <c r="K418" s="16">
        <f t="shared" si="44"/>
        <v>924.858471679687</v>
      </c>
      <c r="L418" s="16">
        <f t="shared" si="45"/>
        <v>923.65621948242199</v>
      </c>
      <c r="M418" s="16">
        <f t="shared" si="46"/>
        <v>1.3994730532169399</v>
      </c>
      <c r="N418" s="20">
        <f t="shared" si="49"/>
        <v>41.496382125736389</v>
      </c>
      <c r="O418" s="18">
        <f t="shared" si="47"/>
        <v>132.03676365443636</v>
      </c>
      <c r="P418" s="18">
        <f t="shared" si="48"/>
        <v>76.677800322326092</v>
      </c>
    </row>
    <row r="419" spans="2:16" x14ac:dyDescent="0.25">
      <c r="B419" s="15">
        <v>41900.375</v>
      </c>
      <c r="C419" s="16">
        <v>407</v>
      </c>
      <c r="D419" s="16">
        <v>897.07992960612</v>
      </c>
      <c r="E419" s="16">
        <v>900.08357645670606</v>
      </c>
      <c r="F419" s="16">
        <v>1.4021606822808601</v>
      </c>
      <c r="G419" s="16">
        <v>425.13833872477198</v>
      </c>
      <c r="H419" s="16">
        <v>395.78167165120402</v>
      </c>
      <c r="I419" s="16" t="str">
        <f t="shared" si="43"/>
        <v/>
      </c>
      <c r="J419" s="16"/>
      <c r="K419" s="16">
        <f t="shared" si="44"/>
        <v>897.07992960612</v>
      </c>
      <c r="L419" s="16">
        <f t="shared" si="45"/>
        <v>900.08357645670606</v>
      </c>
      <c r="M419" s="16">
        <f t="shared" si="46"/>
        <v>1.4021606822808601</v>
      </c>
      <c r="N419" s="20">
        <f t="shared" si="49"/>
        <v>41.775567121446478</v>
      </c>
      <c r="O419" s="18">
        <f t="shared" si="47"/>
        <v>128.36882186163044</v>
      </c>
      <c r="P419" s="18">
        <f t="shared" si="48"/>
        <v>75.193395159497186</v>
      </c>
    </row>
    <row r="420" spans="2:16" x14ac:dyDescent="0.25">
      <c r="B420" s="15">
        <v>41900.416666666664</v>
      </c>
      <c r="C420" s="16">
        <v>413</v>
      </c>
      <c r="D420" s="16">
        <v>926.05376281738302</v>
      </c>
      <c r="E420" s="16">
        <v>926.90228881835901</v>
      </c>
      <c r="F420" s="16">
        <v>1.4158777713775601</v>
      </c>
      <c r="G420" s="16">
        <v>433.58833974202503</v>
      </c>
      <c r="H420" s="16">
        <v>402.60000508626302</v>
      </c>
      <c r="I420" s="16" t="str">
        <f t="shared" si="43"/>
        <v/>
      </c>
      <c r="J420" s="16"/>
      <c r="K420" s="16">
        <f t="shared" si="44"/>
        <v>926.05376281738302</v>
      </c>
      <c r="L420" s="16">
        <f t="shared" si="45"/>
        <v>926.90228881835901</v>
      </c>
      <c r="M420" s="16">
        <f t="shared" si="46"/>
        <v>1.4158777713775601</v>
      </c>
      <c r="N420" s="20">
        <f t="shared" si="49"/>
        <v>43.200468166024116</v>
      </c>
      <c r="O420" s="18">
        <f t="shared" si="47"/>
        <v>132.35400368826728</v>
      </c>
      <c r="P420" s="18">
        <f t="shared" si="48"/>
        <v>80.956420976331685</v>
      </c>
    </row>
    <row r="421" spans="2:16" x14ac:dyDescent="0.25">
      <c r="B421" s="15">
        <v>41900.458333333336</v>
      </c>
      <c r="C421" s="16">
        <v>407</v>
      </c>
      <c r="D421" s="16">
        <v>935.043872070313</v>
      </c>
      <c r="E421" s="16">
        <v>935.12855733235699</v>
      </c>
      <c r="F421" s="16">
        <v>1.4096241156260201</v>
      </c>
      <c r="G421" s="16">
        <v>430.15833892822297</v>
      </c>
      <c r="H421" s="16">
        <v>404.45500590006498</v>
      </c>
      <c r="I421" s="16" t="str">
        <f t="shared" si="43"/>
        <v/>
      </c>
      <c r="J421" s="16"/>
      <c r="K421" s="16">
        <f t="shared" si="44"/>
        <v>935.043872070313</v>
      </c>
      <c r="L421" s="16">
        <f t="shared" si="45"/>
        <v>935.12855733235699</v>
      </c>
      <c r="M421" s="16">
        <f t="shared" si="46"/>
        <v>1.4096241156260201</v>
      </c>
      <c r="N421" s="20">
        <f t="shared" si="49"/>
        <v>42.550852161492799</v>
      </c>
      <c r="O421" s="18">
        <f t="shared" si="47"/>
        <v>133.58374495733355</v>
      </c>
      <c r="P421" s="18">
        <f t="shared" si="48"/>
        <v>80.124475126392213</v>
      </c>
    </row>
    <row r="422" spans="2:16" x14ac:dyDescent="0.25">
      <c r="B422" s="15">
        <v>41900.5</v>
      </c>
      <c r="C422" s="16">
        <v>407</v>
      </c>
      <c r="D422" s="16">
        <v>928.74850260416702</v>
      </c>
      <c r="E422" s="16">
        <v>917.82754465739004</v>
      </c>
      <c r="F422" s="16">
        <v>1.4369721074899</v>
      </c>
      <c r="G422" s="16">
        <v>435.89167327880898</v>
      </c>
      <c r="H422" s="16">
        <v>405.493340047201</v>
      </c>
      <c r="I422" s="16" t="str">
        <f t="shared" si="43"/>
        <v/>
      </c>
      <c r="J422" s="16"/>
      <c r="K422" s="16">
        <f t="shared" si="44"/>
        <v>928.74850260416702</v>
      </c>
      <c r="L422" s="16">
        <f t="shared" si="45"/>
        <v>917.82754465739004</v>
      </c>
      <c r="M422" s="16">
        <f t="shared" si="46"/>
        <v>1.4369721074899</v>
      </c>
      <c r="N422" s="20">
        <f t="shared" si="49"/>
        <v>45.391701404304669</v>
      </c>
      <c r="O422" s="18">
        <f t="shared" si="47"/>
        <v>131.89828909011121</v>
      </c>
      <c r="P422" s="18">
        <f t="shared" si="48"/>
        <v>86.032781077604554</v>
      </c>
    </row>
    <row r="423" spans="2:16" x14ac:dyDescent="0.25">
      <c r="B423" s="15">
        <v>41900.541666666664</v>
      </c>
      <c r="C423" s="16">
        <v>277</v>
      </c>
      <c r="D423" s="16">
        <v>644.28524468739795</v>
      </c>
      <c r="E423" s="16">
        <v>745.57748368581099</v>
      </c>
      <c r="F423" s="16">
        <v>1.29532336592674</v>
      </c>
      <c r="G423" s="16">
        <v>375.00000712076798</v>
      </c>
      <c r="H423" s="16">
        <v>360.99833857218402</v>
      </c>
      <c r="I423" s="16" t="str">
        <f t="shared" si="43"/>
        <v/>
      </c>
      <c r="J423" s="16"/>
      <c r="K423" s="16">
        <f t="shared" si="44"/>
        <v>644.28524468739795</v>
      </c>
      <c r="L423" s="16">
        <f t="shared" si="45"/>
        <v>745.57748368581099</v>
      </c>
      <c r="M423" s="16">
        <f t="shared" si="46"/>
        <v>1.29532336592674</v>
      </c>
      <c r="N423" s="20">
        <f t="shared" si="49"/>
        <v>30.677541687647945</v>
      </c>
      <c r="O423" s="18">
        <f t="shared" si="47"/>
        <v>99.275909169514918</v>
      </c>
      <c r="P423" s="18">
        <f t="shared" si="48"/>
        <v>39.449602146912326</v>
      </c>
    </row>
    <row r="424" spans="2:16" x14ac:dyDescent="0.25">
      <c r="B424" s="15">
        <v>41900.583333333336</v>
      </c>
      <c r="C424" s="16">
        <v>412</v>
      </c>
      <c r="D424" s="16">
        <v>996.09368896484398</v>
      </c>
      <c r="E424" s="16">
        <v>1001.42521667481</v>
      </c>
      <c r="F424" s="16">
        <v>1.4313862880071</v>
      </c>
      <c r="G424" s="16">
        <v>453.27667134602899</v>
      </c>
      <c r="H424" s="16">
        <v>417.466670227051</v>
      </c>
      <c r="I424" s="16" t="str">
        <f t="shared" si="43"/>
        <v/>
      </c>
      <c r="J424" s="16"/>
      <c r="K424" s="16">
        <f t="shared" si="44"/>
        <v>996.09368896484398</v>
      </c>
      <c r="L424" s="16">
        <f t="shared" si="45"/>
        <v>1001.42521667481</v>
      </c>
      <c r="M424" s="16">
        <f t="shared" si="46"/>
        <v>1.4313862880071</v>
      </c>
      <c r="N424" s="20">
        <f t="shared" si="49"/>
        <v>44.811458762461754</v>
      </c>
      <c r="O424" s="18">
        <f t="shared" si="47"/>
        <v>142.67992183140385</v>
      </c>
      <c r="P424" s="18">
        <f t="shared" si="48"/>
        <v>91.518479730326291</v>
      </c>
    </row>
    <row r="425" spans="2:16" x14ac:dyDescent="0.25">
      <c r="B425" s="15">
        <v>41900.625</v>
      </c>
      <c r="C425" s="16">
        <v>409</v>
      </c>
      <c r="D425" s="16">
        <v>985.41389567057297</v>
      </c>
      <c r="E425" s="16">
        <v>969.44708048502605</v>
      </c>
      <c r="F425" s="16">
        <v>1.4317265530427301</v>
      </c>
      <c r="G425" s="16">
        <v>447.71000773112002</v>
      </c>
      <c r="H425" s="16">
        <v>413.01667175292999</v>
      </c>
      <c r="I425" s="16" t="str">
        <f t="shared" si="43"/>
        <v/>
      </c>
      <c r="J425" s="16"/>
      <c r="K425" s="16">
        <f t="shared" si="44"/>
        <v>985.41389567057297</v>
      </c>
      <c r="L425" s="16">
        <f t="shared" si="45"/>
        <v>969.44708048502605</v>
      </c>
      <c r="M425" s="16">
        <f t="shared" si="46"/>
        <v>1.4317265530427301</v>
      </c>
      <c r="N425" s="20">
        <f t="shared" si="49"/>
        <v>44.846804745948823</v>
      </c>
      <c r="O425" s="18">
        <f t="shared" si="47"/>
        <v>139.63292686825707</v>
      </c>
      <c r="P425" s="18">
        <f t="shared" si="48"/>
        <v>89.656014001254874</v>
      </c>
    </row>
    <row r="426" spans="2:16" x14ac:dyDescent="0.25">
      <c r="B426" s="15">
        <v>41900.666666666664</v>
      </c>
      <c r="C426" s="16">
        <v>409</v>
      </c>
      <c r="D426" s="16">
        <v>1018.40645243327</v>
      </c>
      <c r="E426" s="16">
        <v>1021.54699808757</v>
      </c>
      <c r="F426" s="16">
        <v>1.42850817640623</v>
      </c>
      <c r="G426" s="16">
        <v>454.053339131673</v>
      </c>
      <c r="H426" s="16">
        <v>419.21833902994803</v>
      </c>
      <c r="I426" s="16" t="str">
        <f t="shared" si="43"/>
        <v/>
      </c>
      <c r="J426" s="16"/>
      <c r="K426" s="16">
        <f t="shared" si="44"/>
        <v>1018.40645243327</v>
      </c>
      <c r="L426" s="16">
        <f t="shared" si="45"/>
        <v>1021.54699808757</v>
      </c>
      <c r="M426" s="16">
        <f t="shared" si="46"/>
        <v>1.42850817640623</v>
      </c>
      <c r="N426" s="20">
        <f t="shared" si="49"/>
        <v>44.512486859780346</v>
      </c>
      <c r="O426" s="18">
        <f t="shared" si="47"/>
        <v>145.71096075148859</v>
      </c>
      <c r="P426" s="18">
        <f t="shared" si="48"/>
        <v>92.652429288429488</v>
      </c>
    </row>
    <row r="427" spans="2:16" x14ac:dyDescent="0.25">
      <c r="B427" s="15">
        <v>41900.708333333336</v>
      </c>
      <c r="C427" s="16">
        <v>413</v>
      </c>
      <c r="D427" s="16">
        <v>966.57460327148397</v>
      </c>
      <c r="E427" s="16">
        <v>976.93791605631498</v>
      </c>
      <c r="F427" s="16">
        <v>1.4342621028423299</v>
      </c>
      <c r="G427" s="16">
        <v>445.631671142578</v>
      </c>
      <c r="H427" s="16">
        <v>411.33833974202503</v>
      </c>
      <c r="I427" s="16" t="str">
        <f t="shared" si="43"/>
        <v/>
      </c>
      <c r="J427" s="16"/>
      <c r="K427" s="16">
        <f t="shared" si="44"/>
        <v>966.57460327148397</v>
      </c>
      <c r="L427" s="16">
        <f t="shared" si="45"/>
        <v>976.93791605631498</v>
      </c>
      <c r="M427" s="16">
        <f t="shared" si="46"/>
        <v>1.4342621028423299</v>
      </c>
      <c r="N427" s="20">
        <f t="shared" si="49"/>
        <v>45.110192082180198</v>
      </c>
      <c r="O427" s="18">
        <f t="shared" si="47"/>
        <v>138.82232280912851</v>
      </c>
      <c r="P427" s="18">
        <f t="shared" si="48"/>
        <v>89.817819291664421</v>
      </c>
    </row>
    <row r="428" spans="2:16" x14ac:dyDescent="0.25">
      <c r="B428" s="15">
        <v>41900.75</v>
      </c>
      <c r="C428" s="16">
        <v>409</v>
      </c>
      <c r="D428" s="16">
        <v>979.33012695312505</v>
      </c>
      <c r="E428" s="16">
        <v>976.38397827148401</v>
      </c>
      <c r="F428" s="16">
        <v>1.43051728010178</v>
      </c>
      <c r="G428" s="16">
        <v>446.66167093912799</v>
      </c>
      <c r="H428" s="16">
        <v>412.80333709716803</v>
      </c>
      <c r="I428" s="16" t="str">
        <f t="shared" si="43"/>
        <v/>
      </c>
      <c r="J428" s="16"/>
      <c r="K428" s="16">
        <f t="shared" si="44"/>
        <v>979.33012695312505</v>
      </c>
      <c r="L428" s="16">
        <f t="shared" si="45"/>
        <v>976.38397827148401</v>
      </c>
      <c r="M428" s="16">
        <f t="shared" si="46"/>
        <v>1.43051728010178</v>
      </c>
      <c r="N428" s="20">
        <f t="shared" si="49"/>
        <v>44.721188132643178</v>
      </c>
      <c r="O428" s="18">
        <f t="shared" si="47"/>
        <v>139.69386465890065</v>
      </c>
      <c r="P428" s="18">
        <f t="shared" si="48"/>
        <v>89.368357027724173</v>
      </c>
    </row>
    <row r="429" spans="2:16" x14ac:dyDescent="0.25">
      <c r="B429" s="15">
        <v>41900.791666666664</v>
      </c>
      <c r="C429" s="16">
        <v>408</v>
      </c>
      <c r="D429" s="16">
        <v>1008.57811177572</v>
      </c>
      <c r="E429" s="16">
        <v>1000.80256958008</v>
      </c>
      <c r="F429" s="16">
        <v>1.43080491622289</v>
      </c>
      <c r="G429" s="16">
        <v>450.576671346029</v>
      </c>
      <c r="H429" s="16">
        <v>415.90500590006502</v>
      </c>
      <c r="I429" s="16" t="str">
        <f t="shared" si="43"/>
        <v/>
      </c>
      <c r="J429" s="16"/>
      <c r="K429" s="16">
        <f t="shared" si="44"/>
        <v>1008.57811177572</v>
      </c>
      <c r="L429" s="16">
        <f t="shared" si="45"/>
        <v>1000.80256958008</v>
      </c>
      <c r="M429" s="16">
        <f t="shared" si="46"/>
        <v>1.43080491622289</v>
      </c>
      <c r="N429" s="20">
        <f t="shared" si="49"/>
        <v>44.751067140247372</v>
      </c>
      <c r="O429" s="18">
        <f t="shared" si="47"/>
        <v>143.52719152541428</v>
      </c>
      <c r="P429" s="18">
        <f t="shared" si="48"/>
        <v>91.900528005615783</v>
      </c>
    </row>
    <row r="430" spans="2:16" x14ac:dyDescent="0.25">
      <c r="B430" s="15">
        <v>41900.833333333336</v>
      </c>
      <c r="C430" s="16">
        <v>413</v>
      </c>
      <c r="D430" s="16">
        <v>1028.89447835287</v>
      </c>
      <c r="E430" s="16">
        <v>1031.4639923095699</v>
      </c>
      <c r="F430" s="16">
        <v>1.4288710832595799</v>
      </c>
      <c r="G430" s="16">
        <v>457.38667195637998</v>
      </c>
      <c r="H430" s="16">
        <v>423.10500539143902</v>
      </c>
      <c r="I430" s="16" t="str">
        <f t="shared" si="43"/>
        <v/>
      </c>
      <c r="J430" s="16"/>
      <c r="K430" s="16">
        <f t="shared" si="44"/>
        <v>1028.89447835287</v>
      </c>
      <c r="L430" s="16">
        <f t="shared" si="45"/>
        <v>1031.4639923095699</v>
      </c>
      <c r="M430" s="16">
        <f t="shared" si="46"/>
        <v>1.4288710832595799</v>
      </c>
      <c r="N430" s="20">
        <f t="shared" si="49"/>
        <v>44.550184825491392</v>
      </c>
      <c r="O430" s="18">
        <f t="shared" si="47"/>
        <v>147.16846219017427</v>
      </c>
      <c r="P430" s="18">
        <f t="shared" si="48"/>
        <v>93.68224923597441</v>
      </c>
    </row>
    <row r="431" spans="2:16" x14ac:dyDescent="0.25">
      <c r="B431" s="15">
        <v>41900.875</v>
      </c>
      <c r="C431" s="16">
        <v>408</v>
      </c>
      <c r="D431" s="16">
        <v>1054.4508036295599</v>
      </c>
      <c r="E431" s="16">
        <v>1079.4442525227901</v>
      </c>
      <c r="F431" s="16">
        <v>1.4315437058607701</v>
      </c>
      <c r="G431" s="16">
        <v>464.04167226155602</v>
      </c>
      <c r="H431" s="16">
        <v>431.61000417073598</v>
      </c>
      <c r="I431" s="16" t="str">
        <f t="shared" si="43"/>
        <v/>
      </c>
      <c r="J431" s="16"/>
      <c r="K431" s="16">
        <f t="shared" si="44"/>
        <v>1054.4508036295599</v>
      </c>
      <c r="L431" s="16">
        <f t="shared" si="45"/>
        <v>1079.4442525227901</v>
      </c>
      <c r="M431" s="16">
        <f t="shared" si="46"/>
        <v>1.4315437058607701</v>
      </c>
      <c r="N431" s="20">
        <f t="shared" si="49"/>
        <v>44.827810982859859</v>
      </c>
      <c r="O431" s="18">
        <f t="shared" si="47"/>
        <v>152.42107543945355</v>
      </c>
      <c r="P431" s="18">
        <f t="shared" si="48"/>
        <v>97.813132021461698</v>
      </c>
    </row>
    <row r="432" spans="2:16" x14ac:dyDescent="0.25">
      <c r="B432" s="15">
        <v>41900.916666666664</v>
      </c>
      <c r="C432" s="16">
        <v>363</v>
      </c>
      <c r="D432" s="16">
        <v>863.28882548014303</v>
      </c>
      <c r="E432" s="16">
        <v>862.30843302408903</v>
      </c>
      <c r="F432" s="16">
        <v>1.4182536125183101</v>
      </c>
      <c r="G432" s="16">
        <v>422.68667246500701</v>
      </c>
      <c r="H432" s="16">
        <v>388.89833831787098</v>
      </c>
      <c r="I432" s="16" t="str">
        <f t="shared" si="43"/>
        <v/>
      </c>
      <c r="J432" s="16"/>
      <c r="K432" s="16">
        <f t="shared" si="44"/>
        <v>863.28882548014303</v>
      </c>
      <c r="L432" s="16">
        <f t="shared" si="45"/>
        <v>862.30843302408903</v>
      </c>
      <c r="M432" s="16">
        <f t="shared" si="46"/>
        <v>1.4182536125183101</v>
      </c>
      <c r="N432" s="20">
        <f t="shared" si="49"/>
        <v>43.447265318053944</v>
      </c>
      <c r="O432" s="18">
        <f t="shared" si="47"/>
        <v>123.25694703601657</v>
      </c>
      <c r="P432" s="18">
        <f t="shared" si="48"/>
        <v>75.94999523273016</v>
      </c>
    </row>
    <row r="433" spans="2:16" x14ac:dyDescent="0.25">
      <c r="B433" s="15">
        <v>41900.958333333336</v>
      </c>
      <c r="C433" s="16">
        <v>357</v>
      </c>
      <c r="D433" s="16">
        <v>777.38975292141197</v>
      </c>
      <c r="E433" s="16">
        <v>776.64594436904099</v>
      </c>
      <c r="F433" s="16">
        <v>1.4339658143156699</v>
      </c>
      <c r="G433" s="16">
        <v>409.272887666347</v>
      </c>
      <c r="H433" s="16">
        <v>380.95763436010299</v>
      </c>
      <c r="I433" s="16" t="str">
        <f t="shared" si="43"/>
        <v/>
      </c>
      <c r="J433" s="16"/>
      <c r="K433" s="16">
        <f t="shared" si="44"/>
        <v>777.38975292141197</v>
      </c>
      <c r="L433" s="16">
        <f t="shared" si="45"/>
        <v>776.64594436904099</v>
      </c>
      <c r="M433" s="16">
        <f t="shared" si="46"/>
        <v>1.4339658143156699</v>
      </c>
      <c r="N433" s="20">
        <f t="shared" si="49"/>
        <v>45.079414281718464</v>
      </c>
      <c r="O433" s="18">
        <f t="shared" si="47"/>
        <v>111.00254980646092</v>
      </c>
      <c r="P433" s="18">
        <f t="shared" si="48"/>
        <v>71.754644554923786</v>
      </c>
    </row>
    <row r="434" spans="2:16" x14ac:dyDescent="0.25">
      <c r="B434" s="15">
        <v>41901</v>
      </c>
      <c r="C434" s="16">
        <v>390</v>
      </c>
      <c r="D434" s="16">
        <v>852.33844604492197</v>
      </c>
      <c r="E434" s="16">
        <v>871.54704386393303</v>
      </c>
      <c r="F434" s="16">
        <v>1.43186160326004</v>
      </c>
      <c r="G434" s="16">
        <v>425.40500488281299</v>
      </c>
      <c r="H434" s="16">
        <v>392.58833821614598</v>
      </c>
      <c r="I434" s="16" t="str">
        <f t="shared" si="43"/>
        <v/>
      </c>
      <c r="J434" s="16"/>
      <c r="K434" s="16">
        <f t="shared" si="44"/>
        <v>852.33844604492197</v>
      </c>
      <c r="L434" s="16">
        <f t="shared" si="45"/>
        <v>871.54704386393303</v>
      </c>
      <c r="M434" s="16">
        <f t="shared" si="46"/>
        <v>1.43186160326004</v>
      </c>
      <c r="N434" s="20">
        <f t="shared" si="49"/>
        <v>44.86083346547953</v>
      </c>
      <c r="O434" s="18">
        <f t="shared" si="47"/>
        <v>123.13467785063251</v>
      </c>
      <c r="P434" s="18">
        <f t="shared" si="48"/>
        <v>79.094950713843133</v>
      </c>
    </row>
    <row r="435" spans="2:16" x14ac:dyDescent="0.25">
      <c r="B435" s="15">
        <v>41901.041666666664</v>
      </c>
      <c r="C435" s="16">
        <v>406</v>
      </c>
      <c r="D435" s="16">
        <v>1017.93901774088</v>
      </c>
      <c r="E435" s="16">
        <v>1035.02579447428</v>
      </c>
      <c r="F435" s="16">
        <v>1.43351746002833</v>
      </c>
      <c r="G435" s="16">
        <v>459.045006306966</v>
      </c>
      <c r="H435" s="16">
        <v>425.65834045410202</v>
      </c>
      <c r="I435" s="16" t="str">
        <f t="shared" si="43"/>
        <v/>
      </c>
      <c r="J435" s="16"/>
      <c r="K435" s="16">
        <f t="shared" si="44"/>
        <v>1017.93901774088</v>
      </c>
      <c r="L435" s="16">
        <f t="shared" si="45"/>
        <v>1035.02579447428</v>
      </c>
      <c r="M435" s="16">
        <f t="shared" si="46"/>
        <v>1.43351746002833</v>
      </c>
      <c r="N435" s="20">
        <f t="shared" si="49"/>
        <v>45.032840224506486</v>
      </c>
      <c r="O435" s="18">
        <f t="shared" si="47"/>
        <v>146.64034372965429</v>
      </c>
      <c r="P435" s="18">
        <f t="shared" si="48"/>
        <v>94.664205812723125</v>
      </c>
    </row>
    <row r="436" spans="2:16" x14ac:dyDescent="0.25">
      <c r="B436" s="15">
        <v>41901.083333333336</v>
      </c>
      <c r="C436" s="16">
        <v>413</v>
      </c>
      <c r="D436" s="16">
        <v>1003.58536173503</v>
      </c>
      <c r="E436" s="16">
        <v>1025.9997751871799</v>
      </c>
      <c r="F436" s="16">
        <v>1.4275059163570401</v>
      </c>
      <c r="G436" s="16">
        <v>456.35000610351602</v>
      </c>
      <c r="H436" s="16">
        <v>418.53500417073599</v>
      </c>
      <c r="I436" s="16" t="str">
        <f t="shared" si="43"/>
        <v/>
      </c>
      <c r="J436" s="16"/>
      <c r="K436" s="16">
        <f t="shared" si="44"/>
        <v>1003.58536173503</v>
      </c>
      <c r="L436" s="16">
        <f t="shared" si="45"/>
        <v>1025.9997751871799</v>
      </c>
      <c r="M436" s="16">
        <f t="shared" si="46"/>
        <v>1.4275059163570401</v>
      </c>
      <c r="N436" s="20">
        <f t="shared" si="49"/>
        <v>44.408374290345144</v>
      </c>
      <c r="O436" s="18">
        <f t="shared" si="47"/>
        <v>144.97036692301501</v>
      </c>
      <c r="P436" s="18">
        <f t="shared" si="48"/>
        <v>91.90137934032775</v>
      </c>
    </row>
    <row r="437" spans="2:16" x14ac:dyDescent="0.25">
      <c r="B437" s="15">
        <v>41901.125</v>
      </c>
      <c r="C437" s="16">
        <v>410</v>
      </c>
      <c r="D437" s="16">
        <v>993.63139444986996</v>
      </c>
      <c r="E437" s="16">
        <v>999.78940531412798</v>
      </c>
      <c r="F437" s="16">
        <v>1.42766435742378</v>
      </c>
      <c r="G437" s="16">
        <v>452.32834014892597</v>
      </c>
      <c r="H437" s="16">
        <v>414.10167134602898</v>
      </c>
      <c r="I437" s="16" t="str">
        <f t="shared" si="43"/>
        <v/>
      </c>
      <c r="J437" s="16"/>
      <c r="K437" s="16">
        <f t="shared" si="44"/>
        <v>993.63139444986996</v>
      </c>
      <c r="L437" s="16">
        <f t="shared" si="45"/>
        <v>999.78940531412798</v>
      </c>
      <c r="M437" s="16">
        <f t="shared" si="46"/>
        <v>1.42766435742378</v>
      </c>
      <c r="N437" s="20">
        <f t="shared" si="49"/>
        <v>44.42483279986638</v>
      </c>
      <c r="O437" s="18">
        <f t="shared" si="47"/>
        <v>142.38719998314269</v>
      </c>
      <c r="P437" s="18">
        <f t="shared" si="48"/>
        <v>90.307302280241998</v>
      </c>
    </row>
    <row r="438" spans="2:16" x14ac:dyDescent="0.25">
      <c r="B438" s="15">
        <v>41901.166666666664</v>
      </c>
      <c r="C438" s="16">
        <v>361</v>
      </c>
      <c r="D438" s="16">
        <v>976.90648803710906</v>
      </c>
      <c r="E438" s="16">
        <v>776.49559120680203</v>
      </c>
      <c r="F438" s="16">
        <v>1.3264919559160899</v>
      </c>
      <c r="G438" s="16">
        <v>450.626672871908</v>
      </c>
      <c r="H438" s="16">
        <v>330.94833831787099</v>
      </c>
      <c r="I438" s="16" t="str">
        <f t="shared" si="43"/>
        <v/>
      </c>
      <c r="J438" s="16"/>
      <c r="K438" s="16">
        <f t="shared" si="44"/>
        <v>976.90648803710906</v>
      </c>
      <c r="L438" s="16">
        <f t="shared" si="45"/>
        <v>776.49559120680203</v>
      </c>
      <c r="M438" s="16">
        <f t="shared" si="46"/>
        <v>1.3264919559160899</v>
      </c>
      <c r="N438" s="20">
        <f t="shared" si="49"/>
        <v>33.915266260314112</v>
      </c>
      <c r="O438" s="18">
        <f t="shared" si="47"/>
        <v>125.24300566027935</v>
      </c>
      <c r="P438" s="18">
        <f t="shared" si="48"/>
        <v>56.344734029530088</v>
      </c>
    </row>
    <row r="439" spans="2:16" x14ac:dyDescent="0.25">
      <c r="B439" s="15">
        <v>41901.208333333336</v>
      </c>
      <c r="C439" s="16">
        <v>411</v>
      </c>
      <c r="D439" s="16">
        <v>999.23093973795596</v>
      </c>
      <c r="E439" s="16">
        <v>1005.42937011719</v>
      </c>
      <c r="F439" s="16">
        <v>1.42006994088491</v>
      </c>
      <c r="G439" s="16">
        <v>449.68167419433598</v>
      </c>
      <c r="H439" s="16">
        <v>417.295007324219</v>
      </c>
      <c r="I439" s="16" t="str">
        <f t="shared" si="43"/>
        <v/>
      </c>
      <c r="J439" s="16"/>
      <c r="K439" s="16">
        <f t="shared" si="44"/>
        <v>999.23093973795596</v>
      </c>
      <c r="L439" s="16">
        <f t="shared" si="45"/>
        <v>1005.42937011719</v>
      </c>
      <c r="M439" s="16">
        <f t="shared" si="46"/>
        <v>1.42006994088491</v>
      </c>
      <c r="N439" s="20">
        <f t="shared" si="49"/>
        <v>43.635941513755476</v>
      </c>
      <c r="O439" s="18">
        <f t="shared" si="47"/>
        <v>143.19002213251042</v>
      </c>
      <c r="P439" s="18">
        <f t="shared" si="48"/>
        <v>88.729256390365748</v>
      </c>
    </row>
    <row r="440" spans="2:16" x14ac:dyDescent="0.25">
      <c r="B440" s="15">
        <v>41901.25</v>
      </c>
      <c r="C440" s="16">
        <v>354</v>
      </c>
      <c r="D440" s="16">
        <v>1059.4435587565099</v>
      </c>
      <c r="E440" s="16">
        <v>706.37807863924297</v>
      </c>
      <c r="F440" s="16">
        <v>1.2737547357877099</v>
      </c>
      <c r="G440" s="16">
        <v>456.25334065755197</v>
      </c>
      <c r="H440" s="16">
        <v>285.381671142578</v>
      </c>
      <c r="I440" s="16" t="str">
        <f t="shared" si="43"/>
        <v/>
      </c>
      <c r="J440" s="16"/>
      <c r="K440" s="16">
        <f t="shared" si="44"/>
        <v>1059.4435587565099</v>
      </c>
      <c r="L440" s="16">
        <f t="shared" si="45"/>
        <v>706.37807863924297</v>
      </c>
      <c r="M440" s="16">
        <f t="shared" si="46"/>
        <v>1.2737547357877099</v>
      </c>
      <c r="N440" s="20">
        <f t="shared" si="49"/>
        <v>28.437039829086252</v>
      </c>
      <c r="O440" s="18">
        <f t="shared" si="47"/>
        <v>126.1301169568395</v>
      </c>
      <c r="P440" s="18">
        <f t="shared" si="48"/>
        <v>45.686616556433101</v>
      </c>
    </row>
    <row r="441" spans="2:16" x14ac:dyDescent="0.25">
      <c r="B441" s="15">
        <v>41901.291666666664</v>
      </c>
      <c r="C441" s="16">
        <v>233</v>
      </c>
      <c r="D441" s="16">
        <v>1106.1407348632799</v>
      </c>
      <c r="E441" s="16">
        <v>118.254299157715</v>
      </c>
      <c r="F441" s="16">
        <v>1.0292268733183501</v>
      </c>
      <c r="G441" s="16">
        <v>452.128338623047</v>
      </c>
      <c r="H441" s="16">
        <v>50.8750010172526</v>
      </c>
      <c r="I441" s="16" t="str">
        <f t="shared" si="43"/>
        <v/>
      </c>
      <c r="J441" s="16"/>
      <c r="K441" s="16">
        <f t="shared" si="44"/>
        <v>1106.1407348632799</v>
      </c>
      <c r="L441" s="16">
        <f t="shared" si="45"/>
        <v>118.254299157715</v>
      </c>
      <c r="M441" s="16" t="str">
        <f t="shared" si="46"/>
        <v/>
      </c>
      <c r="N441" s="20" t="str">
        <f t="shared" si="49"/>
        <v/>
      </c>
      <c r="O441" s="18">
        <f t="shared" si="47"/>
        <v>87.456788144356779</v>
      </c>
      <c r="P441" s="18" t="str">
        <f t="shared" si="48"/>
        <v/>
      </c>
    </row>
    <row r="442" spans="2:16" x14ac:dyDescent="0.25">
      <c r="B442" s="15">
        <v>41901.333333333336</v>
      </c>
      <c r="C442" s="16">
        <v>243</v>
      </c>
      <c r="D442" s="16">
        <v>502.02487287521399</v>
      </c>
      <c r="E442" s="16">
        <v>851.20830415089995</v>
      </c>
      <c r="F442" s="16">
        <v>1.29071488976479</v>
      </c>
      <c r="G442" s="16">
        <v>327.70333964029999</v>
      </c>
      <c r="H442" s="16">
        <v>374.67000528971403</v>
      </c>
      <c r="I442" s="16" t="str">
        <f t="shared" si="43"/>
        <v/>
      </c>
      <c r="J442" s="16"/>
      <c r="K442" s="16">
        <f t="shared" si="44"/>
        <v>502.02487287521399</v>
      </c>
      <c r="L442" s="16">
        <f t="shared" si="45"/>
        <v>851.20830415089995</v>
      </c>
      <c r="M442" s="16">
        <f t="shared" si="46"/>
        <v>1.29071488976479</v>
      </c>
      <c r="N442" s="20">
        <f t="shared" si="49"/>
        <v>30.198823320304726</v>
      </c>
      <c r="O442" s="18">
        <f t="shared" si="47"/>
        <v>96.659512644722426</v>
      </c>
      <c r="P442" s="18">
        <f t="shared" si="48"/>
        <v>37.676013382717152</v>
      </c>
    </row>
    <row r="443" spans="2:16" x14ac:dyDescent="0.25">
      <c r="B443" s="15">
        <v>41901.375</v>
      </c>
      <c r="C443" s="16">
        <v>234</v>
      </c>
      <c r="D443" s="16">
        <v>38.098725954691602</v>
      </c>
      <c r="E443" s="16">
        <v>937.20053507487</v>
      </c>
      <c r="F443" s="16">
        <v>1.3853437085946401</v>
      </c>
      <c r="G443" s="16">
        <v>53.681667073567702</v>
      </c>
      <c r="H443" s="16">
        <v>393.48667246500702</v>
      </c>
      <c r="I443" s="16" t="str">
        <f t="shared" si="43"/>
        <v/>
      </c>
      <c r="J443" s="16"/>
      <c r="K443" s="16" t="str">
        <f t="shared" si="44"/>
        <v/>
      </c>
      <c r="L443" s="16">
        <f t="shared" si="45"/>
        <v>937.20053507487</v>
      </c>
      <c r="M443" s="16">
        <f t="shared" si="46"/>
        <v>1.3853437085946401</v>
      </c>
      <c r="N443" s="20">
        <f t="shared" si="49"/>
        <v>40.028656883916973</v>
      </c>
      <c r="O443" s="18">
        <f t="shared" si="47"/>
        <v>133.88579072498143</v>
      </c>
      <c r="P443" s="18">
        <f t="shared" si="48"/>
        <v>74.244287309113346</v>
      </c>
    </row>
    <row r="444" spans="2:16" x14ac:dyDescent="0.25">
      <c r="B444" s="15">
        <v>41901.416666666664</v>
      </c>
      <c r="C444" s="16">
        <v>256</v>
      </c>
      <c r="D444" s="16">
        <v>0</v>
      </c>
      <c r="E444" s="16">
        <v>1089.2479909261101</v>
      </c>
      <c r="F444" s="16">
        <v>1.4042870223522199</v>
      </c>
      <c r="G444" s="16">
        <v>0</v>
      </c>
      <c r="H444" s="16">
        <v>423.50500335693403</v>
      </c>
      <c r="I444" s="16" t="str">
        <f t="shared" si="43"/>
        <v/>
      </c>
      <c r="J444" s="16"/>
      <c r="K444" s="16" t="str">
        <f t="shared" si="44"/>
        <v/>
      </c>
      <c r="L444" s="16">
        <f t="shared" si="45"/>
        <v>1089.2479909261101</v>
      </c>
      <c r="M444" s="16">
        <f t="shared" si="46"/>
        <v>1.4042870223522199</v>
      </c>
      <c r="N444" s="20">
        <f t="shared" si="49"/>
        <v>41.996446651166572</v>
      </c>
      <c r="O444" s="18">
        <f t="shared" si="47"/>
        <v>155.60685584658717</v>
      </c>
      <c r="P444" s="18">
        <f t="shared" si="48"/>
        <v>91.769244406652959</v>
      </c>
    </row>
    <row r="445" spans="2:16" x14ac:dyDescent="0.25">
      <c r="B445" s="15">
        <v>41901.458333333336</v>
      </c>
      <c r="C445" s="16">
        <v>340</v>
      </c>
      <c r="D445" s="16">
        <v>471.60346883137998</v>
      </c>
      <c r="E445" s="16">
        <v>855.84209289550802</v>
      </c>
      <c r="F445" s="16">
        <v>1.3583647370338401</v>
      </c>
      <c r="G445" s="16">
        <v>257.56333719889301</v>
      </c>
      <c r="H445" s="16">
        <v>383.49334055582699</v>
      </c>
      <c r="I445" s="16" t="str">
        <f t="shared" si="43"/>
        <v/>
      </c>
      <c r="J445" s="16"/>
      <c r="K445" s="16">
        <f t="shared" si="44"/>
        <v>471.60346883137998</v>
      </c>
      <c r="L445" s="16">
        <f t="shared" si="45"/>
        <v>855.84209289550802</v>
      </c>
      <c r="M445" s="16">
        <f t="shared" si="46"/>
        <v>1.3583647370338401</v>
      </c>
      <c r="N445" s="20">
        <f t="shared" si="49"/>
        <v>37.226140658527541</v>
      </c>
      <c r="O445" s="18">
        <f t="shared" si="47"/>
        <v>94.817540123349133</v>
      </c>
      <c r="P445" s="18">
        <f t="shared" si="48"/>
        <v>47.946079032030802</v>
      </c>
    </row>
    <row r="446" spans="2:16" x14ac:dyDescent="0.25">
      <c r="B446" s="15">
        <v>41901.5</v>
      </c>
      <c r="C446" s="16">
        <v>407</v>
      </c>
      <c r="D446" s="16">
        <v>970.69911193847804</v>
      </c>
      <c r="E446" s="16">
        <v>985.40092671712296</v>
      </c>
      <c r="F446" s="16">
        <v>1.42245567639669</v>
      </c>
      <c r="G446" s="16">
        <v>445.63167419433597</v>
      </c>
      <c r="H446" s="16">
        <v>412.50833943684898</v>
      </c>
      <c r="I446" s="16" t="str">
        <f t="shared" si="43"/>
        <v/>
      </c>
      <c r="J446" s="16"/>
      <c r="K446" s="16">
        <f t="shared" si="44"/>
        <v>970.69911193847804</v>
      </c>
      <c r="L446" s="16">
        <f t="shared" si="45"/>
        <v>985.40092671712296</v>
      </c>
      <c r="M446" s="16">
        <f t="shared" si="46"/>
        <v>1.42245567639669</v>
      </c>
      <c r="N446" s="20">
        <f t="shared" si="49"/>
        <v>43.883766471285213</v>
      </c>
      <c r="O446" s="18">
        <f t="shared" si="47"/>
        <v>139.72143133254295</v>
      </c>
      <c r="P446" s="18">
        <f t="shared" si="48"/>
        <v>87.217907687233804</v>
      </c>
    </row>
    <row r="447" spans="2:16" x14ac:dyDescent="0.25">
      <c r="B447" s="15">
        <v>41901.541666666664</v>
      </c>
      <c r="C447" s="16">
        <v>410</v>
      </c>
      <c r="D447" s="16">
        <v>1037.10943400065</v>
      </c>
      <c r="E447" s="16">
        <v>1025.1215260823601</v>
      </c>
      <c r="F447" s="16">
        <v>1.4047358870506299</v>
      </c>
      <c r="G447" s="16">
        <v>451.33000691731797</v>
      </c>
      <c r="H447" s="16">
        <v>420.71500447591097</v>
      </c>
      <c r="I447" s="16" t="str">
        <f t="shared" si="43"/>
        <v/>
      </c>
      <c r="J447" s="16"/>
      <c r="K447" s="16">
        <f t="shared" si="44"/>
        <v>1037.10943400065</v>
      </c>
      <c r="L447" s="16">
        <f t="shared" si="45"/>
        <v>1025.1215260823601</v>
      </c>
      <c r="M447" s="16">
        <f t="shared" si="46"/>
        <v>1.4047358870506299</v>
      </c>
      <c r="N447" s="20">
        <f t="shared" si="49"/>
        <v>42.043073728757861</v>
      </c>
      <c r="O447" s="18">
        <f t="shared" si="47"/>
        <v>147.30221143450075</v>
      </c>
      <c r="P447" s="18">
        <f t="shared" si="48"/>
        <v>86.995823572665117</v>
      </c>
    </row>
    <row r="448" spans="2:16" x14ac:dyDescent="0.25">
      <c r="B448" s="15">
        <v>41901.583333333336</v>
      </c>
      <c r="C448" s="16">
        <v>412</v>
      </c>
      <c r="D448" s="16">
        <v>1007.3746866862</v>
      </c>
      <c r="E448" s="16">
        <v>1020.42290140788</v>
      </c>
      <c r="F448" s="16">
        <v>1.3981396675109901</v>
      </c>
      <c r="G448" s="16">
        <v>446.92000427246097</v>
      </c>
      <c r="H448" s="16">
        <v>415.33167215983099</v>
      </c>
      <c r="I448" s="16" t="str">
        <f t="shared" si="43"/>
        <v/>
      </c>
      <c r="J448" s="16"/>
      <c r="K448" s="16">
        <f t="shared" si="44"/>
        <v>1007.3746866862</v>
      </c>
      <c r="L448" s="16">
        <f t="shared" si="45"/>
        <v>1020.42290140788</v>
      </c>
      <c r="M448" s="16">
        <f t="shared" si="46"/>
        <v>1.3981396675109901</v>
      </c>
      <c r="N448" s="20">
        <f t="shared" si="49"/>
        <v>41.357872951389048</v>
      </c>
      <c r="O448" s="18">
        <f t="shared" si="47"/>
        <v>144.84268486386284</v>
      </c>
      <c r="P448" s="18">
        <f t="shared" si="48"/>
        <v>83.753953934486333</v>
      </c>
    </row>
    <row r="449" spans="2:16" x14ac:dyDescent="0.25">
      <c r="B449" s="15">
        <v>41901.625</v>
      </c>
      <c r="C449" s="16">
        <v>409</v>
      </c>
      <c r="D449" s="16">
        <v>1020.69275512695</v>
      </c>
      <c r="E449" s="16">
        <v>1025.6591979980501</v>
      </c>
      <c r="F449" s="16">
        <v>1.4015772799650801</v>
      </c>
      <c r="G449" s="16">
        <v>450.47833862304702</v>
      </c>
      <c r="H449" s="16">
        <v>420.33167317708302</v>
      </c>
      <c r="I449" s="16" t="str">
        <f t="shared" si="43"/>
        <v/>
      </c>
      <c r="J449" s="16"/>
      <c r="K449" s="16">
        <f t="shared" si="44"/>
        <v>1020.69275512695</v>
      </c>
      <c r="L449" s="16">
        <f t="shared" si="45"/>
        <v>1025.6591979980501</v>
      </c>
      <c r="M449" s="16">
        <f t="shared" si="46"/>
        <v>1.4015772799650801</v>
      </c>
      <c r="N449" s="20">
        <f t="shared" si="49"/>
        <v>41.71496457207877</v>
      </c>
      <c r="O449" s="18">
        <f t="shared" si="47"/>
        <v>146.16799665178573</v>
      </c>
      <c r="P449" s="18">
        <f t="shared" si="48"/>
        <v>85.4596721816702</v>
      </c>
    </row>
    <row r="450" spans="2:16" x14ac:dyDescent="0.25">
      <c r="B450" s="15">
        <v>41901.666666666664</v>
      </c>
      <c r="C450" s="16">
        <v>408</v>
      </c>
      <c r="D450" s="16">
        <v>1040.3997853597</v>
      </c>
      <c r="E450" s="16">
        <v>1070.06279093424</v>
      </c>
      <c r="F450" s="16">
        <v>1.3995114505291</v>
      </c>
      <c r="G450" s="16">
        <v>454.676673380534</v>
      </c>
      <c r="H450" s="16">
        <v>425.25500590006499</v>
      </c>
      <c r="I450" s="16" t="str">
        <f t="shared" si="43"/>
        <v/>
      </c>
      <c r="J450" s="16"/>
      <c r="K450" s="16">
        <f t="shared" si="44"/>
        <v>1040.3997853597</v>
      </c>
      <c r="L450" s="16">
        <f t="shared" si="45"/>
        <v>1070.06279093424</v>
      </c>
      <c r="M450" s="16">
        <f t="shared" si="46"/>
        <v>1.3995114505291</v>
      </c>
      <c r="N450" s="20">
        <f t="shared" si="49"/>
        <v>41.500370754068548</v>
      </c>
      <c r="O450" s="18">
        <f t="shared" si="47"/>
        <v>150.74732687813858</v>
      </c>
      <c r="P450" s="18">
        <f t="shared" si="48"/>
        <v>87.554415382117838</v>
      </c>
    </row>
    <row r="451" spans="2:16" x14ac:dyDescent="0.25">
      <c r="B451" s="15">
        <v>41901.708333333336</v>
      </c>
      <c r="C451" s="16">
        <v>412</v>
      </c>
      <c r="D451" s="16">
        <v>1073.9060546875</v>
      </c>
      <c r="E451" s="16">
        <v>1087.8754018147799</v>
      </c>
      <c r="F451" s="16">
        <v>1.4018748323122701</v>
      </c>
      <c r="G451" s="16">
        <v>460.08000742594402</v>
      </c>
      <c r="H451" s="16">
        <v>430.956670633952</v>
      </c>
      <c r="I451" s="16" t="str">
        <f t="shared" si="43"/>
        <v/>
      </c>
      <c r="J451" s="16"/>
      <c r="K451" s="16">
        <f t="shared" si="44"/>
        <v>1073.9060546875</v>
      </c>
      <c r="L451" s="16">
        <f t="shared" si="45"/>
        <v>1087.8754018147799</v>
      </c>
      <c r="M451" s="16">
        <f t="shared" si="46"/>
        <v>1.4018748323122701</v>
      </c>
      <c r="N451" s="20">
        <f t="shared" si="49"/>
        <v>41.745873655437386</v>
      </c>
      <c r="O451" s="18">
        <f t="shared" si="47"/>
        <v>154.41296117873429</v>
      </c>
      <c r="P451" s="18">
        <f t="shared" si="48"/>
        <v>90.366309193888611</v>
      </c>
    </row>
    <row r="452" spans="2:16" x14ac:dyDescent="0.25">
      <c r="B452" s="15">
        <v>41901.75</v>
      </c>
      <c r="C452" s="16">
        <v>409</v>
      </c>
      <c r="D452" s="16">
        <v>1063.90783793132</v>
      </c>
      <c r="E452" s="16">
        <v>1116.1728169759101</v>
      </c>
      <c r="F452" s="16">
        <v>1.40001983046532</v>
      </c>
      <c r="G452" s="16">
        <v>464.70334014892597</v>
      </c>
      <c r="H452" s="16">
        <v>430.41500651041702</v>
      </c>
      <c r="I452" s="16" t="str">
        <f t="shared" si="43"/>
        <v/>
      </c>
      <c r="J452" s="16"/>
      <c r="K452" s="16">
        <f t="shared" si="44"/>
        <v>1063.90783793132</v>
      </c>
      <c r="L452" s="16">
        <f t="shared" si="45"/>
        <v>1116.1728169759101</v>
      </c>
      <c r="M452" s="16">
        <f t="shared" si="46"/>
        <v>1.40001983046532</v>
      </c>
      <c r="N452" s="20">
        <f t="shared" si="49"/>
        <v>41.553180143659553</v>
      </c>
      <c r="O452" s="18">
        <f t="shared" si="47"/>
        <v>155.72004677908788</v>
      </c>
      <c r="P452" s="18">
        <f t="shared" si="48"/>
        <v>90.590567343680519</v>
      </c>
    </row>
    <row r="453" spans="2:16" x14ac:dyDescent="0.25">
      <c r="B453" s="15">
        <v>41901.791666666664</v>
      </c>
      <c r="C453" s="16">
        <v>409</v>
      </c>
      <c r="D453" s="16">
        <v>1078.48884379069</v>
      </c>
      <c r="E453" s="16">
        <v>1105.5189025878899</v>
      </c>
      <c r="F453" s="16">
        <v>1.4029289782047301</v>
      </c>
      <c r="G453" s="16">
        <v>468.16334075927699</v>
      </c>
      <c r="H453" s="16">
        <v>431.74500732421899</v>
      </c>
      <c r="I453" s="16" t="str">
        <f t="shared" si="43"/>
        <v/>
      </c>
      <c r="J453" s="16"/>
      <c r="K453" s="16">
        <f t="shared" si="44"/>
        <v>1078.48884379069</v>
      </c>
      <c r="L453" s="16">
        <f t="shared" si="45"/>
        <v>1105.5189025878899</v>
      </c>
      <c r="M453" s="16">
        <f t="shared" si="46"/>
        <v>1.4029289782047301</v>
      </c>
      <c r="N453" s="20">
        <f t="shared" si="49"/>
        <v>41.855376012148398</v>
      </c>
      <c r="O453" s="18">
        <f t="shared" si="47"/>
        <v>156.00055331275573</v>
      </c>
      <c r="P453" s="18">
        <f t="shared" si="48"/>
        <v>91.60371195162665</v>
      </c>
    </row>
    <row r="454" spans="2:16" x14ac:dyDescent="0.25">
      <c r="B454" s="15">
        <v>41901.833333333336</v>
      </c>
      <c r="C454" s="16">
        <v>409</v>
      </c>
      <c r="D454" s="16">
        <v>1041.6184743245401</v>
      </c>
      <c r="E454" s="16">
        <v>1059.43393249512</v>
      </c>
      <c r="F454" s="16">
        <v>1.39695759812991</v>
      </c>
      <c r="G454" s="16">
        <v>458.98500620524101</v>
      </c>
      <c r="H454" s="16">
        <v>422.82167510986301</v>
      </c>
      <c r="I454" s="16" t="str">
        <f t="shared" si="43"/>
        <v/>
      </c>
      <c r="J454" s="16"/>
      <c r="K454" s="16">
        <f t="shared" si="44"/>
        <v>1041.6184743245401</v>
      </c>
      <c r="L454" s="16">
        <f t="shared" si="45"/>
        <v>1059.43393249512</v>
      </c>
      <c r="M454" s="16">
        <f t="shared" si="46"/>
        <v>1.39695759812991</v>
      </c>
      <c r="N454" s="20">
        <f t="shared" si="49"/>
        <v>41.235082184048373</v>
      </c>
      <c r="O454" s="18">
        <f t="shared" si="47"/>
        <v>150.07517191568999</v>
      </c>
      <c r="P454" s="18">
        <f t="shared" si="48"/>
        <v>86.448793825533272</v>
      </c>
    </row>
    <row r="455" spans="2:16" x14ac:dyDescent="0.25">
      <c r="B455" s="15">
        <v>41901.875</v>
      </c>
      <c r="C455" s="16">
        <v>413</v>
      </c>
      <c r="D455" s="16">
        <v>996.28341573079501</v>
      </c>
      <c r="E455" s="16">
        <v>1005.86902974447</v>
      </c>
      <c r="F455" s="16">
        <v>1.3976668934027401</v>
      </c>
      <c r="G455" s="16">
        <v>448.625005086263</v>
      </c>
      <c r="H455" s="16">
        <v>409.07834167480502</v>
      </c>
      <c r="I455" s="16" t="str">
        <f t="shared" si="43"/>
        <v/>
      </c>
      <c r="J455" s="16"/>
      <c r="K455" s="16">
        <f t="shared" si="44"/>
        <v>996.28341573079501</v>
      </c>
      <c r="L455" s="16">
        <f t="shared" si="45"/>
        <v>1005.86902974447</v>
      </c>
      <c r="M455" s="16">
        <f t="shared" si="46"/>
        <v>1.3976668934027401</v>
      </c>
      <c r="N455" s="20">
        <f t="shared" si="49"/>
        <v>41.308762216892411</v>
      </c>
      <c r="O455" s="18">
        <f t="shared" si="47"/>
        <v>143.01088896251892</v>
      </c>
      <c r="P455" s="18">
        <f t="shared" si="48"/>
        <v>82.568608621287169</v>
      </c>
    </row>
    <row r="456" spans="2:16" x14ac:dyDescent="0.25">
      <c r="B456" s="15">
        <v>41901.916666666664</v>
      </c>
      <c r="C456" s="16">
        <v>407</v>
      </c>
      <c r="D456" s="16">
        <v>1005.10108846029</v>
      </c>
      <c r="E456" s="16">
        <v>1033.2229787190799</v>
      </c>
      <c r="F456" s="16">
        <v>1.406482030948</v>
      </c>
      <c r="G456" s="16">
        <v>448.678340148926</v>
      </c>
      <c r="H456" s="16">
        <v>416.44000549316399</v>
      </c>
      <c r="I456" s="16" t="str">
        <f t="shared" ref="I456:I519" si="50">+IF(AND(G456&lt;50,D456&gt;50),1,"")</f>
        <v/>
      </c>
      <c r="J456" s="16"/>
      <c r="K456" s="16">
        <f t="shared" ref="K456:K519" si="51">+IF(AND(D456&gt;100,G456&gt;50),D456,"")</f>
        <v>1005.10108846029</v>
      </c>
      <c r="L456" s="16">
        <f t="shared" ref="L456:L519" si="52">IF(AND(E456&gt;100,H456&gt;50),E456,"")</f>
        <v>1033.2229787190799</v>
      </c>
      <c r="M456" s="16">
        <f t="shared" ref="M456:M519" si="53">IF(F456&gt;1.1,F456,"")</f>
        <v>1.406482030948</v>
      </c>
      <c r="N456" s="20">
        <f t="shared" si="49"/>
        <v>42.224459316166786</v>
      </c>
      <c r="O456" s="18">
        <f t="shared" ref="O456:O519" si="54">IF(ISERROR(IF(COUNT(K456:L456)&gt;1,SUM(K456:L456)/14,SUM(K456:L456)/7)),"",IF(COUNT(K456:L456)&gt;1,SUM(K456:L456)/14,SUM(K456:L456)/7))</f>
        <v>145.59457622709786</v>
      </c>
      <c r="P456" s="18">
        <f t="shared" ref="P456:P519" si="55">IF(ISERROR(IF(COUNT(K456:L456)&gt;1,SUM(K456:L456)/14*M456*N456/100,SUM(K456:L456)/7*M456*N456/100)),"",IF(COUNT(K456:L456)&gt;1,SUM(K456:L456)/14*M456*N456/100,SUM(K456:L456)/7*M456*N456/100))</f>
        <v>86.465624369883557</v>
      </c>
    </row>
    <row r="457" spans="2:16" x14ac:dyDescent="0.25">
      <c r="B457" s="15">
        <v>41901.958333333336</v>
      </c>
      <c r="C457" s="16">
        <v>409</v>
      </c>
      <c r="D457" s="16">
        <v>972.84809265136698</v>
      </c>
      <c r="E457" s="16">
        <v>984.28032226562505</v>
      </c>
      <c r="F457" s="16">
        <v>1.4034376025199899</v>
      </c>
      <c r="G457" s="16">
        <v>446.43000539143901</v>
      </c>
      <c r="H457" s="16">
        <v>406.67667185465501</v>
      </c>
      <c r="I457" s="16" t="str">
        <f t="shared" si="50"/>
        <v/>
      </c>
      <c r="J457" s="16"/>
      <c r="K457" s="16">
        <f t="shared" si="51"/>
        <v>972.84809265136698</v>
      </c>
      <c r="L457" s="16">
        <f t="shared" si="52"/>
        <v>984.28032226562505</v>
      </c>
      <c r="M457" s="16">
        <f t="shared" si="53"/>
        <v>1.4034376025199899</v>
      </c>
      <c r="N457" s="20">
        <f t="shared" si="49"/>
        <v>41.908210787296554</v>
      </c>
      <c r="O457" s="18">
        <f t="shared" si="54"/>
        <v>139.79488677978514</v>
      </c>
      <c r="P457" s="18">
        <f t="shared" si="55"/>
        <v>82.221143935723958</v>
      </c>
    </row>
    <row r="458" spans="2:16" x14ac:dyDescent="0.25">
      <c r="B458" s="15">
        <v>41902</v>
      </c>
      <c r="C458" s="16">
        <v>413</v>
      </c>
      <c r="D458" s="16">
        <v>980.53965861002598</v>
      </c>
      <c r="E458" s="16">
        <v>1024.5308959960901</v>
      </c>
      <c r="F458" s="16">
        <v>1.4020609895388301</v>
      </c>
      <c r="G458" s="16">
        <v>450.99667358398398</v>
      </c>
      <c r="H458" s="16">
        <v>417.20834045410197</v>
      </c>
      <c r="I458" s="16" t="str">
        <f t="shared" si="50"/>
        <v/>
      </c>
      <c r="J458" s="16"/>
      <c r="K458" s="16">
        <f t="shared" si="51"/>
        <v>980.53965861002598</v>
      </c>
      <c r="L458" s="16">
        <f t="shared" si="52"/>
        <v>1024.5308959960901</v>
      </c>
      <c r="M458" s="16">
        <f t="shared" si="53"/>
        <v>1.4020609895388301</v>
      </c>
      <c r="N458" s="20">
        <f t="shared" ref="N458:N521" si="56">IF(ISERROR($D$1*(M458-1)/($M$7*($D$1-1))*100),"",($D$1*(M458-1)/($M$7*($D$1-1))*100))</f>
        <v>41.765211258678946</v>
      </c>
      <c r="O458" s="18">
        <f t="shared" si="54"/>
        <v>143.21932532900829</v>
      </c>
      <c r="P458" s="18">
        <f t="shared" si="55"/>
        <v>83.865475150592005</v>
      </c>
    </row>
    <row r="459" spans="2:16" x14ac:dyDescent="0.25">
      <c r="B459" s="15">
        <v>41902.041666666664</v>
      </c>
      <c r="C459" s="16">
        <v>409</v>
      </c>
      <c r="D459" s="16">
        <v>1069.8639414469401</v>
      </c>
      <c r="E459" s="16">
        <v>1110.64053548177</v>
      </c>
      <c r="F459" s="16">
        <v>1.4050319214661899</v>
      </c>
      <c r="G459" s="16">
        <v>464.69834086100298</v>
      </c>
      <c r="H459" s="16">
        <v>431.431672668457</v>
      </c>
      <c r="I459" s="16" t="str">
        <f t="shared" si="50"/>
        <v/>
      </c>
      <c r="J459" s="16"/>
      <c r="K459" s="16">
        <f t="shared" si="51"/>
        <v>1069.8639414469401</v>
      </c>
      <c r="L459" s="16">
        <f t="shared" si="52"/>
        <v>1110.64053548177</v>
      </c>
      <c r="M459" s="16">
        <f t="shared" si="53"/>
        <v>1.4050319214661899</v>
      </c>
      <c r="N459" s="20">
        <f t="shared" si="56"/>
        <v>42.073825132717459</v>
      </c>
      <c r="O459" s="18">
        <f t="shared" si="54"/>
        <v>155.75031978062216</v>
      </c>
      <c r="P459" s="18">
        <f t="shared" si="55"/>
        <v>92.071906466767089</v>
      </c>
    </row>
    <row r="460" spans="2:16" x14ac:dyDescent="0.25">
      <c r="B460" s="15">
        <v>41902.083333333336</v>
      </c>
      <c r="C460" s="16">
        <v>409</v>
      </c>
      <c r="D460" s="16">
        <v>1019.78078104655</v>
      </c>
      <c r="E460" s="16">
        <v>1037.4262603759801</v>
      </c>
      <c r="F460" s="16">
        <v>1.3990259607633</v>
      </c>
      <c r="G460" s="16">
        <v>457.93167317708298</v>
      </c>
      <c r="H460" s="16">
        <v>418.27333882649702</v>
      </c>
      <c r="I460" s="16" t="str">
        <f t="shared" si="50"/>
        <v/>
      </c>
      <c r="J460" s="16"/>
      <c r="K460" s="16">
        <f t="shared" si="51"/>
        <v>1019.78078104655</v>
      </c>
      <c r="L460" s="16">
        <f t="shared" si="52"/>
        <v>1037.4262603759801</v>
      </c>
      <c r="M460" s="16">
        <f t="shared" si="53"/>
        <v>1.3990259607633</v>
      </c>
      <c r="N460" s="20">
        <f t="shared" si="56"/>
        <v>41.449939145033753</v>
      </c>
      <c r="O460" s="18">
        <f t="shared" si="54"/>
        <v>146.94336010160927</v>
      </c>
      <c r="P460" s="18">
        <f t="shared" si="55"/>
        <v>85.211779958799525</v>
      </c>
    </row>
    <row r="461" spans="2:16" x14ac:dyDescent="0.25">
      <c r="B461" s="15">
        <v>41902.125</v>
      </c>
      <c r="C461" s="16">
        <v>413</v>
      </c>
      <c r="D461" s="16">
        <v>1020.99692484538</v>
      </c>
      <c r="E461" s="16">
        <v>1033.3818318684901</v>
      </c>
      <c r="F461" s="16">
        <v>1.39867856701215</v>
      </c>
      <c r="G461" s="16">
        <v>457.91500651041702</v>
      </c>
      <c r="H461" s="16">
        <v>417.78667195638002</v>
      </c>
      <c r="I461" s="16" t="str">
        <f t="shared" si="50"/>
        <v/>
      </c>
      <c r="J461" s="16"/>
      <c r="K461" s="16">
        <f t="shared" si="51"/>
        <v>1020.99692484538</v>
      </c>
      <c r="L461" s="16">
        <f t="shared" si="52"/>
        <v>1033.3818318684901</v>
      </c>
      <c r="M461" s="16">
        <f t="shared" si="53"/>
        <v>1.39867856701215</v>
      </c>
      <c r="N461" s="20">
        <f t="shared" si="56"/>
        <v>41.413852646258121</v>
      </c>
      <c r="O461" s="18">
        <f t="shared" si="54"/>
        <v>146.74133976527645</v>
      </c>
      <c r="P461" s="18">
        <f t="shared" si="55"/>
        <v>84.99943398596703</v>
      </c>
    </row>
    <row r="462" spans="2:16" x14ac:dyDescent="0.25">
      <c r="B462" s="15">
        <v>41902.166666666664</v>
      </c>
      <c r="C462" s="16">
        <v>409</v>
      </c>
      <c r="D462" s="16">
        <v>1038.53513488769</v>
      </c>
      <c r="E462" s="16">
        <v>1041.9432301839199</v>
      </c>
      <c r="F462" s="16">
        <v>1.3987383365631101</v>
      </c>
      <c r="G462" s="16">
        <v>457.32334035237602</v>
      </c>
      <c r="H462" s="16">
        <v>419.791672770182</v>
      </c>
      <c r="I462" s="16" t="str">
        <f t="shared" si="50"/>
        <v/>
      </c>
      <c r="J462" s="16"/>
      <c r="K462" s="16">
        <f t="shared" si="51"/>
        <v>1038.53513488769</v>
      </c>
      <c r="L462" s="16">
        <f t="shared" si="52"/>
        <v>1041.9432301839199</v>
      </c>
      <c r="M462" s="16">
        <f t="shared" si="53"/>
        <v>1.3987383365631101</v>
      </c>
      <c r="N462" s="20">
        <f t="shared" si="56"/>
        <v>41.42006137574851</v>
      </c>
      <c r="O462" s="18">
        <f t="shared" si="54"/>
        <v>148.60559750511499</v>
      </c>
      <c r="P462" s="18">
        <f t="shared" si="55"/>
        <v>86.095882996019469</v>
      </c>
    </row>
    <row r="463" spans="2:16" x14ac:dyDescent="0.25">
      <c r="B463" s="15">
        <v>41902.208333333336</v>
      </c>
      <c r="C463" s="16">
        <v>409</v>
      </c>
      <c r="D463" s="16">
        <v>1017.67096557617</v>
      </c>
      <c r="E463" s="16">
        <v>1029.9083129882799</v>
      </c>
      <c r="F463" s="16">
        <v>1.4030345042546599</v>
      </c>
      <c r="G463" s="16">
        <v>457.78333994547501</v>
      </c>
      <c r="H463" s="16">
        <v>418.993339029948</v>
      </c>
      <c r="I463" s="16" t="str">
        <f t="shared" si="50"/>
        <v/>
      </c>
      <c r="J463" s="16"/>
      <c r="K463" s="16">
        <f t="shared" si="51"/>
        <v>1017.67096557617</v>
      </c>
      <c r="L463" s="16">
        <f t="shared" si="52"/>
        <v>1029.9083129882799</v>
      </c>
      <c r="M463" s="16">
        <f t="shared" si="53"/>
        <v>1.4030345042546599</v>
      </c>
      <c r="N463" s="20">
        <f t="shared" si="56"/>
        <v>41.866337826110176</v>
      </c>
      <c r="O463" s="18">
        <f t="shared" si="54"/>
        <v>146.25566275460355</v>
      </c>
      <c r="P463" s="18">
        <f t="shared" si="55"/>
        <v>85.910454232419184</v>
      </c>
    </row>
    <row r="464" spans="2:16" x14ac:dyDescent="0.25">
      <c r="B464" s="15">
        <v>41902.25</v>
      </c>
      <c r="C464" s="16">
        <v>390</v>
      </c>
      <c r="D464" s="16">
        <v>950.67521260579497</v>
      </c>
      <c r="E464" s="19">
        <v>967.18227901401303</v>
      </c>
      <c r="F464" s="16">
        <v>1.3688075025876401</v>
      </c>
      <c r="G464" s="16">
        <v>423.430006917318</v>
      </c>
      <c r="H464" s="16">
        <v>388.43833974202499</v>
      </c>
      <c r="I464" s="16" t="str">
        <f t="shared" si="50"/>
        <v/>
      </c>
      <c r="J464" s="16"/>
      <c r="K464" s="16">
        <f t="shared" si="51"/>
        <v>950.67521260579497</v>
      </c>
      <c r="L464" s="16">
        <f t="shared" si="52"/>
        <v>967.18227901401303</v>
      </c>
      <c r="M464" s="16">
        <f t="shared" si="53"/>
        <v>1.3688075025876401</v>
      </c>
      <c r="N464" s="20">
        <f t="shared" si="56"/>
        <v>38.310912175355305</v>
      </c>
      <c r="O464" s="18">
        <f t="shared" si="54"/>
        <v>136.98982082998629</v>
      </c>
      <c r="P464" s="18">
        <f t="shared" si="55"/>
        <v>71.837823719115548</v>
      </c>
    </row>
    <row r="465" spans="2:16" x14ac:dyDescent="0.25">
      <c r="B465" s="15">
        <v>41902.291666666664</v>
      </c>
      <c r="C465" s="16">
        <v>0</v>
      </c>
      <c r="D465" s="16">
        <v>0</v>
      </c>
      <c r="E465" s="19">
        <v>1.1264708356854201E-2</v>
      </c>
      <c r="F465" s="16">
        <v>1</v>
      </c>
      <c r="G465" s="16">
        <v>0</v>
      </c>
      <c r="H465" s="16">
        <v>0</v>
      </c>
      <c r="I465" s="16" t="str">
        <f t="shared" si="50"/>
        <v/>
      </c>
      <c r="J465" s="16"/>
      <c r="K465" s="16" t="str">
        <f t="shared" si="51"/>
        <v/>
      </c>
      <c r="L465" s="16" t="str">
        <f t="shared" si="52"/>
        <v/>
      </c>
      <c r="M465" s="16" t="str">
        <f t="shared" si="53"/>
        <v/>
      </c>
      <c r="N465" s="20" t="str">
        <f t="shared" si="56"/>
        <v/>
      </c>
      <c r="O465" s="18">
        <f t="shared" si="54"/>
        <v>0</v>
      </c>
      <c r="P465" s="18" t="str">
        <f t="shared" si="55"/>
        <v/>
      </c>
    </row>
    <row r="466" spans="2:16" x14ac:dyDescent="0.25">
      <c r="B466" s="15">
        <v>41902.333333333336</v>
      </c>
      <c r="C466" s="16">
        <v>8</v>
      </c>
      <c r="D466" s="16">
        <v>25.414918518066401</v>
      </c>
      <c r="E466" s="16">
        <v>37.428109312073801</v>
      </c>
      <c r="F466" s="16">
        <v>1.01900968949</v>
      </c>
      <c r="G466" s="16">
        <v>20.3116673787435</v>
      </c>
      <c r="H466" s="16">
        <v>32.241666666666603</v>
      </c>
      <c r="I466" s="16" t="str">
        <f t="shared" si="50"/>
        <v/>
      </c>
      <c r="J466" s="16"/>
      <c r="K466" s="16" t="str">
        <f t="shared" si="51"/>
        <v/>
      </c>
      <c r="L466" s="16" t="str">
        <f t="shared" si="52"/>
        <v/>
      </c>
      <c r="M466" s="16" t="str">
        <f t="shared" si="53"/>
        <v/>
      </c>
      <c r="N466" s="20" t="str">
        <f t="shared" si="56"/>
        <v/>
      </c>
      <c r="O466" s="18">
        <f t="shared" si="54"/>
        <v>0</v>
      </c>
      <c r="P466" s="18" t="str">
        <f t="shared" si="55"/>
        <v/>
      </c>
    </row>
    <row r="467" spans="2:16" x14ac:dyDescent="0.25">
      <c r="B467" s="15">
        <v>41902.375</v>
      </c>
      <c r="C467" s="16">
        <v>379</v>
      </c>
      <c r="D467" s="16">
        <v>785.88642374674498</v>
      </c>
      <c r="E467" s="16">
        <v>829.92385660807304</v>
      </c>
      <c r="F467" s="16">
        <v>1.4162533978621199</v>
      </c>
      <c r="G467" s="16">
        <v>418.81167246500701</v>
      </c>
      <c r="H467" s="16">
        <v>390.33167317708302</v>
      </c>
      <c r="I467" s="16" t="str">
        <f t="shared" si="50"/>
        <v/>
      </c>
      <c r="J467" s="16"/>
      <c r="K467" s="16">
        <f t="shared" si="51"/>
        <v>785.88642374674498</v>
      </c>
      <c r="L467" s="16">
        <f t="shared" si="52"/>
        <v>829.92385660807304</v>
      </c>
      <c r="M467" s="16">
        <f t="shared" si="53"/>
        <v>1.4162533978621199</v>
      </c>
      <c r="N467" s="20">
        <f t="shared" si="56"/>
        <v>43.239487419048359</v>
      </c>
      <c r="O467" s="18">
        <f t="shared" si="54"/>
        <v>115.41502002534415</v>
      </c>
      <c r="P467" s="18">
        <f t="shared" si="55"/>
        <v>70.677931883597651</v>
      </c>
    </row>
    <row r="468" spans="2:16" x14ac:dyDescent="0.25">
      <c r="B468" s="15">
        <v>41902.416666666664</v>
      </c>
      <c r="C468" s="16">
        <v>408</v>
      </c>
      <c r="D468" s="16">
        <v>909.25917765299505</v>
      </c>
      <c r="E468" s="16">
        <v>893.89082132975295</v>
      </c>
      <c r="F468" s="16">
        <v>1.42901859084765</v>
      </c>
      <c r="G468" s="16">
        <v>439.96833902994803</v>
      </c>
      <c r="H468" s="16">
        <v>403.84000549316403</v>
      </c>
      <c r="I468" s="16" t="str">
        <f t="shared" si="50"/>
        <v/>
      </c>
      <c r="J468" s="16"/>
      <c r="K468" s="16">
        <f t="shared" si="51"/>
        <v>909.25917765299505</v>
      </c>
      <c r="L468" s="16">
        <f t="shared" si="52"/>
        <v>893.89082132975295</v>
      </c>
      <c r="M468" s="16">
        <f t="shared" si="53"/>
        <v>1.42901859084765</v>
      </c>
      <c r="N468" s="20">
        <f t="shared" si="56"/>
        <v>44.565507589296644</v>
      </c>
      <c r="O468" s="18">
        <f t="shared" si="54"/>
        <v>128.79642849876771</v>
      </c>
      <c r="P468" s="18">
        <f t="shared" si="55"/>
        <v>82.023926737723016</v>
      </c>
    </row>
    <row r="469" spans="2:16" x14ac:dyDescent="0.25">
      <c r="B469" s="15">
        <v>41902.458333333336</v>
      </c>
      <c r="C469" s="16">
        <v>410</v>
      </c>
      <c r="D469" s="16">
        <v>928.737315877279</v>
      </c>
      <c r="E469" s="16">
        <v>920.46743469238299</v>
      </c>
      <c r="F469" s="16">
        <v>1.42969430883726</v>
      </c>
      <c r="G469" s="16">
        <v>444.96333974202503</v>
      </c>
      <c r="H469" s="16">
        <v>406.82333882649698</v>
      </c>
      <c r="I469" s="16" t="str">
        <f t="shared" si="50"/>
        <v/>
      </c>
      <c r="J469" s="16"/>
      <c r="K469" s="16">
        <f t="shared" si="51"/>
        <v>928.737315877279</v>
      </c>
      <c r="L469" s="16">
        <f t="shared" si="52"/>
        <v>920.46743469238299</v>
      </c>
      <c r="M469" s="16">
        <f t="shared" si="53"/>
        <v>1.42969430883726</v>
      </c>
      <c r="N469" s="20">
        <f t="shared" si="56"/>
        <v>44.635699687813144</v>
      </c>
      <c r="O469" s="18">
        <f t="shared" si="54"/>
        <v>132.08605361211872</v>
      </c>
      <c r="P469" s="18">
        <f t="shared" si="55"/>
        <v>84.291251137110592</v>
      </c>
    </row>
    <row r="470" spans="2:16" x14ac:dyDescent="0.25">
      <c r="B470" s="15">
        <v>41902.5</v>
      </c>
      <c r="C470" s="16">
        <v>413</v>
      </c>
      <c r="D470" s="16">
        <v>914.13798929850304</v>
      </c>
      <c r="E470" s="16">
        <v>914.13650309244804</v>
      </c>
      <c r="F470" s="16">
        <v>1.4339279294014</v>
      </c>
      <c r="G470" s="16">
        <v>440.48167165120498</v>
      </c>
      <c r="H470" s="16">
        <v>402.44833882649698</v>
      </c>
      <c r="I470" s="16" t="str">
        <f t="shared" si="50"/>
        <v/>
      </c>
      <c r="J470" s="16"/>
      <c r="K470" s="16">
        <f t="shared" si="51"/>
        <v>914.13798929850304</v>
      </c>
      <c r="L470" s="16">
        <f t="shared" si="52"/>
        <v>914.13650309244804</v>
      </c>
      <c r="M470" s="16">
        <f t="shared" si="53"/>
        <v>1.4339279294014</v>
      </c>
      <c r="N470" s="20">
        <f t="shared" si="56"/>
        <v>45.075478880152112</v>
      </c>
      <c r="O470" s="18">
        <f t="shared" si="54"/>
        <v>130.59103517078222</v>
      </c>
      <c r="P470" s="18">
        <f t="shared" si="55"/>
        <v>84.407500038897453</v>
      </c>
    </row>
    <row r="471" spans="2:16" x14ac:dyDescent="0.25">
      <c r="B471" s="15">
        <v>41902.541666666664</v>
      </c>
      <c r="C471" s="16">
        <v>284</v>
      </c>
      <c r="D471" s="16">
        <v>559.70855026245101</v>
      </c>
      <c r="E471" s="16">
        <v>847.54032796223999</v>
      </c>
      <c r="F471" s="16">
        <v>1.33960809906324</v>
      </c>
      <c r="G471" s="16">
        <v>369.90833943684902</v>
      </c>
      <c r="H471" s="16">
        <v>382.06000773111998</v>
      </c>
      <c r="I471" s="16" t="str">
        <f t="shared" si="50"/>
        <v/>
      </c>
      <c r="J471" s="16"/>
      <c r="K471" s="16">
        <f t="shared" si="51"/>
        <v>559.70855026245101</v>
      </c>
      <c r="L471" s="16">
        <f t="shared" si="52"/>
        <v>847.54032796223999</v>
      </c>
      <c r="M471" s="16">
        <f t="shared" si="53"/>
        <v>1.33960809906324</v>
      </c>
      <c r="N471" s="20">
        <f t="shared" si="56"/>
        <v>35.277742361435301</v>
      </c>
      <c r="O471" s="18">
        <f t="shared" si="54"/>
        <v>100.51777701604935</v>
      </c>
      <c r="P471" s="18">
        <f t="shared" si="55"/>
        <v>47.503042255319968</v>
      </c>
    </row>
    <row r="472" spans="2:16" x14ac:dyDescent="0.25">
      <c r="B472" s="15">
        <v>41902.583333333336</v>
      </c>
      <c r="C472" s="16">
        <v>409</v>
      </c>
      <c r="D472" s="16">
        <v>853.71938171386705</v>
      </c>
      <c r="E472" s="16">
        <v>855.51673889160202</v>
      </c>
      <c r="F472" s="16">
        <v>1.42763129472733</v>
      </c>
      <c r="G472" s="16">
        <v>428.96667226155603</v>
      </c>
      <c r="H472" s="16">
        <v>393.15833994547501</v>
      </c>
      <c r="I472" s="16" t="str">
        <f t="shared" si="50"/>
        <v/>
      </c>
      <c r="J472" s="16"/>
      <c r="K472" s="16">
        <f t="shared" si="51"/>
        <v>853.71938171386705</v>
      </c>
      <c r="L472" s="16">
        <f t="shared" si="52"/>
        <v>855.51673889160202</v>
      </c>
      <c r="M472" s="16">
        <f t="shared" si="53"/>
        <v>1.42763129472733</v>
      </c>
      <c r="N472" s="20">
        <f t="shared" si="56"/>
        <v>44.421398319680677</v>
      </c>
      <c r="O472" s="18">
        <f t="shared" si="54"/>
        <v>122.08829432896208</v>
      </c>
      <c r="P472" s="18">
        <f t="shared" si="55"/>
        <v>77.425195592704213</v>
      </c>
    </row>
    <row r="473" spans="2:16" x14ac:dyDescent="0.25">
      <c r="B473" s="15">
        <v>41902.625</v>
      </c>
      <c r="C473" s="16">
        <v>412</v>
      </c>
      <c r="D473" s="16">
        <v>949.20983886718705</v>
      </c>
      <c r="E473" s="16">
        <v>952.09705098470101</v>
      </c>
      <c r="F473" s="16">
        <v>1.4304903248945899</v>
      </c>
      <c r="G473" s="16">
        <v>448.00000457763701</v>
      </c>
      <c r="H473" s="16">
        <v>407.260004679362</v>
      </c>
      <c r="I473" s="16" t="str">
        <f t="shared" si="50"/>
        <v/>
      </c>
      <c r="J473" s="16"/>
      <c r="K473" s="16">
        <f t="shared" si="51"/>
        <v>949.20983886718705</v>
      </c>
      <c r="L473" s="16">
        <f t="shared" si="52"/>
        <v>952.09705098470101</v>
      </c>
      <c r="M473" s="16">
        <f t="shared" si="53"/>
        <v>1.4304903248945899</v>
      </c>
      <c r="N473" s="20">
        <f t="shared" si="56"/>
        <v>44.718388085008343</v>
      </c>
      <c r="O473" s="18">
        <f t="shared" si="54"/>
        <v>135.80763498942059</v>
      </c>
      <c r="P473" s="18">
        <f t="shared" si="55"/>
        <v>86.875086840953912</v>
      </c>
    </row>
    <row r="474" spans="2:16" x14ac:dyDescent="0.25">
      <c r="B474" s="15">
        <v>41902.666666666664</v>
      </c>
      <c r="C474" s="16">
        <v>409</v>
      </c>
      <c r="D474" s="16">
        <v>945.34116821289103</v>
      </c>
      <c r="E474" s="16">
        <v>935.28549804687498</v>
      </c>
      <c r="F474" s="16">
        <v>1.43147605458895</v>
      </c>
      <c r="G474" s="16">
        <v>440.40333811442099</v>
      </c>
      <c r="H474" s="16">
        <v>409.16667429606099</v>
      </c>
      <c r="I474" s="16" t="str">
        <f t="shared" si="50"/>
        <v/>
      </c>
      <c r="J474" s="16"/>
      <c r="K474" s="16">
        <f t="shared" si="51"/>
        <v>945.34116821289103</v>
      </c>
      <c r="L474" s="16">
        <f t="shared" si="52"/>
        <v>935.28549804687498</v>
      </c>
      <c r="M474" s="16">
        <f t="shared" si="53"/>
        <v>1.43147605458895</v>
      </c>
      <c r="N474" s="20">
        <f t="shared" si="56"/>
        <v>44.820783517542409</v>
      </c>
      <c r="O474" s="18">
        <f t="shared" si="54"/>
        <v>134.33047616141184</v>
      </c>
      <c r="P474" s="18">
        <f t="shared" si="55"/>
        <v>86.186270096539644</v>
      </c>
    </row>
    <row r="475" spans="2:16" x14ac:dyDescent="0.25">
      <c r="B475" s="15">
        <v>41902.708333333336</v>
      </c>
      <c r="C475" s="16">
        <v>409</v>
      </c>
      <c r="D475" s="16">
        <v>940.19073994954397</v>
      </c>
      <c r="E475" s="16">
        <v>942.20903116861996</v>
      </c>
      <c r="F475" s="16">
        <v>1.43265226880709</v>
      </c>
      <c r="G475" s="16">
        <v>441.670006306966</v>
      </c>
      <c r="H475" s="16">
        <v>405.77167205810503</v>
      </c>
      <c r="I475" s="16" t="str">
        <f t="shared" si="50"/>
        <v/>
      </c>
      <c r="J475" s="16"/>
      <c r="K475" s="16">
        <f t="shared" si="51"/>
        <v>940.19073994954397</v>
      </c>
      <c r="L475" s="16">
        <f t="shared" si="52"/>
        <v>942.20903116861996</v>
      </c>
      <c r="M475" s="16">
        <f t="shared" si="53"/>
        <v>1.43265226880709</v>
      </c>
      <c r="N475" s="20">
        <f t="shared" si="56"/>
        <v>44.942966063435314</v>
      </c>
      <c r="O475" s="18">
        <f t="shared" si="54"/>
        <v>134.45712650844027</v>
      </c>
      <c r="P475" s="18">
        <f t="shared" si="55"/>
        <v>86.573773660021359</v>
      </c>
    </row>
    <row r="476" spans="2:16" x14ac:dyDescent="0.25">
      <c r="B476" s="15">
        <v>41902.75</v>
      </c>
      <c r="C476" s="16">
        <v>412</v>
      </c>
      <c r="D476" s="16">
        <v>983.10673522949196</v>
      </c>
      <c r="E476" s="16">
        <v>984.58731994628897</v>
      </c>
      <c r="F476" s="16">
        <v>1.42730881174405</v>
      </c>
      <c r="G476" s="16">
        <v>451.416673787435</v>
      </c>
      <c r="H476" s="16">
        <v>413.55333964030001</v>
      </c>
      <c r="I476" s="16" t="str">
        <f t="shared" si="50"/>
        <v/>
      </c>
      <c r="J476" s="16"/>
      <c r="K476" s="16">
        <f t="shared" si="51"/>
        <v>983.10673522949196</v>
      </c>
      <c r="L476" s="16">
        <f t="shared" si="52"/>
        <v>984.58731994628897</v>
      </c>
      <c r="M476" s="16">
        <f t="shared" si="53"/>
        <v>1.42730881174405</v>
      </c>
      <c r="N476" s="20">
        <f t="shared" si="56"/>
        <v>44.387899496680049</v>
      </c>
      <c r="O476" s="18">
        <f t="shared" si="54"/>
        <v>140.54957536969863</v>
      </c>
      <c r="P476" s="18">
        <f t="shared" si="55"/>
        <v>89.045520915917407</v>
      </c>
    </row>
    <row r="477" spans="2:16" x14ac:dyDescent="0.25">
      <c r="B477" s="15">
        <v>41902.791666666664</v>
      </c>
      <c r="C477" s="16">
        <v>410</v>
      </c>
      <c r="D477" s="16">
        <v>927.89043579101599</v>
      </c>
      <c r="E477" s="16">
        <v>939.80117187500002</v>
      </c>
      <c r="F477" s="16">
        <v>1.4331191996733399</v>
      </c>
      <c r="G477" s="16">
        <v>440.31667327880899</v>
      </c>
      <c r="H477" s="16">
        <v>403.46000620524097</v>
      </c>
      <c r="I477" s="16" t="str">
        <f t="shared" si="50"/>
        <v/>
      </c>
      <c r="J477" s="16"/>
      <c r="K477" s="16">
        <f t="shared" si="51"/>
        <v>927.89043579101599</v>
      </c>
      <c r="L477" s="16">
        <f t="shared" si="52"/>
        <v>939.80117187500002</v>
      </c>
      <c r="M477" s="16">
        <f t="shared" si="53"/>
        <v>1.4331191996733399</v>
      </c>
      <c r="N477" s="20">
        <f t="shared" si="56"/>
        <v>44.991469814805221</v>
      </c>
      <c r="O477" s="18">
        <f t="shared" si="54"/>
        <v>133.40654340471542</v>
      </c>
      <c r="P477" s="18">
        <f t="shared" si="55"/>
        <v>86.018056775904952</v>
      </c>
    </row>
    <row r="478" spans="2:16" x14ac:dyDescent="0.25">
      <c r="B478" s="15">
        <v>41902.833333333336</v>
      </c>
      <c r="C478" s="16">
        <v>409</v>
      </c>
      <c r="D478" s="16">
        <v>940.27364501953105</v>
      </c>
      <c r="E478" s="16">
        <v>938.385508219401</v>
      </c>
      <c r="F478" s="16">
        <v>1.4268655459086099</v>
      </c>
      <c r="G478" s="16">
        <v>440.19833882649698</v>
      </c>
      <c r="H478" s="16">
        <v>408.90833791096998</v>
      </c>
      <c r="I478" s="16" t="str">
        <f t="shared" si="50"/>
        <v/>
      </c>
      <c r="J478" s="16"/>
      <c r="K478" s="16">
        <f t="shared" si="51"/>
        <v>940.27364501953105</v>
      </c>
      <c r="L478" s="16">
        <f t="shared" si="52"/>
        <v>938.385508219401</v>
      </c>
      <c r="M478" s="16">
        <f t="shared" si="53"/>
        <v>1.4268655459086099</v>
      </c>
      <c r="N478" s="20">
        <f t="shared" si="56"/>
        <v>44.341854016659362</v>
      </c>
      <c r="O478" s="18">
        <f t="shared" si="54"/>
        <v>134.18993951706656</v>
      </c>
      <c r="P478" s="18">
        <f t="shared" si="55"/>
        <v>84.901791882660703</v>
      </c>
    </row>
    <row r="479" spans="2:16" x14ac:dyDescent="0.25">
      <c r="B479" s="15">
        <v>41902.875</v>
      </c>
      <c r="C479" s="16">
        <v>411</v>
      </c>
      <c r="D479" s="16">
        <v>934.940110270182</v>
      </c>
      <c r="E479" s="16">
        <v>925.90450032552098</v>
      </c>
      <c r="F479" s="16">
        <v>1.4290488461653399</v>
      </c>
      <c r="G479" s="16">
        <v>438.81667277018198</v>
      </c>
      <c r="H479" s="16">
        <v>405.27167460123701</v>
      </c>
      <c r="I479" s="16" t="str">
        <f t="shared" si="50"/>
        <v/>
      </c>
      <c r="J479" s="16"/>
      <c r="K479" s="16">
        <f t="shared" si="51"/>
        <v>934.940110270182</v>
      </c>
      <c r="L479" s="16">
        <f t="shared" si="52"/>
        <v>925.90450032552098</v>
      </c>
      <c r="M479" s="16">
        <f t="shared" si="53"/>
        <v>1.4290488461653399</v>
      </c>
      <c r="N479" s="20">
        <f t="shared" si="56"/>
        <v>44.568650445151583</v>
      </c>
      <c r="O479" s="18">
        <f t="shared" si="54"/>
        <v>132.91747218540735</v>
      </c>
      <c r="P479" s="18">
        <f t="shared" si="55"/>
        <v>84.656172789153047</v>
      </c>
    </row>
    <row r="480" spans="2:16" x14ac:dyDescent="0.25">
      <c r="B480" s="15">
        <v>41902.916666666664</v>
      </c>
      <c r="C480" s="16">
        <v>410</v>
      </c>
      <c r="D480" s="16">
        <v>926.39505818684904</v>
      </c>
      <c r="E480" s="16">
        <v>929.35890502929703</v>
      </c>
      <c r="F480" s="16">
        <v>1.4312128285567001</v>
      </c>
      <c r="G480" s="16">
        <v>439.08667348225902</v>
      </c>
      <c r="H480" s="16">
        <v>403.63334096272803</v>
      </c>
      <c r="I480" s="16" t="str">
        <f t="shared" si="50"/>
        <v/>
      </c>
      <c r="J480" s="16"/>
      <c r="K480" s="16">
        <f t="shared" si="51"/>
        <v>926.39505818684904</v>
      </c>
      <c r="L480" s="16">
        <f t="shared" si="52"/>
        <v>929.35890502929703</v>
      </c>
      <c r="M480" s="16">
        <f t="shared" si="53"/>
        <v>1.4312128285567001</v>
      </c>
      <c r="N480" s="20">
        <f t="shared" si="56"/>
        <v>44.793440176278907</v>
      </c>
      <c r="O480" s="18">
        <f t="shared" si="54"/>
        <v>132.55385451543901</v>
      </c>
      <c r="P480" s="18">
        <f t="shared" si="55"/>
        <v>84.978879297845054</v>
      </c>
    </row>
    <row r="481" spans="2:16" x14ac:dyDescent="0.25">
      <c r="B481" s="15">
        <v>41902.958333333336</v>
      </c>
      <c r="C481" s="16">
        <v>409</v>
      </c>
      <c r="D481" s="16">
        <v>921.89110514322897</v>
      </c>
      <c r="E481" s="16">
        <v>928.11109212239603</v>
      </c>
      <c r="F481" s="16">
        <v>1.4325716555118599</v>
      </c>
      <c r="G481" s="16">
        <v>439.67167460123699</v>
      </c>
      <c r="H481" s="16">
        <v>405.38833872477198</v>
      </c>
      <c r="I481" s="16" t="str">
        <f t="shared" si="50"/>
        <v/>
      </c>
      <c r="J481" s="16"/>
      <c r="K481" s="16">
        <f t="shared" si="51"/>
        <v>921.89110514322897</v>
      </c>
      <c r="L481" s="16">
        <f t="shared" si="52"/>
        <v>928.11109212239603</v>
      </c>
      <c r="M481" s="16">
        <f t="shared" si="53"/>
        <v>1.4325716555118599</v>
      </c>
      <c r="N481" s="20">
        <f t="shared" si="56"/>
        <v>44.934592131636066</v>
      </c>
      <c r="O481" s="18">
        <f t="shared" si="54"/>
        <v>132.14301409040178</v>
      </c>
      <c r="P481" s="18">
        <f t="shared" si="55"/>
        <v>85.063131475717398</v>
      </c>
    </row>
    <row r="482" spans="2:16" x14ac:dyDescent="0.25">
      <c r="B482" s="15">
        <v>41903</v>
      </c>
      <c r="C482" s="16">
        <v>412</v>
      </c>
      <c r="D482" s="16">
        <v>946.35996093749998</v>
      </c>
      <c r="E482" s="16">
        <v>944.70046386718798</v>
      </c>
      <c r="F482" s="16">
        <v>1.4260390142599699</v>
      </c>
      <c r="G482" s="16">
        <v>442.12667439778602</v>
      </c>
      <c r="H482" s="16">
        <v>406.21667226155603</v>
      </c>
      <c r="I482" s="16" t="str">
        <f t="shared" si="50"/>
        <v/>
      </c>
      <c r="J482" s="16"/>
      <c r="K482" s="16">
        <f t="shared" si="51"/>
        <v>946.35996093749998</v>
      </c>
      <c r="L482" s="16">
        <f t="shared" si="52"/>
        <v>944.70046386718798</v>
      </c>
      <c r="M482" s="16">
        <f t="shared" si="53"/>
        <v>1.4260390142599699</v>
      </c>
      <c r="N482" s="20">
        <f t="shared" si="56"/>
        <v>44.255995726958012</v>
      </c>
      <c r="O482" s="18">
        <f t="shared" si="54"/>
        <v>135.07574462890628</v>
      </c>
      <c r="P482" s="18">
        <f t="shared" si="55"/>
        <v>85.247351327588405</v>
      </c>
    </row>
    <row r="483" spans="2:16" x14ac:dyDescent="0.25">
      <c r="B483" s="15">
        <v>41903.041666666664</v>
      </c>
      <c r="C483" s="16">
        <v>409</v>
      </c>
      <c r="D483" s="16">
        <v>963.26899617513004</v>
      </c>
      <c r="E483" s="16">
        <v>973.83680826823002</v>
      </c>
      <c r="F483" s="16">
        <v>1.42841101884842</v>
      </c>
      <c r="G483" s="16">
        <v>447.385004679362</v>
      </c>
      <c r="H483" s="16">
        <v>410.878337605794</v>
      </c>
      <c r="I483" s="16" t="str">
        <f t="shared" si="50"/>
        <v/>
      </c>
      <c r="J483" s="16"/>
      <c r="K483" s="16">
        <f t="shared" si="51"/>
        <v>963.26899617513004</v>
      </c>
      <c r="L483" s="16">
        <f t="shared" si="52"/>
        <v>973.83680826823002</v>
      </c>
      <c r="M483" s="16">
        <f t="shared" si="53"/>
        <v>1.42841101884842</v>
      </c>
      <c r="N483" s="20">
        <f t="shared" si="56"/>
        <v>44.502394346373457</v>
      </c>
      <c r="O483" s="18">
        <f t="shared" si="54"/>
        <v>138.36470031738287</v>
      </c>
      <c r="P483" s="18">
        <f t="shared" si="55"/>
        <v>87.955272062068872</v>
      </c>
    </row>
    <row r="484" spans="2:16" x14ac:dyDescent="0.25">
      <c r="B484" s="15">
        <v>41903.083333333336</v>
      </c>
      <c r="C484" s="16">
        <v>409</v>
      </c>
      <c r="D484" s="16">
        <v>945.62396748860704</v>
      </c>
      <c r="E484" s="16">
        <v>942.13969319661499</v>
      </c>
      <c r="F484" s="16">
        <v>1.4341527442137401</v>
      </c>
      <c r="G484" s="16">
        <v>443.47167053222699</v>
      </c>
      <c r="H484" s="16">
        <v>409.85167236328101</v>
      </c>
      <c r="I484" s="16" t="str">
        <f t="shared" si="50"/>
        <v/>
      </c>
      <c r="J484" s="16"/>
      <c r="K484" s="16">
        <f t="shared" si="51"/>
        <v>945.62396748860704</v>
      </c>
      <c r="L484" s="16">
        <f t="shared" si="52"/>
        <v>942.13969319661499</v>
      </c>
      <c r="M484" s="16">
        <f t="shared" si="53"/>
        <v>1.4341527442137401</v>
      </c>
      <c r="N484" s="20">
        <f t="shared" si="56"/>
        <v>45.098832148376992</v>
      </c>
      <c r="O484" s="18">
        <f t="shared" si="54"/>
        <v>134.84026147751587</v>
      </c>
      <c r="P484" s="18">
        <f t="shared" si="55"/>
        <v>87.212812084494715</v>
      </c>
    </row>
    <row r="485" spans="2:16" x14ac:dyDescent="0.25">
      <c r="B485" s="15">
        <v>41903.125</v>
      </c>
      <c r="C485" s="16">
        <v>408</v>
      </c>
      <c r="D485" s="16">
        <v>993.13547465006502</v>
      </c>
      <c r="E485" s="16">
        <v>996.49555358886698</v>
      </c>
      <c r="F485" s="16">
        <v>1.43016480207443</v>
      </c>
      <c r="G485" s="16">
        <v>451.303340148926</v>
      </c>
      <c r="H485" s="16">
        <v>416.53333841959602</v>
      </c>
      <c r="I485" s="16" t="str">
        <f t="shared" si="50"/>
        <v/>
      </c>
      <c r="J485" s="16"/>
      <c r="K485" s="16">
        <f t="shared" si="51"/>
        <v>993.13547465006502</v>
      </c>
      <c r="L485" s="16">
        <f t="shared" si="52"/>
        <v>996.49555358886698</v>
      </c>
      <c r="M485" s="16">
        <f t="shared" si="53"/>
        <v>1.43016480207443</v>
      </c>
      <c r="N485" s="20">
        <f t="shared" si="56"/>
        <v>44.684573490438765</v>
      </c>
      <c r="O485" s="18">
        <f t="shared" si="54"/>
        <v>142.11650201706658</v>
      </c>
      <c r="P485" s="18">
        <f t="shared" si="55"/>
        <v>90.821404099889548</v>
      </c>
    </row>
    <row r="486" spans="2:16" x14ac:dyDescent="0.25">
      <c r="B486" s="15">
        <v>41903.166666666664</v>
      </c>
      <c r="C486" s="16">
        <v>413</v>
      </c>
      <c r="D486" s="16">
        <v>1018.21113688151</v>
      </c>
      <c r="E486" s="16">
        <v>1027.92641194661</v>
      </c>
      <c r="F486" s="16">
        <v>1.42951171199481</v>
      </c>
      <c r="G486" s="16">
        <v>463.376672871908</v>
      </c>
      <c r="H486" s="16">
        <v>425.31000569661501</v>
      </c>
      <c r="I486" s="16" t="str">
        <f t="shared" si="50"/>
        <v/>
      </c>
      <c r="J486" s="16"/>
      <c r="K486" s="16">
        <f t="shared" si="51"/>
        <v>1018.21113688151</v>
      </c>
      <c r="L486" s="16">
        <f t="shared" si="52"/>
        <v>1027.92641194661</v>
      </c>
      <c r="M486" s="16">
        <f t="shared" si="53"/>
        <v>1.42951171199481</v>
      </c>
      <c r="N486" s="20">
        <f t="shared" si="56"/>
        <v>44.616731929441848</v>
      </c>
      <c r="O486" s="18">
        <f t="shared" si="54"/>
        <v>146.15268205915143</v>
      </c>
      <c r="P486" s="18">
        <f t="shared" si="55"/>
        <v>93.216386464712485</v>
      </c>
    </row>
    <row r="487" spans="2:16" x14ac:dyDescent="0.25">
      <c r="B487" s="15">
        <v>41903.208333333336</v>
      </c>
      <c r="C487" s="16">
        <v>409</v>
      </c>
      <c r="D487" s="16">
        <v>1010.12588704427</v>
      </c>
      <c r="E487" s="16">
        <v>1019.0637318929</v>
      </c>
      <c r="F487" s="16">
        <v>1.4307311574618</v>
      </c>
      <c r="G487" s="16">
        <v>457.26667175292999</v>
      </c>
      <c r="H487" s="16">
        <v>423.296672058105</v>
      </c>
      <c r="I487" s="16" t="str">
        <f t="shared" si="50"/>
        <v/>
      </c>
      <c r="J487" s="16"/>
      <c r="K487" s="16">
        <f t="shared" si="51"/>
        <v>1010.12588704427</v>
      </c>
      <c r="L487" s="16">
        <f t="shared" si="52"/>
        <v>1019.0637318929</v>
      </c>
      <c r="M487" s="16">
        <f t="shared" si="53"/>
        <v>1.4307311574618</v>
      </c>
      <c r="N487" s="20">
        <f t="shared" si="56"/>
        <v>44.743405242378017</v>
      </c>
      <c r="O487" s="18">
        <f t="shared" si="54"/>
        <v>144.9421156383693</v>
      </c>
      <c r="P487" s="18">
        <f t="shared" si="55"/>
        <v>92.785831630359695</v>
      </c>
    </row>
    <row r="488" spans="2:16" x14ac:dyDescent="0.25">
      <c r="B488" s="15">
        <v>41903.25</v>
      </c>
      <c r="C488" s="16">
        <v>408</v>
      </c>
      <c r="D488" s="16">
        <v>1014.72546691895</v>
      </c>
      <c r="E488" s="16">
        <v>1049.9404317220101</v>
      </c>
      <c r="F488" s="16">
        <v>1.4302026907603</v>
      </c>
      <c r="G488" s="16">
        <v>462.74167531331398</v>
      </c>
      <c r="H488" s="16">
        <v>426.19667358398402</v>
      </c>
      <c r="I488" s="16" t="str">
        <f t="shared" si="50"/>
        <v/>
      </c>
      <c r="J488" s="16"/>
      <c r="K488" s="16">
        <f t="shared" si="51"/>
        <v>1014.72546691895</v>
      </c>
      <c r="L488" s="16">
        <f t="shared" si="52"/>
        <v>1049.9404317220101</v>
      </c>
      <c r="M488" s="16">
        <f t="shared" si="53"/>
        <v>1.4302026907603</v>
      </c>
      <c r="N488" s="20">
        <f t="shared" si="56"/>
        <v>44.688509283790644</v>
      </c>
      <c r="O488" s="18">
        <f t="shared" si="54"/>
        <v>147.47613561721144</v>
      </c>
      <c r="P488" s="18">
        <f t="shared" si="55"/>
        <v>94.257346087606365</v>
      </c>
    </row>
    <row r="489" spans="2:16" x14ac:dyDescent="0.25">
      <c r="B489" s="15">
        <v>41903.291666666664</v>
      </c>
      <c r="C489" s="16">
        <v>413</v>
      </c>
      <c r="D489" s="16">
        <v>1003.13827616374</v>
      </c>
      <c r="E489" s="16">
        <v>1074.1599985758501</v>
      </c>
      <c r="F489" s="16">
        <v>1.4292998611926999</v>
      </c>
      <c r="G489" s="16">
        <v>463.22167104085298</v>
      </c>
      <c r="H489" s="16">
        <v>431.16334228515598</v>
      </c>
      <c r="I489" s="16" t="str">
        <f t="shared" si="50"/>
        <v/>
      </c>
      <c r="J489" s="16"/>
      <c r="K489" s="16">
        <f t="shared" si="51"/>
        <v>1003.13827616374</v>
      </c>
      <c r="L489" s="16">
        <f t="shared" si="52"/>
        <v>1074.1599985758501</v>
      </c>
      <c r="M489" s="16">
        <f t="shared" si="53"/>
        <v>1.4292998611926999</v>
      </c>
      <c r="N489" s="20">
        <f t="shared" si="56"/>
        <v>44.594725334085275</v>
      </c>
      <c r="O489" s="18">
        <f t="shared" si="54"/>
        <v>148.378448195685</v>
      </c>
      <c r="P489" s="18">
        <f t="shared" si="55"/>
        <v>94.575287384082174</v>
      </c>
    </row>
    <row r="490" spans="2:16" x14ac:dyDescent="0.25">
      <c r="B490" s="15">
        <v>41903.333333333336</v>
      </c>
      <c r="C490" s="16">
        <v>224</v>
      </c>
      <c r="D490" s="16">
        <v>488.250550015768</v>
      </c>
      <c r="E490" s="16">
        <v>825.28212649027603</v>
      </c>
      <c r="F490" s="16">
        <v>1.3420042753219601</v>
      </c>
      <c r="G490" s="16">
        <v>359.69667053222702</v>
      </c>
      <c r="H490" s="16">
        <v>393.78500569661497</v>
      </c>
      <c r="I490" s="16" t="str">
        <f t="shared" si="50"/>
        <v/>
      </c>
      <c r="J490" s="16"/>
      <c r="K490" s="16">
        <f t="shared" si="51"/>
        <v>488.250550015768</v>
      </c>
      <c r="L490" s="16">
        <f t="shared" si="52"/>
        <v>825.28212649027603</v>
      </c>
      <c r="M490" s="16">
        <f t="shared" si="53"/>
        <v>1.3420042753219601</v>
      </c>
      <c r="N490" s="20">
        <f t="shared" si="56"/>
        <v>35.52665188079272</v>
      </c>
      <c r="O490" s="18">
        <f t="shared" si="54"/>
        <v>93.823762607574579</v>
      </c>
      <c r="P490" s="18">
        <f t="shared" si="55"/>
        <v>44.732279030858216</v>
      </c>
    </row>
    <row r="491" spans="2:16" x14ac:dyDescent="0.25">
      <c r="B491" s="15">
        <v>41903.375</v>
      </c>
      <c r="C491" s="16">
        <v>409</v>
      </c>
      <c r="D491" s="16">
        <v>956.61605275472004</v>
      </c>
      <c r="E491" s="16">
        <v>990.29260660807404</v>
      </c>
      <c r="F491" s="16">
        <v>1.4501024881998701</v>
      </c>
      <c r="G491" s="16">
        <v>452.40167388916001</v>
      </c>
      <c r="H491" s="16">
        <v>416.13834025065103</v>
      </c>
      <c r="I491" s="16" t="str">
        <f t="shared" si="50"/>
        <v/>
      </c>
      <c r="J491" s="16"/>
      <c r="K491" s="16">
        <f t="shared" si="51"/>
        <v>956.61605275472004</v>
      </c>
      <c r="L491" s="16">
        <f t="shared" si="52"/>
        <v>990.29260660807404</v>
      </c>
      <c r="M491" s="16">
        <f t="shared" si="53"/>
        <v>1.4501024881998701</v>
      </c>
      <c r="N491" s="20">
        <f t="shared" si="56"/>
        <v>46.755656472136039</v>
      </c>
      <c r="O491" s="18">
        <f t="shared" si="54"/>
        <v>139.06490424019958</v>
      </c>
      <c r="P491" s="18">
        <f t="shared" si="55"/>
        <v>94.286691760195765</v>
      </c>
    </row>
    <row r="492" spans="2:16" x14ac:dyDescent="0.25">
      <c r="B492" s="15">
        <v>41903.416666666664</v>
      </c>
      <c r="C492" s="16">
        <v>403</v>
      </c>
      <c r="D492" s="16">
        <v>1069.7159240722699</v>
      </c>
      <c r="E492" s="16">
        <v>1077.14035949707</v>
      </c>
      <c r="F492" s="16">
        <v>1.43839120268822</v>
      </c>
      <c r="G492" s="16">
        <v>470.65500539143898</v>
      </c>
      <c r="H492" s="16">
        <v>430.35667215983102</v>
      </c>
      <c r="I492" s="16" t="str">
        <f t="shared" si="50"/>
        <v/>
      </c>
      <c r="J492" s="16"/>
      <c r="K492" s="16">
        <f t="shared" si="51"/>
        <v>1069.7159240722699</v>
      </c>
      <c r="L492" s="16">
        <f t="shared" si="52"/>
        <v>1077.14035949707</v>
      </c>
      <c r="M492" s="16">
        <f t="shared" si="53"/>
        <v>1.43839120268822</v>
      </c>
      <c r="N492" s="20">
        <f t="shared" si="56"/>
        <v>45.53911389220108</v>
      </c>
      <c r="O492" s="18">
        <f t="shared" si="54"/>
        <v>153.34687739781</v>
      </c>
      <c r="P492" s="18">
        <f t="shared" si="55"/>
        <v>100.44689833795275</v>
      </c>
    </row>
    <row r="493" spans="2:16" x14ac:dyDescent="0.25">
      <c r="B493" s="15">
        <v>41903.458333333336</v>
      </c>
      <c r="C493" s="16">
        <v>408</v>
      </c>
      <c r="D493" s="16">
        <v>1009.73474731445</v>
      </c>
      <c r="E493" s="16">
        <v>1038.7715230306001</v>
      </c>
      <c r="F493" s="16">
        <v>1.40443400740624</v>
      </c>
      <c r="G493" s="16">
        <v>456.00333913167299</v>
      </c>
      <c r="H493" s="16">
        <v>417.790007019043</v>
      </c>
      <c r="I493" s="16" t="str">
        <f t="shared" si="50"/>
        <v/>
      </c>
      <c r="J493" s="16"/>
      <c r="K493" s="16">
        <f t="shared" si="51"/>
        <v>1009.73474731445</v>
      </c>
      <c r="L493" s="16">
        <f t="shared" si="52"/>
        <v>1038.7715230306001</v>
      </c>
      <c r="M493" s="16">
        <f t="shared" si="53"/>
        <v>1.40443400740624</v>
      </c>
      <c r="N493" s="20">
        <f t="shared" si="56"/>
        <v>42.011715135284021</v>
      </c>
      <c r="O493" s="18">
        <f t="shared" si="54"/>
        <v>146.32187645321787</v>
      </c>
      <c r="P493" s="18">
        <f t="shared" si="55"/>
        <v>86.333830648706311</v>
      </c>
    </row>
    <row r="494" spans="2:16" x14ac:dyDescent="0.25">
      <c r="B494" s="15">
        <v>41903.5</v>
      </c>
      <c r="C494" s="16">
        <v>410</v>
      </c>
      <c r="D494" s="16">
        <v>997.44919942219997</v>
      </c>
      <c r="E494" s="16">
        <v>993.088474527995</v>
      </c>
      <c r="F494" s="16">
        <v>1.41208183566729</v>
      </c>
      <c r="G494" s="16">
        <v>450.77667134602899</v>
      </c>
      <c r="H494" s="16">
        <v>412.45833791096999</v>
      </c>
      <c r="I494" s="16" t="str">
        <f t="shared" si="50"/>
        <v/>
      </c>
      <c r="J494" s="16"/>
      <c r="K494" s="16">
        <f t="shared" si="51"/>
        <v>997.44919942219997</v>
      </c>
      <c r="L494" s="16">
        <f t="shared" si="52"/>
        <v>993.088474527995</v>
      </c>
      <c r="M494" s="16">
        <f t="shared" si="53"/>
        <v>1.41208183566729</v>
      </c>
      <c r="N494" s="20">
        <f t="shared" si="56"/>
        <v>42.806154713615705</v>
      </c>
      <c r="O494" s="18">
        <f t="shared" si="54"/>
        <v>142.18126242501393</v>
      </c>
      <c r="P494" s="18">
        <f t="shared" si="55"/>
        <v>85.942592317885769</v>
      </c>
    </row>
    <row r="495" spans="2:16" x14ac:dyDescent="0.25">
      <c r="B495" s="15">
        <v>41903.541666666664</v>
      </c>
      <c r="C495" s="16">
        <v>412</v>
      </c>
      <c r="D495" s="16">
        <v>1001.80260416667</v>
      </c>
      <c r="E495" s="16">
        <v>1028.6159973144499</v>
      </c>
      <c r="F495" s="16">
        <v>1.41010529001554</v>
      </c>
      <c r="G495" s="16">
        <v>455.666673787435</v>
      </c>
      <c r="H495" s="16">
        <v>419.91000773112</v>
      </c>
      <c r="I495" s="16" t="str">
        <f t="shared" si="50"/>
        <v/>
      </c>
      <c r="J495" s="16"/>
      <c r="K495" s="16">
        <f t="shared" si="51"/>
        <v>1001.80260416667</v>
      </c>
      <c r="L495" s="16">
        <f t="shared" si="52"/>
        <v>1028.6159973144499</v>
      </c>
      <c r="M495" s="16">
        <f t="shared" si="53"/>
        <v>1.41010529001554</v>
      </c>
      <c r="N495" s="20">
        <f t="shared" si="56"/>
        <v>42.600835498731293</v>
      </c>
      <c r="O495" s="18">
        <f t="shared" si="54"/>
        <v>145.02990010579427</v>
      </c>
      <c r="P495" s="18">
        <f t="shared" si="55"/>
        <v>87.121873559909687</v>
      </c>
    </row>
    <row r="496" spans="2:16" x14ac:dyDescent="0.25">
      <c r="B496" s="15">
        <v>41903.583333333336</v>
      </c>
      <c r="C496" s="16">
        <v>408</v>
      </c>
      <c r="D496" s="16">
        <v>1090.3700256347699</v>
      </c>
      <c r="E496" s="16">
        <v>1125.8316090901701</v>
      </c>
      <c r="F496" s="16">
        <v>1.4131403028964999</v>
      </c>
      <c r="G496" s="16">
        <v>473.53667246500697</v>
      </c>
      <c r="H496" s="16">
        <v>436.09833933512402</v>
      </c>
      <c r="I496" s="16" t="str">
        <f t="shared" si="50"/>
        <v/>
      </c>
      <c r="J496" s="16"/>
      <c r="K496" s="16">
        <f t="shared" si="51"/>
        <v>1090.3700256347699</v>
      </c>
      <c r="L496" s="16">
        <f t="shared" si="52"/>
        <v>1125.8316090901701</v>
      </c>
      <c r="M496" s="16">
        <f t="shared" si="53"/>
        <v>1.4131403028964999</v>
      </c>
      <c r="N496" s="20">
        <f t="shared" si="56"/>
        <v>42.916105961283499</v>
      </c>
      <c r="O496" s="18">
        <f t="shared" si="54"/>
        <v>158.30011676606713</v>
      </c>
      <c r="P496" s="18">
        <f t="shared" si="55"/>
        <v>96.003447035521148</v>
      </c>
    </row>
    <row r="497" spans="2:16" x14ac:dyDescent="0.25">
      <c r="B497" s="15">
        <v>41903.625</v>
      </c>
      <c r="C497" s="16">
        <v>398</v>
      </c>
      <c r="D497" s="16">
        <v>1090.23270772298</v>
      </c>
      <c r="E497" s="16">
        <v>1088.3048248291</v>
      </c>
      <c r="F497" s="16">
        <v>1.4072772860527001</v>
      </c>
      <c r="G497" s="16">
        <v>459.49333953857399</v>
      </c>
      <c r="H497" s="16">
        <v>427.73833872477201</v>
      </c>
      <c r="I497" s="16" t="str">
        <f t="shared" si="50"/>
        <v/>
      </c>
      <c r="J497" s="16"/>
      <c r="K497" s="16">
        <f t="shared" si="51"/>
        <v>1090.23270772298</v>
      </c>
      <c r="L497" s="16">
        <f t="shared" si="52"/>
        <v>1088.3048248291</v>
      </c>
      <c r="M497" s="16">
        <f t="shared" si="53"/>
        <v>1.4072772860527001</v>
      </c>
      <c r="N497" s="20">
        <f t="shared" si="56"/>
        <v>42.307068667276532</v>
      </c>
      <c r="O497" s="18">
        <f t="shared" si="54"/>
        <v>155.60982375372001</v>
      </c>
      <c r="P497" s="18">
        <f t="shared" si="55"/>
        <v>92.646629506352042</v>
      </c>
    </row>
    <row r="498" spans="2:16" x14ac:dyDescent="0.25">
      <c r="B498" s="15">
        <v>41903.666666666664</v>
      </c>
      <c r="C498" s="16">
        <v>412</v>
      </c>
      <c r="D498" s="16">
        <v>1069.47025146484</v>
      </c>
      <c r="E498" s="16">
        <v>1128.8075988769499</v>
      </c>
      <c r="F498" s="16">
        <v>1.4010142187277499</v>
      </c>
      <c r="G498" s="16">
        <v>467.631671142578</v>
      </c>
      <c r="H498" s="16">
        <v>436.31667175293001</v>
      </c>
      <c r="I498" s="16" t="str">
        <f t="shared" si="50"/>
        <v/>
      </c>
      <c r="J498" s="16"/>
      <c r="K498" s="16">
        <f t="shared" si="51"/>
        <v>1069.47025146484</v>
      </c>
      <c r="L498" s="16">
        <f t="shared" si="52"/>
        <v>1128.8075988769499</v>
      </c>
      <c r="M498" s="16">
        <f t="shared" si="53"/>
        <v>1.4010142187277499</v>
      </c>
      <c r="N498" s="20">
        <f t="shared" si="56"/>
        <v>41.656475009200157</v>
      </c>
      <c r="O498" s="18">
        <f t="shared" si="54"/>
        <v>157.01984645298498</v>
      </c>
      <c r="P498" s="18">
        <f t="shared" si="55"/>
        <v>91.638845300950294</v>
      </c>
    </row>
    <row r="499" spans="2:16" x14ac:dyDescent="0.25">
      <c r="B499" s="15">
        <v>41903.708333333336</v>
      </c>
      <c r="C499" s="16">
        <v>409</v>
      </c>
      <c r="D499" s="16">
        <v>1108.4412923177099</v>
      </c>
      <c r="E499" s="16">
        <v>1130.4719584147099</v>
      </c>
      <c r="F499" s="16">
        <v>1.41512016455332</v>
      </c>
      <c r="G499" s="16">
        <v>474.91000722249402</v>
      </c>
      <c r="H499" s="16">
        <v>433.72167307535801</v>
      </c>
      <c r="I499" s="16" t="str">
        <f t="shared" si="50"/>
        <v/>
      </c>
      <c r="J499" s="16"/>
      <c r="K499" s="16">
        <f t="shared" si="51"/>
        <v>1108.4412923177099</v>
      </c>
      <c r="L499" s="16">
        <f t="shared" si="52"/>
        <v>1130.4719584147099</v>
      </c>
      <c r="M499" s="16">
        <f t="shared" si="53"/>
        <v>1.41512016455332</v>
      </c>
      <c r="N499" s="20">
        <f t="shared" si="56"/>
        <v>43.12176963548103</v>
      </c>
      <c r="O499" s="18">
        <f t="shared" si="54"/>
        <v>159.92237505231569</v>
      </c>
      <c r="P499" s="18">
        <f t="shared" si="55"/>
        <v>97.588608515194423</v>
      </c>
    </row>
    <row r="500" spans="2:16" x14ac:dyDescent="0.25">
      <c r="B500" s="15">
        <v>41903.75</v>
      </c>
      <c r="C500" s="16">
        <v>409</v>
      </c>
      <c r="D500" s="16">
        <v>1079.3611602783201</v>
      </c>
      <c r="E500" s="16">
        <v>1107.4500559488899</v>
      </c>
      <c r="F500" s="16">
        <v>1.44436052044233</v>
      </c>
      <c r="G500" s="16">
        <v>474.91333923339801</v>
      </c>
      <c r="H500" s="16">
        <v>438.19500783284502</v>
      </c>
      <c r="I500" s="16" t="str">
        <f t="shared" si="50"/>
        <v/>
      </c>
      <c r="J500" s="16"/>
      <c r="K500" s="16">
        <f t="shared" si="51"/>
        <v>1079.3611602783201</v>
      </c>
      <c r="L500" s="16">
        <f t="shared" si="52"/>
        <v>1107.4500559488899</v>
      </c>
      <c r="M500" s="16">
        <f t="shared" si="53"/>
        <v>1.44436052044233</v>
      </c>
      <c r="N500" s="20">
        <f t="shared" si="56"/>
        <v>46.159193490961826</v>
      </c>
      <c r="O500" s="18">
        <f t="shared" si="54"/>
        <v>156.20080115908644</v>
      </c>
      <c r="P500" s="18">
        <f t="shared" si="55"/>
        <v>104.13988127510439</v>
      </c>
    </row>
    <row r="501" spans="2:16" x14ac:dyDescent="0.25">
      <c r="B501" s="15">
        <v>41903.791666666664</v>
      </c>
      <c r="C501" s="16">
        <v>413</v>
      </c>
      <c r="D501" s="16">
        <v>1021.50708516439</v>
      </c>
      <c r="E501" s="16">
        <v>1098.8278411865199</v>
      </c>
      <c r="F501" s="16">
        <v>1.3887721578280099</v>
      </c>
      <c r="G501" s="16">
        <v>456.75500488281301</v>
      </c>
      <c r="H501" s="16">
        <v>428.265004984538</v>
      </c>
      <c r="I501" s="16" t="str">
        <f t="shared" si="50"/>
        <v/>
      </c>
      <c r="J501" s="16"/>
      <c r="K501" s="16">
        <f t="shared" si="51"/>
        <v>1021.50708516439</v>
      </c>
      <c r="L501" s="16">
        <f t="shared" si="52"/>
        <v>1098.8278411865199</v>
      </c>
      <c r="M501" s="16">
        <f t="shared" si="53"/>
        <v>1.3887721578280099</v>
      </c>
      <c r="N501" s="20">
        <f t="shared" si="56"/>
        <v>40.384796649392818</v>
      </c>
      <c r="O501" s="18">
        <f t="shared" si="54"/>
        <v>151.4524947393507</v>
      </c>
      <c r="P501" s="18">
        <f t="shared" si="55"/>
        <v>84.942557538113903</v>
      </c>
    </row>
    <row r="502" spans="2:16" x14ac:dyDescent="0.25">
      <c r="B502" s="15">
        <v>41903.833333333336</v>
      </c>
      <c r="C502" s="16">
        <v>408</v>
      </c>
      <c r="D502" s="16">
        <v>966.80246887206999</v>
      </c>
      <c r="E502" s="16">
        <v>986.58802897135399</v>
      </c>
      <c r="F502" s="16">
        <v>1.40426210562388</v>
      </c>
      <c r="G502" s="16">
        <v>447.35333760579402</v>
      </c>
      <c r="H502" s="16">
        <v>411.251671854655</v>
      </c>
      <c r="I502" s="16" t="str">
        <f t="shared" si="50"/>
        <v/>
      </c>
      <c r="J502" s="16"/>
      <c r="K502" s="16">
        <f t="shared" si="51"/>
        <v>966.80246887206999</v>
      </c>
      <c r="L502" s="16">
        <f t="shared" si="52"/>
        <v>986.58802897135399</v>
      </c>
      <c r="M502" s="16">
        <f t="shared" si="53"/>
        <v>1.40426210562388</v>
      </c>
      <c r="N502" s="20">
        <f t="shared" si="56"/>
        <v>41.993858356231058</v>
      </c>
      <c r="O502" s="18">
        <f t="shared" si="54"/>
        <v>139.52789270310171</v>
      </c>
      <c r="P502" s="18">
        <f t="shared" si="55"/>
        <v>82.280134056351343</v>
      </c>
    </row>
    <row r="503" spans="2:16" x14ac:dyDescent="0.25">
      <c r="B503" s="15">
        <v>41903.875</v>
      </c>
      <c r="C503" s="16">
        <v>410</v>
      </c>
      <c r="D503" s="16">
        <v>994.86025288899702</v>
      </c>
      <c r="E503" s="16">
        <v>1066.2965016682899</v>
      </c>
      <c r="F503" s="16">
        <v>1.4020345310370099</v>
      </c>
      <c r="G503" s="16">
        <v>454.13167165120399</v>
      </c>
      <c r="H503" s="16">
        <v>425.23333892822302</v>
      </c>
      <c r="I503" s="16" t="str">
        <f t="shared" si="50"/>
        <v/>
      </c>
      <c r="J503" s="16"/>
      <c r="K503" s="16">
        <f t="shared" si="51"/>
        <v>994.86025288899702</v>
      </c>
      <c r="L503" s="16">
        <f t="shared" si="52"/>
        <v>1066.2965016682899</v>
      </c>
      <c r="M503" s="16">
        <f t="shared" si="53"/>
        <v>1.4020345310370099</v>
      </c>
      <c r="N503" s="20">
        <f t="shared" si="56"/>
        <v>41.762462807705433</v>
      </c>
      <c r="O503" s="18">
        <f t="shared" si="54"/>
        <v>147.22548246837763</v>
      </c>
      <c r="P503" s="18">
        <f t="shared" si="55"/>
        <v>86.204075418142239</v>
      </c>
    </row>
    <row r="504" spans="2:16" x14ac:dyDescent="0.25">
      <c r="B504" s="15">
        <v>41903.916666666664</v>
      </c>
      <c r="C504" s="16">
        <v>411</v>
      </c>
      <c r="D504" s="16">
        <v>1060.5391550699901</v>
      </c>
      <c r="E504" s="16">
        <v>1123.8167948405001</v>
      </c>
      <c r="F504" s="16">
        <v>1.40530810753505</v>
      </c>
      <c r="G504" s="16">
        <v>469.14833882649702</v>
      </c>
      <c r="H504" s="16">
        <v>438.65667215983098</v>
      </c>
      <c r="I504" s="16" t="str">
        <f t="shared" si="50"/>
        <v/>
      </c>
      <c r="J504" s="16"/>
      <c r="K504" s="16">
        <f t="shared" si="51"/>
        <v>1060.5391550699901</v>
      </c>
      <c r="L504" s="16">
        <f t="shared" si="52"/>
        <v>1123.8167948405001</v>
      </c>
      <c r="M504" s="16">
        <f t="shared" si="53"/>
        <v>1.40530810753505</v>
      </c>
      <c r="N504" s="20">
        <f t="shared" si="56"/>
        <v>42.102514734078376</v>
      </c>
      <c r="O504" s="18">
        <f t="shared" si="54"/>
        <v>156.02542499360646</v>
      </c>
      <c r="P504" s="18">
        <f t="shared" si="55"/>
        <v>92.315571480641736</v>
      </c>
    </row>
    <row r="505" spans="2:16" x14ac:dyDescent="0.25">
      <c r="B505" s="15">
        <v>41903.958333333336</v>
      </c>
      <c r="C505" s="16">
        <v>409</v>
      </c>
      <c r="D505" s="16">
        <v>1056.8520629882801</v>
      </c>
      <c r="E505" s="16">
        <v>1125.1675303141301</v>
      </c>
      <c r="F505" s="16">
        <v>1.4505663633346599</v>
      </c>
      <c r="G505" s="16">
        <v>475.63333994547497</v>
      </c>
      <c r="H505" s="16">
        <v>443.258338928223</v>
      </c>
      <c r="I505" s="16" t="str">
        <f t="shared" si="50"/>
        <v/>
      </c>
      <c r="J505" s="16"/>
      <c r="K505" s="16">
        <f t="shared" si="51"/>
        <v>1056.8520629882801</v>
      </c>
      <c r="L505" s="16">
        <f t="shared" si="52"/>
        <v>1125.1675303141301</v>
      </c>
      <c r="M505" s="16">
        <f t="shared" si="53"/>
        <v>1.4505663633346599</v>
      </c>
      <c r="N505" s="20">
        <f t="shared" si="56"/>
        <v>46.803842800842958</v>
      </c>
      <c r="O505" s="18">
        <f t="shared" si="54"/>
        <v>155.85854237874358</v>
      </c>
      <c r="P505" s="18">
        <f t="shared" si="55"/>
        <v>105.81560634361266</v>
      </c>
    </row>
    <row r="506" spans="2:16" x14ac:dyDescent="0.25">
      <c r="B506" s="15">
        <v>41904</v>
      </c>
      <c r="C506" s="16">
        <v>409</v>
      </c>
      <c r="D506" s="16">
        <v>1052.0271616617799</v>
      </c>
      <c r="E506" s="16">
        <v>1123.7746500651001</v>
      </c>
      <c r="F506" s="16">
        <v>1.44739426374436</v>
      </c>
      <c r="G506" s="16">
        <v>478.45834045410197</v>
      </c>
      <c r="H506" s="16">
        <v>440.80167287190801</v>
      </c>
      <c r="I506" s="16" t="str">
        <f t="shared" si="50"/>
        <v/>
      </c>
      <c r="J506" s="16"/>
      <c r="K506" s="16">
        <f t="shared" si="51"/>
        <v>1052.0271616617799</v>
      </c>
      <c r="L506" s="16">
        <f t="shared" si="52"/>
        <v>1123.7746500651001</v>
      </c>
      <c r="M506" s="16">
        <f t="shared" si="53"/>
        <v>1.44739426374436</v>
      </c>
      <c r="N506" s="20">
        <f t="shared" si="56"/>
        <v>46.474332072447233</v>
      </c>
      <c r="O506" s="18">
        <f t="shared" si="54"/>
        <v>155.41441512334859</v>
      </c>
      <c r="P506" s="18">
        <f t="shared" si="55"/>
        <v>104.54211986391134</v>
      </c>
    </row>
    <row r="507" spans="2:16" x14ac:dyDescent="0.25">
      <c r="B507" s="15">
        <v>41904.041666666664</v>
      </c>
      <c r="C507" s="16">
        <v>409</v>
      </c>
      <c r="D507" s="16">
        <v>1073.0657918294301</v>
      </c>
      <c r="E507" s="16">
        <v>1126.6303324381499</v>
      </c>
      <c r="F507" s="16">
        <v>1.46884031097094</v>
      </c>
      <c r="G507" s="16">
        <v>481.82834014892597</v>
      </c>
      <c r="H507" s="16">
        <v>448.24334106445298</v>
      </c>
      <c r="I507" s="16" t="str">
        <f t="shared" si="50"/>
        <v/>
      </c>
      <c r="J507" s="16"/>
      <c r="K507" s="16">
        <f t="shared" si="51"/>
        <v>1073.0657918294301</v>
      </c>
      <c r="L507" s="16">
        <f t="shared" si="52"/>
        <v>1126.6303324381499</v>
      </c>
      <c r="M507" s="16">
        <f t="shared" si="53"/>
        <v>1.46884031097094</v>
      </c>
      <c r="N507" s="20">
        <f t="shared" si="56"/>
        <v>48.702100287685177</v>
      </c>
      <c r="O507" s="18">
        <f t="shared" si="54"/>
        <v>157.12115173339856</v>
      </c>
      <c r="P507" s="18">
        <f t="shared" si="55"/>
        <v>112.39757139570573</v>
      </c>
    </row>
    <row r="508" spans="2:16" x14ac:dyDescent="0.25">
      <c r="B508" s="15">
        <v>41904.083333333336</v>
      </c>
      <c r="C508" s="16">
        <v>404</v>
      </c>
      <c r="D508" s="16">
        <v>1088.8115793863899</v>
      </c>
      <c r="E508" s="16">
        <v>1135.16999511719</v>
      </c>
      <c r="F508" s="16">
        <v>1.4916606903076199</v>
      </c>
      <c r="G508" s="16">
        <v>490.62500661214199</v>
      </c>
      <c r="H508" s="16">
        <v>448.13333994547497</v>
      </c>
      <c r="I508" s="16" t="str">
        <f t="shared" si="50"/>
        <v/>
      </c>
      <c r="J508" s="16"/>
      <c r="K508" s="16">
        <f t="shared" si="51"/>
        <v>1088.8115793863899</v>
      </c>
      <c r="L508" s="16">
        <f t="shared" si="52"/>
        <v>1135.16999511719</v>
      </c>
      <c r="M508" s="16">
        <f t="shared" si="53"/>
        <v>1.4916606903076199</v>
      </c>
      <c r="N508" s="20">
        <f t="shared" si="56"/>
        <v>51.072631099671796</v>
      </c>
      <c r="O508" s="18">
        <f t="shared" si="54"/>
        <v>158.85582675025572</v>
      </c>
      <c r="P508" s="18">
        <f t="shared" si="55"/>
        <v>121.02119193853237</v>
      </c>
    </row>
    <row r="509" spans="2:16" x14ac:dyDescent="0.25">
      <c r="B509" s="15">
        <v>41904.125</v>
      </c>
      <c r="C509" s="16">
        <v>397</v>
      </c>
      <c r="D509" s="16">
        <v>999.704994710287</v>
      </c>
      <c r="E509" s="16">
        <v>1108.22224833171</v>
      </c>
      <c r="F509" s="16">
        <v>1.41452709833781</v>
      </c>
      <c r="G509" s="16">
        <v>460.71000620524097</v>
      </c>
      <c r="H509" s="16">
        <v>436.50000305175797</v>
      </c>
      <c r="I509" s="16" t="str">
        <f t="shared" si="50"/>
        <v/>
      </c>
      <c r="J509" s="16"/>
      <c r="K509" s="16">
        <f t="shared" si="51"/>
        <v>999.704994710287</v>
      </c>
      <c r="L509" s="16">
        <f t="shared" si="52"/>
        <v>1108.22224833171</v>
      </c>
      <c r="M509" s="16">
        <f t="shared" si="53"/>
        <v>1.41452709833781</v>
      </c>
      <c r="N509" s="20">
        <f t="shared" si="56"/>
        <v>43.060163221465146</v>
      </c>
      <c r="O509" s="18">
        <f t="shared" si="54"/>
        <v>150.56623164585693</v>
      </c>
      <c r="P509" s="18">
        <f t="shared" si="55"/>
        <v>91.709541983754349</v>
      </c>
    </row>
    <row r="510" spans="2:16" x14ac:dyDescent="0.25">
      <c r="B510" s="15">
        <v>41904.166666666664</v>
      </c>
      <c r="C510" s="16">
        <v>409</v>
      </c>
      <c r="D510" s="16">
        <v>1056.4746592203801</v>
      </c>
      <c r="E510" s="16">
        <v>1131.8355305989601</v>
      </c>
      <c r="F510" s="16">
        <v>1.4104226787884999</v>
      </c>
      <c r="G510" s="16">
        <v>469.75833841959599</v>
      </c>
      <c r="H510" s="16">
        <v>437.81667378743498</v>
      </c>
      <c r="I510" s="16" t="str">
        <f t="shared" si="50"/>
        <v/>
      </c>
      <c r="J510" s="16"/>
      <c r="K510" s="16">
        <f t="shared" si="51"/>
        <v>1056.4746592203801</v>
      </c>
      <c r="L510" s="16">
        <f t="shared" si="52"/>
        <v>1131.8355305989601</v>
      </c>
      <c r="M510" s="16">
        <f t="shared" si="53"/>
        <v>1.4104226787884999</v>
      </c>
      <c r="N510" s="20">
        <f t="shared" si="56"/>
        <v>42.633805146368609</v>
      </c>
      <c r="O510" s="18">
        <f t="shared" si="54"/>
        <v>156.30787070138143</v>
      </c>
      <c r="P510" s="18">
        <f t="shared" si="55"/>
        <v>93.990557474320013</v>
      </c>
    </row>
    <row r="511" spans="2:16" x14ac:dyDescent="0.25">
      <c r="B511" s="15">
        <v>41904.208333333336</v>
      </c>
      <c r="C511" s="16">
        <v>396</v>
      </c>
      <c r="D511" s="16">
        <v>993.42081604003999</v>
      </c>
      <c r="E511" s="16">
        <v>1097.62334493001</v>
      </c>
      <c r="F511" s="16">
        <v>1.4178871313730901</v>
      </c>
      <c r="G511" s="16">
        <v>461.01500752766901</v>
      </c>
      <c r="H511" s="16">
        <v>434.675005594889</v>
      </c>
      <c r="I511" s="16" t="str">
        <f t="shared" si="50"/>
        <v/>
      </c>
      <c r="J511" s="16"/>
      <c r="K511" s="16">
        <f t="shared" si="51"/>
        <v>993.42081604003999</v>
      </c>
      <c r="L511" s="16">
        <f t="shared" si="52"/>
        <v>1097.62334493001</v>
      </c>
      <c r="M511" s="16">
        <f t="shared" si="53"/>
        <v>1.4178871313730901</v>
      </c>
      <c r="N511" s="20">
        <f t="shared" si="56"/>
        <v>43.409196062765112</v>
      </c>
      <c r="O511" s="18">
        <f t="shared" si="54"/>
        <v>149.36029721214643</v>
      </c>
      <c r="P511" s="18">
        <f t="shared" si="55"/>
        <v>91.930277874008922</v>
      </c>
    </row>
    <row r="512" spans="2:16" x14ac:dyDescent="0.25">
      <c r="B512" s="15">
        <v>41904.25</v>
      </c>
      <c r="C512" s="16">
        <v>380</v>
      </c>
      <c r="D512" s="16">
        <v>1030.81560058594</v>
      </c>
      <c r="E512" s="16">
        <v>1104.1331695556601</v>
      </c>
      <c r="F512" s="16">
        <v>1.4314440091450999</v>
      </c>
      <c r="G512" s="16">
        <v>470.73167266845701</v>
      </c>
      <c r="H512" s="16">
        <v>444.73000590006501</v>
      </c>
      <c r="I512" s="16" t="str">
        <f t="shared" si="50"/>
        <v/>
      </c>
      <c r="J512" s="16"/>
      <c r="K512" s="16">
        <f t="shared" si="51"/>
        <v>1030.81560058594</v>
      </c>
      <c r="L512" s="16">
        <f t="shared" si="52"/>
        <v>1104.1331695556601</v>
      </c>
      <c r="M512" s="16">
        <f t="shared" si="53"/>
        <v>1.4314440091450999</v>
      </c>
      <c r="N512" s="20">
        <f t="shared" si="56"/>
        <v>44.817454707319335</v>
      </c>
      <c r="O512" s="18">
        <f t="shared" si="54"/>
        <v>152.4963407244</v>
      </c>
      <c r="P512" s="18">
        <f t="shared" si="55"/>
        <v>97.832009935183635</v>
      </c>
    </row>
    <row r="513" spans="2:16" x14ac:dyDescent="0.25">
      <c r="B513" s="15">
        <v>41904.291666666664</v>
      </c>
      <c r="C513" s="16">
        <v>350</v>
      </c>
      <c r="D513" s="16">
        <v>916.263574091593</v>
      </c>
      <c r="E513" s="16">
        <v>888.55506621288805</v>
      </c>
      <c r="F513" s="16">
        <v>1.3946440835793801</v>
      </c>
      <c r="G513" s="16">
        <v>446.60667165120401</v>
      </c>
      <c r="H513" s="16">
        <v>405.15167338053402</v>
      </c>
      <c r="I513" s="16" t="str">
        <f t="shared" si="50"/>
        <v/>
      </c>
      <c r="J513" s="16"/>
      <c r="K513" s="16">
        <f t="shared" si="51"/>
        <v>916.263574091593</v>
      </c>
      <c r="L513" s="16">
        <f t="shared" si="52"/>
        <v>888.55506621288805</v>
      </c>
      <c r="M513" s="16">
        <f t="shared" si="53"/>
        <v>1.3946440835793801</v>
      </c>
      <c r="N513" s="20">
        <f t="shared" si="56"/>
        <v>40.994759381123025</v>
      </c>
      <c r="O513" s="18">
        <f t="shared" si="54"/>
        <v>128.91561716460578</v>
      </c>
      <c r="P513" s="18">
        <f t="shared" si="55"/>
        <v>73.705052949244546</v>
      </c>
    </row>
    <row r="514" spans="2:16" x14ac:dyDescent="0.25">
      <c r="B514" s="15">
        <v>41904.333333333336</v>
      </c>
      <c r="C514" s="16">
        <v>397</v>
      </c>
      <c r="D514" s="16">
        <v>869.82934837341304</v>
      </c>
      <c r="E514" s="16">
        <v>977.16546834309895</v>
      </c>
      <c r="F514" s="16">
        <v>1.4146112799644499</v>
      </c>
      <c r="G514" s="16">
        <v>431.90834045410202</v>
      </c>
      <c r="H514" s="16">
        <v>416.31167399088503</v>
      </c>
      <c r="I514" s="16" t="str">
        <f t="shared" si="50"/>
        <v/>
      </c>
      <c r="J514" s="16"/>
      <c r="K514" s="16">
        <f t="shared" si="51"/>
        <v>869.82934837341304</v>
      </c>
      <c r="L514" s="16">
        <f t="shared" si="52"/>
        <v>977.16546834309895</v>
      </c>
      <c r="M514" s="16">
        <f t="shared" si="53"/>
        <v>1.4146112799644499</v>
      </c>
      <c r="N514" s="20">
        <f t="shared" si="56"/>
        <v>43.068907823682714</v>
      </c>
      <c r="O514" s="18">
        <f t="shared" si="54"/>
        <v>131.92820119403657</v>
      </c>
      <c r="P514" s="18">
        <f t="shared" si="55"/>
        <v>80.378262956301427</v>
      </c>
    </row>
    <row r="515" spans="2:16" x14ac:dyDescent="0.25">
      <c r="B515" s="15">
        <v>41904.375</v>
      </c>
      <c r="C515" s="16">
        <v>398</v>
      </c>
      <c r="D515" s="16">
        <v>1015.42025349935</v>
      </c>
      <c r="E515" s="16">
        <v>1110.82944030762</v>
      </c>
      <c r="F515" s="16">
        <v>1.4074402928352401</v>
      </c>
      <c r="G515" s="16">
        <v>460.49833882649699</v>
      </c>
      <c r="H515" s="16">
        <v>438.980006408691</v>
      </c>
      <c r="I515" s="16" t="str">
        <f t="shared" si="50"/>
        <v/>
      </c>
      <c r="J515" s="16"/>
      <c r="K515" s="16">
        <f t="shared" si="51"/>
        <v>1015.42025349935</v>
      </c>
      <c r="L515" s="16">
        <f t="shared" si="52"/>
        <v>1110.82944030762</v>
      </c>
      <c r="M515" s="16">
        <f t="shared" si="53"/>
        <v>1.4074402928352401</v>
      </c>
      <c r="N515" s="20">
        <f t="shared" si="56"/>
        <v>42.324001453312768</v>
      </c>
      <c r="O515" s="18">
        <f t="shared" si="54"/>
        <v>151.87497812906926</v>
      </c>
      <c r="P515" s="18">
        <f t="shared" si="55"/>
        <v>90.469653939666927</v>
      </c>
    </row>
    <row r="516" spans="2:16" x14ac:dyDescent="0.25">
      <c r="B516" s="15">
        <v>41904.416666666664</v>
      </c>
      <c r="C516" s="16">
        <v>399</v>
      </c>
      <c r="D516" s="16">
        <v>952.77943013509105</v>
      </c>
      <c r="E516" s="16">
        <v>1032.78243815104</v>
      </c>
      <c r="F516" s="16">
        <v>1.4118361612160999</v>
      </c>
      <c r="G516" s="16">
        <v>450.09333852132198</v>
      </c>
      <c r="H516" s="16">
        <v>426.12667236328099</v>
      </c>
      <c r="I516" s="16" t="str">
        <f t="shared" si="50"/>
        <v/>
      </c>
      <c r="J516" s="16"/>
      <c r="K516" s="16">
        <f t="shared" si="51"/>
        <v>952.77943013509105</v>
      </c>
      <c r="L516" s="16">
        <f t="shared" si="52"/>
        <v>1032.78243815104</v>
      </c>
      <c r="M516" s="16">
        <f t="shared" si="53"/>
        <v>1.4118361612160999</v>
      </c>
      <c r="N516" s="20">
        <f t="shared" si="56"/>
        <v>42.780634591987933</v>
      </c>
      <c r="O516" s="18">
        <f t="shared" si="54"/>
        <v>141.82584773472362</v>
      </c>
      <c r="P516" s="18">
        <f t="shared" si="55"/>
        <v>85.661743965056743</v>
      </c>
    </row>
    <row r="517" spans="2:16" x14ac:dyDescent="0.25">
      <c r="B517" s="15">
        <v>41904.458333333336</v>
      </c>
      <c r="C517" s="16">
        <v>410</v>
      </c>
      <c r="D517" s="16">
        <v>989.79629211425799</v>
      </c>
      <c r="E517" s="16">
        <v>1109.6146738688201</v>
      </c>
      <c r="F517" s="16">
        <v>1.4079936941464799</v>
      </c>
      <c r="G517" s="16">
        <v>457.50667368570998</v>
      </c>
      <c r="H517" s="16">
        <v>435.488339742025</v>
      </c>
      <c r="I517" s="16" t="str">
        <f t="shared" si="50"/>
        <v/>
      </c>
      <c r="J517" s="16"/>
      <c r="K517" s="16">
        <f t="shared" si="51"/>
        <v>989.79629211425799</v>
      </c>
      <c r="L517" s="16">
        <f t="shared" si="52"/>
        <v>1109.6146738688201</v>
      </c>
      <c r="M517" s="16">
        <f t="shared" si="53"/>
        <v>1.4079936941464799</v>
      </c>
      <c r="N517" s="20">
        <f t="shared" si="56"/>
        <v>42.381487564316153</v>
      </c>
      <c r="O517" s="18">
        <f t="shared" si="54"/>
        <v>149.95792614164844</v>
      </c>
      <c r="P517" s="18">
        <f t="shared" si="55"/>
        <v>89.484194181020399</v>
      </c>
    </row>
    <row r="518" spans="2:16" x14ac:dyDescent="0.25">
      <c r="B518" s="15">
        <v>41904.5</v>
      </c>
      <c r="C518" s="16">
        <v>392</v>
      </c>
      <c r="D518" s="16">
        <v>972.48187866211003</v>
      </c>
      <c r="E518" s="16">
        <v>1061.45393066406</v>
      </c>
      <c r="F518" s="16">
        <v>1.4071475823720301</v>
      </c>
      <c r="G518" s="16">
        <v>453.18167215983101</v>
      </c>
      <c r="H518" s="16">
        <v>426.42667134602902</v>
      </c>
      <c r="I518" s="16" t="str">
        <f t="shared" si="50"/>
        <v/>
      </c>
      <c r="J518" s="16"/>
      <c r="K518" s="16">
        <f t="shared" si="51"/>
        <v>972.48187866211003</v>
      </c>
      <c r="L518" s="16">
        <f t="shared" si="52"/>
        <v>1061.45393066406</v>
      </c>
      <c r="M518" s="16">
        <f t="shared" si="53"/>
        <v>1.4071475823720301</v>
      </c>
      <c r="N518" s="20">
        <f t="shared" si="56"/>
        <v>42.293595334212249</v>
      </c>
      <c r="O518" s="18">
        <f t="shared" si="54"/>
        <v>145.28112923758357</v>
      </c>
      <c r="P518" s="18">
        <f t="shared" si="55"/>
        <v>86.461638487401302</v>
      </c>
    </row>
    <row r="519" spans="2:16" x14ac:dyDescent="0.25">
      <c r="B519" s="15">
        <v>41904.541666666664</v>
      </c>
      <c r="C519" s="16">
        <v>409</v>
      </c>
      <c r="D519" s="16">
        <v>940.35553385416699</v>
      </c>
      <c r="E519" s="16">
        <v>1003.53751424154</v>
      </c>
      <c r="F519" s="16">
        <v>1.4143322924772901</v>
      </c>
      <c r="G519" s="16">
        <v>448.51334126790402</v>
      </c>
      <c r="H519" s="16">
        <v>416.97333831787103</v>
      </c>
      <c r="I519" s="16" t="str">
        <f t="shared" si="50"/>
        <v/>
      </c>
      <c r="J519" s="16"/>
      <c r="K519" s="16">
        <f t="shared" si="51"/>
        <v>940.35553385416699</v>
      </c>
      <c r="L519" s="16">
        <f t="shared" si="52"/>
        <v>1003.53751424154</v>
      </c>
      <c r="M519" s="16">
        <f t="shared" si="53"/>
        <v>1.4143322924772901</v>
      </c>
      <c r="N519" s="20">
        <f t="shared" si="56"/>
        <v>43.039927217150549</v>
      </c>
      <c r="O519" s="18">
        <f t="shared" si="54"/>
        <v>138.84950343540763</v>
      </c>
      <c r="P519" s="18">
        <f t="shared" si="55"/>
        <v>84.521523500471801</v>
      </c>
    </row>
    <row r="520" spans="2:16" x14ac:dyDescent="0.25">
      <c r="B520" s="15">
        <v>41904.583333333336</v>
      </c>
      <c r="C520" s="16">
        <v>372</v>
      </c>
      <c r="D520" s="16">
        <v>904.22623697916697</v>
      </c>
      <c r="E520" s="16">
        <v>980.87947387695306</v>
      </c>
      <c r="F520" s="16">
        <v>1.4018221815427101</v>
      </c>
      <c r="G520" s="16">
        <v>437.72500661214201</v>
      </c>
      <c r="H520" s="16">
        <v>412.13500417073601</v>
      </c>
      <c r="I520" s="16" t="str">
        <f t="shared" ref="I520:I583" si="57">+IF(AND(G520&lt;50,D520&gt;50),1,"")</f>
        <v/>
      </c>
      <c r="J520" s="16"/>
      <c r="K520" s="16">
        <f t="shared" ref="K520:K583" si="58">+IF(AND(D520&gt;100,G520&gt;50),D520,"")</f>
        <v>904.22623697916697</v>
      </c>
      <c r="L520" s="16">
        <f t="shared" ref="L520:L583" si="59">IF(AND(E520&gt;100,H520&gt;50),E520,"")</f>
        <v>980.87947387695306</v>
      </c>
      <c r="M520" s="16">
        <f t="shared" ref="M520:M583" si="60">IF(F520&gt;1.1,F520,"")</f>
        <v>1.4018221815427101</v>
      </c>
      <c r="N520" s="20">
        <f t="shared" si="56"/>
        <v>41.740404409301057</v>
      </c>
      <c r="O520" s="18">
        <f t="shared" ref="O520:O583" si="61">IF(ISERROR(IF(COUNT(K520:L520)&gt;1,SUM(K520:L520)/14,SUM(K520:L520)/7)),"",IF(COUNT(K520:L520)&gt;1,SUM(K520:L520)/14,SUM(K520:L520)/7))</f>
        <v>134.65040791829429</v>
      </c>
      <c r="P520" s="18">
        <f t="shared" ref="P520:P583" si="62">IF(ISERROR(IF(COUNT(K520:L520)&gt;1,SUM(K520:L520)/14*M520*N520/100,SUM(K520:L520)/7*M520*N520/100)),"",IF(COUNT(K520:L520)&gt;1,SUM(K520:L520)/14*M520*N520/100,SUM(K520:L520)/7*M520*N520/100))</f>
        <v>78.787487933168407</v>
      </c>
    </row>
    <row r="521" spans="2:16" x14ac:dyDescent="0.25">
      <c r="B521" s="15">
        <v>41904.625</v>
      </c>
      <c r="C521" s="16">
        <v>336</v>
      </c>
      <c r="D521" s="16">
        <v>752.54748840332002</v>
      </c>
      <c r="E521" s="16">
        <v>748.73716328938804</v>
      </c>
      <c r="F521" s="16">
        <v>1.4020800570646901</v>
      </c>
      <c r="G521" s="16">
        <v>401.16500549316402</v>
      </c>
      <c r="H521" s="16">
        <v>378.44167531331402</v>
      </c>
      <c r="I521" s="16" t="str">
        <f t="shared" si="57"/>
        <v/>
      </c>
      <c r="J521" s="16"/>
      <c r="K521" s="16">
        <f t="shared" si="58"/>
        <v>752.54748840332002</v>
      </c>
      <c r="L521" s="16">
        <f t="shared" si="59"/>
        <v>748.73716328938804</v>
      </c>
      <c r="M521" s="16">
        <f t="shared" si="60"/>
        <v>1.4020800570646901</v>
      </c>
      <c r="N521" s="20">
        <f t="shared" si="56"/>
        <v>41.767191951326197</v>
      </c>
      <c r="O521" s="18">
        <f t="shared" si="61"/>
        <v>107.23461797805057</v>
      </c>
      <c r="P521" s="18">
        <f t="shared" si="62"/>
        <v>62.797607665249934</v>
      </c>
    </row>
    <row r="522" spans="2:16" x14ac:dyDescent="0.25">
      <c r="B522" s="15">
        <v>41904.666666666664</v>
      </c>
      <c r="C522" s="16">
        <v>295</v>
      </c>
      <c r="D522" s="16">
        <v>701.62406616210899</v>
      </c>
      <c r="E522" s="16">
        <v>697.50551350911496</v>
      </c>
      <c r="F522" s="16">
        <v>1.3021360059579199</v>
      </c>
      <c r="G522" s="16">
        <v>378.676672363281</v>
      </c>
      <c r="H522" s="16">
        <v>355.03667195638002</v>
      </c>
      <c r="I522" s="16" t="str">
        <f t="shared" si="57"/>
        <v/>
      </c>
      <c r="J522" s="16"/>
      <c r="K522" s="16">
        <f t="shared" si="58"/>
        <v>701.62406616210899</v>
      </c>
      <c r="L522" s="16">
        <f t="shared" si="59"/>
        <v>697.50551350911496</v>
      </c>
      <c r="M522" s="16">
        <f t="shared" si="60"/>
        <v>1.3021360059579199</v>
      </c>
      <c r="N522" s="20">
        <f t="shared" ref="N522:N585" si="63">IF(ISERROR($D$1*(M522-1)/($M$7*($D$1-1))*100),"",($D$1*(M522-1)/($M$7*($D$1-1))*100))</f>
        <v>31.385223749660284</v>
      </c>
      <c r="O522" s="18">
        <f t="shared" si="61"/>
        <v>99.937827119373125</v>
      </c>
      <c r="P522" s="18">
        <f t="shared" si="62"/>
        <v>40.842421192380094</v>
      </c>
    </row>
    <row r="523" spans="2:16" x14ac:dyDescent="0.25">
      <c r="B523" s="15">
        <v>41904.708333333336</v>
      </c>
      <c r="C523" s="16">
        <v>370</v>
      </c>
      <c r="D523" s="16">
        <v>783.04976603190096</v>
      </c>
      <c r="E523" s="16">
        <v>827.020688883464</v>
      </c>
      <c r="F523" s="16">
        <v>1.38331679701805</v>
      </c>
      <c r="G523" s="16">
        <v>408.23500620524101</v>
      </c>
      <c r="H523" s="16">
        <v>386.76333923339803</v>
      </c>
      <c r="I523" s="16" t="str">
        <f t="shared" si="57"/>
        <v/>
      </c>
      <c r="J523" s="16"/>
      <c r="K523" s="16">
        <f t="shared" si="58"/>
        <v>783.04976603190096</v>
      </c>
      <c r="L523" s="16">
        <f t="shared" si="59"/>
        <v>827.020688883464</v>
      </c>
      <c r="M523" s="16">
        <f t="shared" si="60"/>
        <v>1.38331679701805</v>
      </c>
      <c r="N523" s="20">
        <f t="shared" si="63"/>
        <v>39.81810576754021</v>
      </c>
      <c r="O523" s="18">
        <f t="shared" si="61"/>
        <v>115.00503249395464</v>
      </c>
      <c r="P523" s="18">
        <f t="shared" si="62"/>
        <v>63.345984664471167</v>
      </c>
    </row>
    <row r="524" spans="2:16" x14ac:dyDescent="0.25">
      <c r="B524" s="15">
        <v>41904.75</v>
      </c>
      <c r="C524" s="16">
        <v>409</v>
      </c>
      <c r="D524" s="16">
        <v>965.93067321777301</v>
      </c>
      <c r="E524" s="16">
        <v>1103.91639200846</v>
      </c>
      <c r="F524" s="16">
        <v>1.41385875145594</v>
      </c>
      <c r="G524" s="16">
        <v>452.54834035237599</v>
      </c>
      <c r="H524" s="16">
        <v>438.17834065755198</v>
      </c>
      <c r="I524" s="16" t="str">
        <f t="shared" si="57"/>
        <v/>
      </c>
      <c r="J524" s="16"/>
      <c r="K524" s="16">
        <f t="shared" si="58"/>
        <v>965.93067321777301</v>
      </c>
      <c r="L524" s="16">
        <f t="shared" si="59"/>
        <v>1103.91639200846</v>
      </c>
      <c r="M524" s="16">
        <f t="shared" si="60"/>
        <v>1.41385875145594</v>
      </c>
      <c r="N524" s="20">
        <f t="shared" si="63"/>
        <v>42.9907368174079</v>
      </c>
      <c r="O524" s="18">
        <f t="shared" si="61"/>
        <v>147.84621894473094</v>
      </c>
      <c r="P524" s="18">
        <f t="shared" si="62"/>
        <v>89.865115155032214</v>
      </c>
    </row>
    <row r="525" spans="2:16" x14ac:dyDescent="0.25">
      <c r="B525" s="15">
        <v>41904.791666666664</v>
      </c>
      <c r="C525" s="16">
        <v>410</v>
      </c>
      <c r="D525" s="16">
        <v>1038.8769348144499</v>
      </c>
      <c r="E525" s="16">
        <v>1119.0742767334</v>
      </c>
      <c r="F525" s="16">
        <v>1.40851910312971</v>
      </c>
      <c r="G525" s="16">
        <v>468.158340962728</v>
      </c>
      <c r="H525" s="16">
        <v>439.90500640869101</v>
      </c>
      <c r="I525" s="16" t="str">
        <f t="shared" si="57"/>
        <v/>
      </c>
      <c r="J525" s="16"/>
      <c r="K525" s="16">
        <f t="shared" si="58"/>
        <v>1038.8769348144499</v>
      </c>
      <c r="L525" s="16">
        <f t="shared" si="59"/>
        <v>1119.0742767334</v>
      </c>
      <c r="M525" s="16">
        <f t="shared" si="60"/>
        <v>1.40851910312971</v>
      </c>
      <c r="N525" s="20">
        <f t="shared" si="63"/>
        <v>42.436065893855123</v>
      </c>
      <c r="O525" s="18">
        <f t="shared" si="61"/>
        <v>154.13937225341786</v>
      </c>
      <c r="P525" s="18">
        <f t="shared" si="62"/>
        <v>92.132200185191664</v>
      </c>
    </row>
    <row r="526" spans="2:16" x14ac:dyDescent="0.25">
      <c r="B526" s="15">
        <v>41904.833333333336</v>
      </c>
      <c r="C526" s="16">
        <v>412</v>
      </c>
      <c r="D526" s="16">
        <v>1055.5168965657599</v>
      </c>
      <c r="E526" s="16">
        <v>1127.5751352945999</v>
      </c>
      <c r="F526" s="16">
        <v>1.4352185885111499</v>
      </c>
      <c r="G526" s="16">
        <v>476.10834197998099</v>
      </c>
      <c r="H526" s="16">
        <v>439.30667215983101</v>
      </c>
      <c r="I526" s="16" t="str">
        <f t="shared" si="57"/>
        <v/>
      </c>
      <c r="J526" s="16"/>
      <c r="K526" s="16">
        <f t="shared" si="58"/>
        <v>1055.5168965657599</v>
      </c>
      <c r="L526" s="16">
        <f t="shared" si="59"/>
        <v>1127.5751352945999</v>
      </c>
      <c r="M526" s="16">
        <f t="shared" si="60"/>
        <v>1.4352185885111499</v>
      </c>
      <c r="N526" s="20">
        <f t="shared" si="63"/>
        <v>45.209549709663506</v>
      </c>
      <c r="O526" s="18">
        <f t="shared" si="61"/>
        <v>155.93514513288284</v>
      </c>
      <c r="P526" s="18">
        <f t="shared" si="62"/>
        <v>101.17943288892624</v>
      </c>
    </row>
    <row r="527" spans="2:16" x14ac:dyDescent="0.25">
      <c r="B527" s="15">
        <v>41904.875</v>
      </c>
      <c r="C527" s="16">
        <v>408</v>
      </c>
      <c r="D527" s="16">
        <v>1019.92421366374</v>
      </c>
      <c r="E527" s="16">
        <v>1132.8722646077499</v>
      </c>
      <c r="F527" s="16">
        <v>1.44297245740891</v>
      </c>
      <c r="G527" s="16">
        <v>472.26667327880898</v>
      </c>
      <c r="H527" s="16">
        <v>446.40333760579398</v>
      </c>
      <c r="I527" s="16" t="str">
        <f t="shared" si="57"/>
        <v/>
      </c>
      <c r="J527" s="16"/>
      <c r="K527" s="16">
        <f t="shared" si="58"/>
        <v>1019.92421366374</v>
      </c>
      <c r="L527" s="16">
        <f t="shared" si="59"/>
        <v>1132.8722646077499</v>
      </c>
      <c r="M527" s="16">
        <f t="shared" si="60"/>
        <v>1.44297245740891</v>
      </c>
      <c r="N527" s="20">
        <f t="shared" si="63"/>
        <v>46.015004556099868</v>
      </c>
      <c r="O527" s="18">
        <f t="shared" si="61"/>
        <v>153.77117701939213</v>
      </c>
      <c r="P527" s="18">
        <f t="shared" si="62"/>
        <v>102.10157690926987</v>
      </c>
    </row>
    <row r="528" spans="2:16" x14ac:dyDescent="0.25">
      <c r="B528" s="15">
        <v>41904.916666666664</v>
      </c>
      <c r="C528" s="16">
        <v>410</v>
      </c>
      <c r="D528" s="16">
        <v>1024.61432189941</v>
      </c>
      <c r="E528" s="16">
        <v>1115.42647094727</v>
      </c>
      <c r="F528" s="16">
        <v>1.4359370350837699</v>
      </c>
      <c r="G528" s="16">
        <v>472.47834014892601</v>
      </c>
      <c r="H528" s="16">
        <v>445.37333882649699</v>
      </c>
      <c r="I528" s="16" t="str">
        <f t="shared" si="57"/>
        <v/>
      </c>
      <c r="J528" s="16"/>
      <c r="K528" s="16">
        <f t="shared" si="58"/>
        <v>1024.61432189941</v>
      </c>
      <c r="L528" s="16">
        <f t="shared" si="59"/>
        <v>1115.42647094727</v>
      </c>
      <c r="M528" s="16">
        <f t="shared" si="60"/>
        <v>1.4359370350837699</v>
      </c>
      <c r="N528" s="20">
        <f t="shared" si="63"/>
        <v>45.284180359401411</v>
      </c>
      <c r="O528" s="18">
        <f t="shared" si="61"/>
        <v>152.86005663190574</v>
      </c>
      <c r="P528" s="18">
        <f t="shared" si="62"/>
        <v>99.397605973334478</v>
      </c>
    </row>
    <row r="529" spans="2:16" x14ac:dyDescent="0.25">
      <c r="B529" s="15">
        <v>41904.958333333336</v>
      </c>
      <c r="C529" s="16">
        <v>383</v>
      </c>
      <c r="D529" s="16">
        <v>975.55250651041695</v>
      </c>
      <c r="E529" s="16">
        <v>1045.14520975749</v>
      </c>
      <c r="F529" s="16">
        <v>1.4483825425307</v>
      </c>
      <c r="G529" s="16">
        <v>467.52000579833998</v>
      </c>
      <c r="H529" s="16">
        <v>426.65833994547501</v>
      </c>
      <c r="I529" s="16" t="str">
        <f t="shared" si="57"/>
        <v/>
      </c>
      <c r="J529" s="16"/>
      <c r="K529" s="16">
        <f t="shared" si="58"/>
        <v>975.55250651041695</v>
      </c>
      <c r="L529" s="16">
        <f t="shared" si="59"/>
        <v>1045.14520975749</v>
      </c>
      <c r="M529" s="16">
        <f t="shared" si="60"/>
        <v>1.4483825425307</v>
      </c>
      <c r="N529" s="20">
        <f t="shared" si="63"/>
        <v>46.576992299049429</v>
      </c>
      <c r="O529" s="18">
        <f t="shared" si="61"/>
        <v>144.33555116199335</v>
      </c>
      <c r="P529" s="18">
        <f t="shared" si="62"/>
        <v>97.370642827056969</v>
      </c>
    </row>
    <row r="530" spans="2:16" x14ac:dyDescent="0.25">
      <c r="B530" s="15">
        <v>41905</v>
      </c>
      <c r="C530" s="16">
        <v>409</v>
      </c>
      <c r="D530" s="16">
        <v>1020.95674235026</v>
      </c>
      <c r="E530" s="16">
        <v>1119.4165069580099</v>
      </c>
      <c r="F530" s="16">
        <v>1.42444876035055</v>
      </c>
      <c r="G530" s="16">
        <v>471.62333780924502</v>
      </c>
      <c r="H530" s="16">
        <v>440.56667327880899</v>
      </c>
      <c r="I530" s="16" t="str">
        <f t="shared" si="57"/>
        <v/>
      </c>
      <c r="J530" s="16"/>
      <c r="K530" s="16">
        <f t="shared" si="58"/>
        <v>1020.95674235026</v>
      </c>
      <c r="L530" s="16">
        <f t="shared" si="59"/>
        <v>1119.4165069580099</v>
      </c>
      <c r="M530" s="16">
        <f t="shared" si="60"/>
        <v>1.42444876035055</v>
      </c>
      <c r="N530" s="20">
        <f t="shared" si="63"/>
        <v>44.090803648616763</v>
      </c>
      <c r="O530" s="18">
        <f t="shared" si="61"/>
        <v>152.88380352201926</v>
      </c>
      <c r="P530" s="18">
        <f t="shared" si="62"/>
        <v>96.018811314931469</v>
      </c>
    </row>
    <row r="531" spans="2:16" x14ac:dyDescent="0.25">
      <c r="B531" s="15">
        <v>41905.041666666664</v>
      </c>
      <c r="C531" s="16">
        <v>408</v>
      </c>
      <c r="D531" s="16">
        <v>1059.0732594808001</v>
      </c>
      <c r="E531" s="16">
        <v>1128.64296976725</v>
      </c>
      <c r="F531" s="16">
        <v>1.4680397252241799</v>
      </c>
      <c r="G531" s="16">
        <v>486.51500651041698</v>
      </c>
      <c r="H531" s="16">
        <v>448.10333913167301</v>
      </c>
      <c r="I531" s="16" t="str">
        <f t="shared" si="57"/>
        <v/>
      </c>
      <c r="J531" s="16"/>
      <c r="K531" s="16">
        <f t="shared" si="58"/>
        <v>1059.0732594808001</v>
      </c>
      <c r="L531" s="16">
        <f t="shared" si="59"/>
        <v>1128.64296976725</v>
      </c>
      <c r="M531" s="16">
        <f t="shared" si="60"/>
        <v>1.4680397252241799</v>
      </c>
      <c r="N531" s="20">
        <f t="shared" si="63"/>
        <v>48.618937201203011</v>
      </c>
      <c r="O531" s="18">
        <f t="shared" si="61"/>
        <v>156.26544494628928</v>
      </c>
      <c r="P531" s="18">
        <f t="shared" si="62"/>
        <v>111.53372877292473</v>
      </c>
    </row>
    <row r="532" spans="2:16" x14ac:dyDescent="0.25">
      <c r="B532" s="15">
        <v>41905.083333333336</v>
      </c>
      <c r="C532" s="16">
        <v>384</v>
      </c>
      <c r="D532" s="16">
        <v>985.74960632324201</v>
      </c>
      <c r="E532" s="16">
        <v>1064.6341786702501</v>
      </c>
      <c r="F532" s="16">
        <v>1.4391655802726799</v>
      </c>
      <c r="G532" s="16">
        <v>465.438343811035</v>
      </c>
      <c r="H532" s="16">
        <v>434.72167154947903</v>
      </c>
      <c r="I532" s="16" t="str">
        <f t="shared" si="57"/>
        <v/>
      </c>
      <c r="J532" s="16"/>
      <c r="K532" s="16">
        <f t="shared" si="58"/>
        <v>985.74960632324201</v>
      </c>
      <c r="L532" s="16">
        <f t="shared" si="59"/>
        <v>1064.6341786702501</v>
      </c>
      <c r="M532" s="16">
        <f t="shared" si="60"/>
        <v>1.4391655802726799</v>
      </c>
      <c r="N532" s="20">
        <f t="shared" si="63"/>
        <v>45.619554532428452</v>
      </c>
      <c r="O532" s="18">
        <f t="shared" si="61"/>
        <v>146.45598464239228</v>
      </c>
      <c r="P532" s="18">
        <f t="shared" si="62"/>
        <v>96.154347878526806</v>
      </c>
    </row>
    <row r="533" spans="2:16" x14ac:dyDescent="0.25">
      <c r="B533" s="15">
        <v>41905.125</v>
      </c>
      <c r="C533" s="16">
        <v>409</v>
      </c>
      <c r="D533" s="16">
        <v>973.07901916503897</v>
      </c>
      <c r="E533" s="16">
        <v>1086.8527699788399</v>
      </c>
      <c r="F533" s="16">
        <v>1.41495613654455</v>
      </c>
      <c r="G533" s="16">
        <v>460.31000671386698</v>
      </c>
      <c r="H533" s="16">
        <v>440.31333974202499</v>
      </c>
      <c r="I533" s="16" t="str">
        <f t="shared" si="57"/>
        <v/>
      </c>
      <c r="J533" s="16"/>
      <c r="K533" s="16">
        <f t="shared" si="58"/>
        <v>973.07901916503897</v>
      </c>
      <c r="L533" s="16">
        <f t="shared" si="59"/>
        <v>1086.8527699788399</v>
      </c>
      <c r="M533" s="16">
        <f t="shared" si="60"/>
        <v>1.41495613654455</v>
      </c>
      <c r="N533" s="20">
        <f t="shared" si="63"/>
        <v>43.104730766710205</v>
      </c>
      <c r="O533" s="18">
        <f t="shared" si="61"/>
        <v>147.13798493884846</v>
      </c>
      <c r="P533" s="18">
        <f t="shared" si="62"/>
        <v>89.741374681890761</v>
      </c>
    </row>
    <row r="534" spans="2:16" x14ac:dyDescent="0.25">
      <c r="B534" s="15">
        <v>41905.166666666664</v>
      </c>
      <c r="C534" s="16">
        <v>409</v>
      </c>
      <c r="D534" s="16">
        <v>979.75432434081995</v>
      </c>
      <c r="E534" s="16">
        <v>1070.9710601806601</v>
      </c>
      <c r="F534" s="16">
        <v>1.42300068338712</v>
      </c>
      <c r="G534" s="16">
        <v>457.133338928223</v>
      </c>
      <c r="H534" s="16">
        <v>437.88000488281199</v>
      </c>
      <c r="I534" s="16" t="str">
        <f t="shared" si="57"/>
        <v/>
      </c>
      <c r="J534" s="16"/>
      <c r="K534" s="16">
        <f t="shared" si="58"/>
        <v>979.75432434081995</v>
      </c>
      <c r="L534" s="16">
        <f t="shared" si="59"/>
        <v>1070.9710601806601</v>
      </c>
      <c r="M534" s="16">
        <f t="shared" si="60"/>
        <v>1.42300068338712</v>
      </c>
      <c r="N534" s="20">
        <f t="shared" si="63"/>
        <v>43.94038059870622</v>
      </c>
      <c r="O534" s="18">
        <f t="shared" si="61"/>
        <v>146.48038460867716</v>
      </c>
      <c r="P534" s="18">
        <f t="shared" si="62"/>
        <v>91.590070770345434</v>
      </c>
    </row>
    <row r="535" spans="2:16" x14ac:dyDescent="0.25">
      <c r="B535" s="15">
        <v>41905.208333333336</v>
      </c>
      <c r="C535" s="16">
        <v>411</v>
      </c>
      <c r="D535" s="16">
        <v>955.84954528808601</v>
      </c>
      <c r="E535" s="16">
        <v>1100.0928304036499</v>
      </c>
      <c r="F535" s="16">
        <v>1.41819790800413</v>
      </c>
      <c r="G535" s="16">
        <v>455.58833872477197</v>
      </c>
      <c r="H535" s="16">
        <v>443.87834014892599</v>
      </c>
      <c r="I535" s="16" t="str">
        <f t="shared" si="57"/>
        <v/>
      </c>
      <c r="J535" s="16"/>
      <c r="K535" s="16">
        <f t="shared" si="58"/>
        <v>955.84954528808601</v>
      </c>
      <c r="L535" s="16">
        <f t="shared" si="59"/>
        <v>1100.0928304036499</v>
      </c>
      <c r="M535" s="16">
        <f t="shared" si="60"/>
        <v>1.41819790800413</v>
      </c>
      <c r="N535" s="20">
        <f t="shared" si="63"/>
        <v>43.441478855643219</v>
      </c>
      <c r="O535" s="18">
        <f t="shared" si="61"/>
        <v>146.85302683512398</v>
      </c>
      <c r="P535" s="18">
        <f t="shared" si="62"/>
        <v>90.474115087038484</v>
      </c>
    </row>
    <row r="536" spans="2:16" x14ac:dyDescent="0.25">
      <c r="B536" s="15">
        <v>41905.25</v>
      </c>
      <c r="C536" s="16">
        <v>411</v>
      </c>
      <c r="D536" s="16">
        <v>980.24618326822895</v>
      </c>
      <c r="E536" s="16">
        <v>1111.1912963867201</v>
      </c>
      <c r="F536" s="16">
        <v>1.4213778853416501</v>
      </c>
      <c r="G536" s="16">
        <v>460.42333933512401</v>
      </c>
      <c r="H536" s="16">
        <v>440.44334055582698</v>
      </c>
      <c r="I536" s="16" t="str">
        <f t="shared" si="57"/>
        <v/>
      </c>
      <c r="J536" s="16"/>
      <c r="K536" s="16">
        <f t="shared" si="58"/>
        <v>980.24618326822895</v>
      </c>
      <c r="L536" s="16">
        <f t="shared" si="59"/>
        <v>1111.1912963867201</v>
      </c>
      <c r="M536" s="16">
        <f t="shared" si="60"/>
        <v>1.4213778853416501</v>
      </c>
      <c r="N536" s="20">
        <f t="shared" si="63"/>
        <v>43.771807907093027</v>
      </c>
      <c r="O536" s="18">
        <f t="shared" si="61"/>
        <v>149.38839140392494</v>
      </c>
      <c r="P536" s="18">
        <f t="shared" si="62"/>
        <v>92.943899525673501</v>
      </c>
    </row>
    <row r="537" spans="2:16" x14ac:dyDescent="0.25">
      <c r="B537" s="15">
        <v>41905.291666666664</v>
      </c>
      <c r="C537" s="16">
        <v>384</v>
      </c>
      <c r="D537" s="16">
        <v>921.73138853708895</v>
      </c>
      <c r="E537" s="16">
        <v>999.18375695546501</v>
      </c>
      <c r="F537" s="16">
        <v>1.3871259570121801</v>
      </c>
      <c r="G537" s="16">
        <v>449.850007120768</v>
      </c>
      <c r="H537" s="16">
        <v>426.08500518798797</v>
      </c>
      <c r="I537" s="16" t="str">
        <f t="shared" si="57"/>
        <v/>
      </c>
      <c r="J537" s="16"/>
      <c r="K537" s="16">
        <f t="shared" si="58"/>
        <v>921.73138853708895</v>
      </c>
      <c r="L537" s="16">
        <f t="shared" si="59"/>
        <v>999.18375695546501</v>
      </c>
      <c r="M537" s="16">
        <f t="shared" si="60"/>
        <v>1.3871259570121801</v>
      </c>
      <c r="N537" s="20">
        <f t="shared" si="63"/>
        <v>40.213792929469136</v>
      </c>
      <c r="O537" s="18">
        <f t="shared" si="61"/>
        <v>137.20822467803958</v>
      </c>
      <c r="P537" s="18">
        <f t="shared" si="62"/>
        <v>76.536937571941237</v>
      </c>
    </row>
    <row r="538" spans="2:16" x14ac:dyDescent="0.25">
      <c r="B538" s="15">
        <v>41905.333333333336</v>
      </c>
      <c r="C538" s="16">
        <v>409</v>
      </c>
      <c r="D538" s="16">
        <v>1015.25037638346</v>
      </c>
      <c r="E538" s="16">
        <v>1119.4381459553999</v>
      </c>
      <c r="F538" s="16">
        <v>1.4212537825107601</v>
      </c>
      <c r="G538" s="16">
        <v>468.19500732421898</v>
      </c>
      <c r="H538" s="16">
        <v>443.38833923339803</v>
      </c>
      <c r="I538" s="16" t="str">
        <f t="shared" si="57"/>
        <v/>
      </c>
      <c r="J538" s="16"/>
      <c r="K538" s="16">
        <f t="shared" si="58"/>
        <v>1015.25037638346</v>
      </c>
      <c r="L538" s="16">
        <f t="shared" si="59"/>
        <v>1119.4381459553999</v>
      </c>
      <c r="M538" s="16">
        <f t="shared" si="60"/>
        <v>1.4212537825107601</v>
      </c>
      <c r="N538" s="20">
        <f t="shared" si="63"/>
        <v>43.758916377984811</v>
      </c>
      <c r="O538" s="18">
        <f t="shared" si="61"/>
        <v>152.47775159563284</v>
      </c>
      <c r="P538" s="18">
        <f t="shared" si="62"/>
        <v>94.829764422152252</v>
      </c>
    </row>
    <row r="539" spans="2:16" x14ac:dyDescent="0.25">
      <c r="B539" s="15">
        <v>41905.375</v>
      </c>
      <c r="C539" s="16">
        <v>412</v>
      </c>
      <c r="D539" s="16">
        <v>950.83847859700495</v>
      </c>
      <c r="E539" s="16">
        <v>1085.4530415852901</v>
      </c>
      <c r="F539" s="16">
        <v>1.4178344885508201</v>
      </c>
      <c r="G539" s="16">
        <v>458.28000793456999</v>
      </c>
      <c r="H539" s="16">
        <v>437.11833852132202</v>
      </c>
      <c r="I539" s="16" t="str">
        <f t="shared" si="57"/>
        <v/>
      </c>
      <c r="J539" s="16"/>
      <c r="K539" s="16">
        <f t="shared" si="58"/>
        <v>950.83847859700495</v>
      </c>
      <c r="L539" s="16">
        <f t="shared" si="59"/>
        <v>1085.4530415852901</v>
      </c>
      <c r="M539" s="16">
        <f t="shared" si="60"/>
        <v>1.4178344885508201</v>
      </c>
      <c r="N539" s="20">
        <f t="shared" si="63"/>
        <v>43.403727642175781</v>
      </c>
      <c r="O539" s="18">
        <f t="shared" si="61"/>
        <v>145.44939429873537</v>
      </c>
      <c r="P539" s="18">
        <f t="shared" si="62"/>
        <v>89.508541989569906</v>
      </c>
    </row>
    <row r="540" spans="2:16" x14ac:dyDescent="0.25">
      <c r="B540" s="15">
        <v>41905.416666666664</v>
      </c>
      <c r="C540" s="16">
        <v>409</v>
      </c>
      <c r="D540" s="16">
        <v>920.62459818522098</v>
      </c>
      <c r="E540" s="16">
        <v>1039.8179412841801</v>
      </c>
      <c r="F540" s="16">
        <v>1.41604485710462</v>
      </c>
      <c r="G540" s="16">
        <v>449.65834147135399</v>
      </c>
      <c r="H540" s="16">
        <v>429.00334014892599</v>
      </c>
      <c r="I540" s="16" t="str">
        <f t="shared" si="57"/>
        <v/>
      </c>
      <c r="J540" s="16"/>
      <c r="K540" s="16">
        <f t="shared" si="58"/>
        <v>920.62459818522098</v>
      </c>
      <c r="L540" s="16">
        <f t="shared" si="59"/>
        <v>1039.8179412841801</v>
      </c>
      <c r="M540" s="16">
        <f t="shared" si="60"/>
        <v>1.41604485710462</v>
      </c>
      <c r="N540" s="20">
        <f t="shared" si="63"/>
        <v>43.217824663845427</v>
      </c>
      <c r="O540" s="18">
        <f t="shared" si="61"/>
        <v>140.03160996210008</v>
      </c>
      <c r="P540" s="18">
        <f t="shared" si="62"/>
        <v>85.697074474884971</v>
      </c>
    </row>
    <row r="541" spans="2:16" x14ac:dyDescent="0.25">
      <c r="B541" s="15">
        <v>41905.458333333336</v>
      </c>
      <c r="C541" s="16">
        <v>410</v>
      </c>
      <c r="D541" s="16">
        <v>878.27827555338501</v>
      </c>
      <c r="E541" s="16">
        <v>1059.4590352376299</v>
      </c>
      <c r="F541" s="16">
        <v>1.41869586110115</v>
      </c>
      <c r="G541" s="16">
        <v>443.89667205810599</v>
      </c>
      <c r="H541" s="16">
        <v>432.09167226155603</v>
      </c>
      <c r="I541" s="16" t="str">
        <f t="shared" si="57"/>
        <v/>
      </c>
      <c r="J541" s="16"/>
      <c r="K541" s="16">
        <f t="shared" si="58"/>
        <v>878.27827555338501</v>
      </c>
      <c r="L541" s="16">
        <f t="shared" si="59"/>
        <v>1059.4590352376299</v>
      </c>
      <c r="M541" s="16">
        <f t="shared" si="60"/>
        <v>1.41869586110115</v>
      </c>
      <c r="N541" s="20">
        <f t="shared" si="63"/>
        <v>43.493205128111988</v>
      </c>
      <c r="O541" s="18">
        <f t="shared" si="61"/>
        <v>138.4098079136439</v>
      </c>
      <c r="P541" s="18">
        <f t="shared" si="62"/>
        <v>85.403875898921171</v>
      </c>
    </row>
    <row r="542" spans="2:16" x14ac:dyDescent="0.25">
      <c r="B542" s="15">
        <v>41905.5</v>
      </c>
      <c r="C542" s="16">
        <v>412</v>
      </c>
      <c r="D542" s="16">
        <v>846.82434082031295</v>
      </c>
      <c r="E542" s="16">
        <v>1096.5215230306001</v>
      </c>
      <c r="F542" s="16">
        <v>1.4216400861740099</v>
      </c>
      <c r="G542" s="16">
        <v>441.98667399088498</v>
      </c>
      <c r="H542" s="16">
        <v>440.741672261556</v>
      </c>
      <c r="I542" s="16" t="str">
        <f t="shared" si="57"/>
        <v/>
      </c>
      <c r="J542" s="16"/>
      <c r="K542" s="16">
        <f t="shared" si="58"/>
        <v>846.82434082031295</v>
      </c>
      <c r="L542" s="16">
        <f t="shared" si="59"/>
        <v>1096.5215230306001</v>
      </c>
      <c r="M542" s="16">
        <f t="shared" si="60"/>
        <v>1.4216400861740099</v>
      </c>
      <c r="N542" s="20">
        <f t="shared" si="63"/>
        <v>43.799044752846875</v>
      </c>
      <c r="O542" s="18">
        <f t="shared" si="61"/>
        <v>138.81041884649377</v>
      </c>
      <c r="P542" s="18">
        <f t="shared" si="62"/>
        <v>86.432358575140412</v>
      </c>
    </row>
    <row r="543" spans="2:16" x14ac:dyDescent="0.25">
      <c r="B543" s="15">
        <v>41905.541666666664</v>
      </c>
      <c r="C543" s="16">
        <v>409</v>
      </c>
      <c r="D543" s="16">
        <v>842.02080383300802</v>
      </c>
      <c r="E543" s="16">
        <v>1115.84826761882</v>
      </c>
      <c r="F543" s="16">
        <v>1.42478498021762</v>
      </c>
      <c r="G543" s="16">
        <v>439.51334126790402</v>
      </c>
      <c r="H543" s="16">
        <v>446.305004882812</v>
      </c>
      <c r="I543" s="16" t="str">
        <f t="shared" si="57"/>
        <v/>
      </c>
      <c r="J543" s="16"/>
      <c r="K543" s="16">
        <f t="shared" si="58"/>
        <v>842.02080383300802</v>
      </c>
      <c r="L543" s="16">
        <f t="shared" si="59"/>
        <v>1115.84826761882</v>
      </c>
      <c r="M543" s="16">
        <f t="shared" si="60"/>
        <v>1.42478498021762</v>
      </c>
      <c r="N543" s="20">
        <f t="shared" si="63"/>
        <v>44.125729428891162</v>
      </c>
      <c r="O543" s="18">
        <f t="shared" si="61"/>
        <v>139.84779081798771</v>
      </c>
      <c r="P543" s="18">
        <f t="shared" si="62"/>
        <v>87.921853723620785</v>
      </c>
    </row>
    <row r="544" spans="2:16" x14ac:dyDescent="0.25">
      <c r="B544" s="15">
        <v>41905.583333333336</v>
      </c>
      <c r="C544" s="16">
        <v>409</v>
      </c>
      <c r="D544" s="16">
        <v>945.40016581217401</v>
      </c>
      <c r="E544" s="16">
        <v>1120.0626607259101</v>
      </c>
      <c r="F544" s="16">
        <v>1.3957539220651001</v>
      </c>
      <c r="G544" s="16">
        <v>450.138338216146</v>
      </c>
      <c r="H544" s="16">
        <v>438.933339436849</v>
      </c>
      <c r="I544" s="16" t="str">
        <f t="shared" si="57"/>
        <v/>
      </c>
      <c r="J544" s="16"/>
      <c r="K544" s="16">
        <f t="shared" si="58"/>
        <v>945.40016581217401</v>
      </c>
      <c r="L544" s="16">
        <f t="shared" si="59"/>
        <v>1120.0626607259101</v>
      </c>
      <c r="M544" s="16">
        <f t="shared" si="60"/>
        <v>1.3957539220651001</v>
      </c>
      <c r="N544" s="20">
        <f t="shared" si="63"/>
        <v>41.110046961925811</v>
      </c>
      <c r="O544" s="18">
        <f t="shared" si="61"/>
        <v>147.5330590384346</v>
      </c>
      <c r="P544" s="18">
        <f t="shared" si="62"/>
        <v>84.653745307025474</v>
      </c>
    </row>
    <row r="545" spans="2:16" x14ac:dyDescent="0.25">
      <c r="B545" s="15">
        <v>41905.625</v>
      </c>
      <c r="C545" s="16">
        <v>412</v>
      </c>
      <c r="D545" s="16">
        <v>900.21210021972695</v>
      </c>
      <c r="E545" s="16">
        <v>1117.35917256673</v>
      </c>
      <c r="F545" s="16">
        <v>1.40104065537453</v>
      </c>
      <c r="G545" s="16">
        <v>447.00667368570998</v>
      </c>
      <c r="H545" s="16">
        <v>440.40334065755201</v>
      </c>
      <c r="I545" s="16" t="str">
        <f t="shared" si="57"/>
        <v/>
      </c>
      <c r="J545" s="16"/>
      <c r="K545" s="16">
        <f t="shared" si="58"/>
        <v>900.21210021972695</v>
      </c>
      <c r="L545" s="16">
        <f t="shared" si="59"/>
        <v>1117.35917256673</v>
      </c>
      <c r="M545" s="16">
        <f t="shared" si="60"/>
        <v>1.40104065537453</v>
      </c>
      <c r="N545" s="20">
        <f t="shared" si="63"/>
        <v>41.659221189920174</v>
      </c>
      <c r="O545" s="18">
        <f t="shared" si="61"/>
        <v>144.11223377046122</v>
      </c>
      <c r="P545" s="18">
        <f t="shared" si="62"/>
        <v>84.1129247411248</v>
      </c>
    </row>
    <row r="546" spans="2:16" x14ac:dyDescent="0.25">
      <c r="B546" s="15">
        <v>41905.666666666664</v>
      </c>
      <c r="C546" s="16">
        <v>409</v>
      </c>
      <c r="D546" s="16">
        <v>884.43986918131498</v>
      </c>
      <c r="E546" s="16">
        <v>1111.1928415934301</v>
      </c>
      <c r="F546" s="16">
        <v>1.40038071076075</v>
      </c>
      <c r="G546" s="16">
        <v>442.60000610351602</v>
      </c>
      <c r="H546" s="16">
        <v>441.76833699544301</v>
      </c>
      <c r="I546" s="16" t="str">
        <f t="shared" si="57"/>
        <v/>
      </c>
      <c r="J546" s="16"/>
      <c r="K546" s="16">
        <f t="shared" si="58"/>
        <v>884.43986918131498</v>
      </c>
      <c r="L546" s="16">
        <f t="shared" si="59"/>
        <v>1111.1928415934301</v>
      </c>
      <c r="M546" s="16">
        <f t="shared" si="60"/>
        <v>1.40038071076075</v>
      </c>
      <c r="N546" s="20">
        <f t="shared" si="63"/>
        <v>41.590667594991295</v>
      </c>
      <c r="O546" s="18">
        <f t="shared" si="61"/>
        <v>142.54519362676751</v>
      </c>
      <c r="P546" s="18">
        <f t="shared" si="62"/>
        <v>83.022267342437118</v>
      </c>
    </row>
    <row r="547" spans="2:16" x14ac:dyDescent="0.25">
      <c r="B547" s="15">
        <v>41905.708333333336</v>
      </c>
      <c r="C547" s="16">
        <v>409</v>
      </c>
      <c r="D547" s="16">
        <v>846.06139221191404</v>
      </c>
      <c r="E547" s="16">
        <v>1075.90757141113</v>
      </c>
      <c r="F547" s="16">
        <v>1.39985682368279</v>
      </c>
      <c r="G547" s="16">
        <v>437.72833862304702</v>
      </c>
      <c r="H547" s="16">
        <v>437.390003967285</v>
      </c>
      <c r="I547" s="16" t="str">
        <f t="shared" si="57"/>
        <v/>
      </c>
      <c r="J547" s="16"/>
      <c r="K547" s="16">
        <f t="shared" si="58"/>
        <v>846.06139221191404</v>
      </c>
      <c r="L547" s="16">
        <f t="shared" si="59"/>
        <v>1075.90757141113</v>
      </c>
      <c r="M547" s="16">
        <f t="shared" si="60"/>
        <v>1.39985682368279</v>
      </c>
      <c r="N547" s="20">
        <f t="shared" si="63"/>
        <v>41.536247357624347</v>
      </c>
      <c r="O547" s="18">
        <f t="shared" si="61"/>
        <v>137.283497401646</v>
      </c>
      <c r="P547" s="18">
        <f t="shared" si="62"/>
        <v>79.823214027623024</v>
      </c>
    </row>
    <row r="548" spans="2:16" x14ac:dyDescent="0.25">
      <c r="B548" s="15">
        <v>41905.75</v>
      </c>
      <c r="C548" s="16">
        <v>412</v>
      </c>
      <c r="D548" s="16">
        <v>882.13778584798195</v>
      </c>
      <c r="E548" s="16">
        <v>1004.63978474935</v>
      </c>
      <c r="F548" s="16">
        <v>1.4004409889380101</v>
      </c>
      <c r="G548" s="16">
        <v>437.53167266845702</v>
      </c>
      <c r="H548" s="16">
        <v>419.59000600179002</v>
      </c>
      <c r="I548" s="16" t="str">
        <f t="shared" si="57"/>
        <v/>
      </c>
      <c r="J548" s="16"/>
      <c r="K548" s="16">
        <f t="shared" si="58"/>
        <v>882.13778584798195</v>
      </c>
      <c r="L548" s="16">
        <f t="shared" si="59"/>
        <v>1004.63978474935</v>
      </c>
      <c r="M548" s="16">
        <f t="shared" si="60"/>
        <v>1.4004409889380101</v>
      </c>
      <c r="N548" s="20">
        <f t="shared" si="63"/>
        <v>41.596929159462995</v>
      </c>
      <c r="O548" s="18">
        <f t="shared" si="61"/>
        <v>134.76982647123799</v>
      </c>
      <c r="P548" s="18">
        <f t="shared" si="62"/>
        <v>78.508874831841837</v>
      </c>
    </row>
    <row r="549" spans="2:16" x14ac:dyDescent="0.25">
      <c r="B549" s="15">
        <v>41905.791666666664</v>
      </c>
      <c r="C549" s="16">
        <v>409</v>
      </c>
      <c r="D549" s="16">
        <v>886.21601359049498</v>
      </c>
      <c r="E549" s="16">
        <v>1001.0738830566401</v>
      </c>
      <c r="F549" s="16">
        <v>1.4182792961597399</v>
      </c>
      <c r="G549" s="16">
        <v>442.29834035237599</v>
      </c>
      <c r="H549" s="16">
        <v>416.18000742594398</v>
      </c>
      <c r="I549" s="16" t="str">
        <f t="shared" si="57"/>
        <v/>
      </c>
      <c r="J549" s="16"/>
      <c r="K549" s="16">
        <f t="shared" si="58"/>
        <v>886.21601359049498</v>
      </c>
      <c r="L549" s="16">
        <f t="shared" si="59"/>
        <v>1001.0738830566401</v>
      </c>
      <c r="M549" s="16">
        <f t="shared" si="60"/>
        <v>1.4182792961597399</v>
      </c>
      <c r="N549" s="20">
        <f t="shared" si="63"/>
        <v>43.449933278234418</v>
      </c>
      <c r="O549" s="18">
        <f t="shared" si="61"/>
        <v>134.80642118908108</v>
      </c>
      <c r="P549" s="18">
        <f t="shared" si="62"/>
        <v>83.073298784880166</v>
      </c>
    </row>
    <row r="550" spans="2:16" x14ac:dyDescent="0.25">
      <c r="B550" s="15">
        <v>41905.833333333336</v>
      </c>
      <c r="C550" s="16">
        <v>409</v>
      </c>
      <c r="D550" s="16">
        <v>955.59471842447897</v>
      </c>
      <c r="E550" s="16">
        <v>1103.7458943684901</v>
      </c>
      <c r="F550" s="16">
        <v>1.39700745741526</v>
      </c>
      <c r="G550" s="16">
        <v>449.44834035237602</v>
      </c>
      <c r="H550" s="16">
        <v>430.25333913167299</v>
      </c>
      <c r="I550" s="16" t="str">
        <f t="shared" si="57"/>
        <v/>
      </c>
      <c r="J550" s="16"/>
      <c r="K550" s="16">
        <f t="shared" si="58"/>
        <v>955.59471842447897</v>
      </c>
      <c r="L550" s="16">
        <f t="shared" si="59"/>
        <v>1103.7458943684901</v>
      </c>
      <c r="M550" s="16">
        <f t="shared" si="60"/>
        <v>1.39700745741526</v>
      </c>
      <c r="N550" s="20">
        <f t="shared" si="63"/>
        <v>41.240261456944843</v>
      </c>
      <c r="O550" s="18">
        <f t="shared" si="61"/>
        <v>147.09575805664068</v>
      </c>
      <c r="P550" s="18">
        <f t="shared" si="62"/>
        <v>84.746209661603018</v>
      </c>
    </row>
    <row r="551" spans="2:16" x14ac:dyDescent="0.25">
      <c r="B551" s="15">
        <v>41905.875</v>
      </c>
      <c r="C551" s="16">
        <v>412</v>
      </c>
      <c r="D551" s="16">
        <v>939.94913533528597</v>
      </c>
      <c r="E551" s="16">
        <v>1088.28997497559</v>
      </c>
      <c r="F551" s="16">
        <v>1.4015383521715801</v>
      </c>
      <c r="G551" s="16">
        <v>449.1283396403</v>
      </c>
      <c r="H551" s="16">
        <v>434.94834035237602</v>
      </c>
      <c r="I551" s="16" t="str">
        <f t="shared" si="57"/>
        <v/>
      </c>
      <c r="J551" s="16"/>
      <c r="K551" s="16">
        <f t="shared" si="58"/>
        <v>939.94913533528597</v>
      </c>
      <c r="L551" s="16">
        <f t="shared" si="59"/>
        <v>1088.28997497559</v>
      </c>
      <c r="M551" s="16">
        <f t="shared" si="60"/>
        <v>1.4015383521715801</v>
      </c>
      <c r="N551" s="20">
        <f t="shared" si="63"/>
        <v>41.710920838511818</v>
      </c>
      <c r="O551" s="18">
        <f t="shared" si="61"/>
        <v>144.87422216506258</v>
      </c>
      <c r="P551" s="18">
        <f t="shared" si="62"/>
        <v>84.692681089230561</v>
      </c>
    </row>
    <row r="552" spans="2:16" x14ac:dyDescent="0.25">
      <c r="B552" s="15">
        <v>41905.916666666664</v>
      </c>
      <c r="C552" s="16">
        <v>406</v>
      </c>
      <c r="D552" s="16">
        <v>1046.81569417318</v>
      </c>
      <c r="E552" s="16">
        <v>1119.5099477132201</v>
      </c>
      <c r="F552" s="16">
        <v>1.4006271402041099</v>
      </c>
      <c r="G552" s="16">
        <v>467.70500488281198</v>
      </c>
      <c r="H552" s="16">
        <v>435.27833913167302</v>
      </c>
      <c r="I552" s="16" t="str">
        <f t="shared" si="57"/>
        <v/>
      </c>
      <c r="J552" s="16"/>
      <c r="K552" s="16">
        <f t="shared" si="58"/>
        <v>1046.81569417318</v>
      </c>
      <c r="L552" s="16">
        <f t="shared" si="59"/>
        <v>1119.5099477132201</v>
      </c>
      <c r="M552" s="16">
        <f t="shared" si="60"/>
        <v>1.4006271402041099</v>
      </c>
      <c r="N552" s="20">
        <f t="shared" si="63"/>
        <v>41.616266143545069</v>
      </c>
      <c r="O552" s="18">
        <f t="shared" si="61"/>
        <v>154.73754584902858</v>
      </c>
      <c r="P552" s="18">
        <f t="shared" si="62"/>
        <v>90.194769779955962</v>
      </c>
    </row>
    <row r="553" spans="2:16" x14ac:dyDescent="0.25">
      <c r="B553" s="15">
        <v>41905.958333333336</v>
      </c>
      <c r="C553" s="16">
        <v>393</v>
      </c>
      <c r="D553" s="16">
        <v>995.62014872233101</v>
      </c>
      <c r="E553" s="16">
        <v>1012.67609965007</v>
      </c>
      <c r="F553" s="16">
        <v>1.3988118251164801</v>
      </c>
      <c r="G553" s="16">
        <v>457.573337809245</v>
      </c>
      <c r="H553" s="16">
        <v>414.813338724772</v>
      </c>
      <c r="I553" s="16" t="str">
        <f t="shared" si="57"/>
        <v/>
      </c>
      <c r="J553" s="16"/>
      <c r="K553" s="16">
        <f t="shared" si="58"/>
        <v>995.62014872233101</v>
      </c>
      <c r="L553" s="16">
        <f t="shared" si="59"/>
        <v>1012.67609965007</v>
      </c>
      <c r="M553" s="16">
        <f t="shared" si="60"/>
        <v>1.3988118251164801</v>
      </c>
      <c r="N553" s="20">
        <f t="shared" si="63"/>
        <v>41.42769520503424</v>
      </c>
      <c r="O553" s="18">
        <f t="shared" si="61"/>
        <v>143.44973202660006</v>
      </c>
      <c r="P553" s="18">
        <f t="shared" si="62"/>
        <v>83.128474099727498</v>
      </c>
    </row>
    <row r="554" spans="2:16" x14ac:dyDescent="0.25">
      <c r="B554" s="15">
        <v>41906</v>
      </c>
      <c r="C554" s="16">
        <v>408</v>
      </c>
      <c r="D554" s="16">
        <v>973.96658121744804</v>
      </c>
      <c r="E554" s="16">
        <v>988.87263895670606</v>
      </c>
      <c r="F554" s="16">
        <v>1.4000946084658299</v>
      </c>
      <c r="G554" s="16">
        <v>454.90833892822297</v>
      </c>
      <c r="H554" s="16">
        <v>411.41167246500697</v>
      </c>
      <c r="I554" s="16" t="str">
        <f t="shared" si="57"/>
        <v/>
      </c>
      <c r="J554" s="16"/>
      <c r="K554" s="16">
        <f t="shared" si="58"/>
        <v>973.96658121744804</v>
      </c>
      <c r="L554" s="16">
        <f t="shared" si="59"/>
        <v>988.87263895670606</v>
      </c>
      <c r="M554" s="16">
        <f t="shared" si="60"/>
        <v>1.4000946084658299</v>
      </c>
      <c r="N554" s="20">
        <f t="shared" si="63"/>
        <v>41.560947917878039</v>
      </c>
      <c r="O554" s="18">
        <f t="shared" si="61"/>
        <v>140.20280144101099</v>
      </c>
      <c r="P554" s="18">
        <f t="shared" si="62"/>
        <v>81.582971399543879</v>
      </c>
    </row>
    <row r="555" spans="2:16" x14ac:dyDescent="0.25">
      <c r="B555" s="15">
        <v>41906.041666666664</v>
      </c>
      <c r="C555" s="16">
        <v>409</v>
      </c>
      <c r="D555" s="16">
        <v>1021.29345703125</v>
      </c>
      <c r="E555" s="16">
        <v>1107.9473002115899</v>
      </c>
      <c r="F555" s="16">
        <v>1.39590626358986</v>
      </c>
      <c r="G555" s="16">
        <v>468.96167297363297</v>
      </c>
      <c r="H555" s="16">
        <v>431.31000569661501</v>
      </c>
      <c r="I555" s="16" t="str">
        <f t="shared" si="57"/>
        <v/>
      </c>
      <c r="J555" s="16"/>
      <c r="K555" s="16">
        <f t="shared" si="58"/>
        <v>1021.29345703125</v>
      </c>
      <c r="L555" s="16">
        <f t="shared" si="59"/>
        <v>1107.9473002115899</v>
      </c>
      <c r="M555" s="16">
        <f t="shared" si="60"/>
        <v>1.39590626358986</v>
      </c>
      <c r="N555" s="20">
        <f t="shared" si="63"/>
        <v>41.125871864442139</v>
      </c>
      <c r="O555" s="18">
        <f t="shared" si="61"/>
        <v>152.08862551734572</v>
      </c>
      <c r="P555" s="18">
        <f t="shared" si="62"/>
        <v>87.310828454187401</v>
      </c>
    </row>
    <row r="556" spans="2:16" x14ac:dyDescent="0.25">
      <c r="B556" s="15">
        <v>41906.083333333336</v>
      </c>
      <c r="C556" s="16">
        <v>409</v>
      </c>
      <c r="D556" s="16">
        <v>993.46863199869699</v>
      </c>
      <c r="E556" s="16">
        <v>1030.8179372151701</v>
      </c>
      <c r="F556" s="16">
        <v>1.4067676385243699</v>
      </c>
      <c r="G556" s="16">
        <v>460.93667500813802</v>
      </c>
      <c r="H556" s="16">
        <v>422.32334086100298</v>
      </c>
      <c r="I556" s="16" t="str">
        <f t="shared" si="57"/>
        <v/>
      </c>
      <c r="J556" s="16"/>
      <c r="K556" s="16">
        <f t="shared" si="58"/>
        <v>993.46863199869699</v>
      </c>
      <c r="L556" s="16">
        <f t="shared" si="59"/>
        <v>1030.8179372151701</v>
      </c>
      <c r="M556" s="16">
        <f t="shared" si="60"/>
        <v>1.4067676385243699</v>
      </c>
      <c r="N556" s="20">
        <f t="shared" si="63"/>
        <v>42.254127603005195</v>
      </c>
      <c r="O556" s="18">
        <f t="shared" si="61"/>
        <v>144.59189780099049</v>
      </c>
      <c r="P556" s="18">
        <f t="shared" si="62"/>
        <v>85.947938948443934</v>
      </c>
    </row>
    <row r="557" spans="2:16" x14ac:dyDescent="0.25">
      <c r="B557" s="15">
        <v>41906.125</v>
      </c>
      <c r="C557" s="16">
        <v>412</v>
      </c>
      <c r="D557" s="16">
        <v>967.14274393717403</v>
      </c>
      <c r="E557" s="16">
        <v>1007.3990020752</v>
      </c>
      <c r="F557" s="16">
        <v>1.3990534265836101</v>
      </c>
      <c r="G557" s="16">
        <v>451.23000590006501</v>
      </c>
      <c r="H557" s="16">
        <v>415.69667358398402</v>
      </c>
      <c r="I557" s="16" t="str">
        <f t="shared" si="57"/>
        <v/>
      </c>
      <c r="J557" s="16"/>
      <c r="K557" s="16">
        <f t="shared" si="58"/>
        <v>967.14274393717403</v>
      </c>
      <c r="L557" s="16">
        <f t="shared" si="59"/>
        <v>1007.3990020752</v>
      </c>
      <c r="M557" s="16">
        <f t="shared" si="60"/>
        <v>1.3990534265836101</v>
      </c>
      <c r="N557" s="20">
        <f t="shared" si="63"/>
        <v>41.452792234036401</v>
      </c>
      <c r="O557" s="18">
        <f t="shared" si="61"/>
        <v>141.03869614374099</v>
      </c>
      <c r="P557" s="18">
        <f t="shared" si="62"/>
        <v>81.794927834505444</v>
      </c>
    </row>
    <row r="558" spans="2:16" x14ac:dyDescent="0.25">
      <c r="B558" s="15">
        <v>41906.166666666664</v>
      </c>
      <c r="C558" s="16">
        <v>409</v>
      </c>
      <c r="D558" s="16">
        <v>1002.2410369873101</v>
      </c>
      <c r="E558" s="16">
        <v>1093.9004414876299</v>
      </c>
      <c r="F558" s="16">
        <v>1.4002075254917199</v>
      </c>
      <c r="G558" s="16">
        <v>461.56833953857398</v>
      </c>
      <c r="H558" s="16">
        <v>430.45500539143899</v>
      </c>
      <c r="I558" s="16" t="str">
        <f t="shared" si="57"/>
        <v/>
      </c>
      <c r="J558" s="16"/>
      <c r="K558" s="16">
        <f t="shared" si="58"/>
        <v>1002.2410369873101</v>
      </c>
      <c r="L558" s="16">
        <f t="shared" si="59"/>
        <v>1093.9004414876299</v>
      </c>
      <c r="M558" s="16">
        <f t="shared" si="60"/>
        <v>1.4002075254917199</v>
      </c>
      <c r="N558" s="20">
        <f t="shared" si="63"/>
        <v>41.572677490166079</v>
      </c>
      <c r="O558" s="18">
        <f t="shared" si="61"/>
        <v>149.72439131963856</v>
      </c>
      <c r="P558" s="18">
        <f t="shared" si="62"/>
        <v>87.155130966069294</v>
      </c>
    </row>
    <row r="559" spans="2:16" x14ac:dyDescent="0.25">
      <c r="B559" s="15">
        <v>41906.208333333336</v>
      </c>
      <c r="C559" s="16">
        <v>409</v>
      </c>
      <c r="D559" s="16">
        <v>1056.8749542236301</v>
      </c>
      <c r="E559" s="16">
        <v>1132.1467854817699</v>
      </c>
      <c r="F559" s="16">
        <v>1.4226576149463701</v>
      </c>
      <c r="G559" s="16">
        <v>474.53500569661497</v>
      </c>
      <c r="H559" s="16">
        <v>440.39333852132199</v>
      </c>
      <c r="I559" s="16" t="str">
        <f t="shared" si="57"/>
        <v/>
      </c>
      <c r="J559" s="16"/>
      <c r="K559" s="16">
        <f t="shared" si="58"/>
        <v>1056.8749542236301</v>
      </c>
      <c r="L559" s="16">
        <f t="shared" si="59"/>
        <v>1132.1467854817699</v>
      </c>
      <c r="M559" s="16">
        <f t="shared" si="60"/>
        <v>1.4226576149463701</v>
      </c>
      <c r="N559" s="20">
        <f t="shared" si="63"/>
        <v>43.904743403661399</v>
      </c>
      <c r="O559" s="18">
        <f t="shared" si="61"/>
        <v>156.35869569324288</v>
      </c>
      <c r="P559" s="18">
        <f t="shared" si="62"/>
        <v>97.663857769995303</v>
      </c>
    </row>
    <row r="560" spans="2:16" x14ac:dyDescent="0.25">
      <c r="B560" s="15">
        <v>41906.25</v>
      </c>
      <c r="C560" s="16">
        <v>413</v>
      </c>
      <c r="D560" s="16">
        <v>1043.99582824707</v>
      </c>
      <c r="E560" s="16">
        <v>1071.2010884602901</v>
      </c>
      <c r="F560" s="16">
        <v>1.4213588058948501</v>
      </c>
      <c r="G560" s="16">
        <v>469.466674296061</v>
      </c>
      <c r="H560" s="16">
        <v>432.24000498453802</v>
      </c>
      <c r="I560" s="16" t="str">
        <f t="shared" si="57"/>
        <v/>
      </c>
      <c r="J560" s="16"/>
      <c r="K560" s="16">
        <f t="shared" si="58"/>
        <v>1043.99582824707</v>
      </c>
      <c r="L560" s="16">
        <f t="shared" si="59"/>
        <v>1071.2010884602901</v>
      </c>
      <c r="M560" s="16">
        <f t="shared" si="60"/>
        <v>1.4213588058948501</v>
      </c>
      <c r="N560" s="20">
        <f t="shared" si="63"/>
        <v>43.769825976124757</v>
      </c>
      <c r="O560" s="18">
        <f t="shared" si="61"/>
        <v>151.08549405052574</v>
      </c>
      <c r="P560" s="18">
        <f t="shared" si="62"/>
        <v>93.994255746571355</v>
      </c>
    </row>
    <row r="561" spans="2:16" x14ac:dyDescent="0.25">
      <c r="B561" s="15">
        <v>41906.291666666664</v>
      </c>
      <c r="C561" s="16">
        <v>424</v>
      </c>
      <c r="D561" s="16">
        <v>994.96096394856704</v>
      </c>
      <c r="E561" s="16">
        <v>1101.87994181315</v>
      </c>
      <c r="F561" s="16">
        <v>1.41489356954893</v>
      </c>
      <c r="G561" s="16">
        <v>462.82333984374998</v>
      </c>
      <c r="H561" s="16">
        <v>439.625006103516</v>
      </c>
      <c r="I561" s="16" t="str">
        <f t="shared" si="57"/>
        <v/>
      </c>
      <c r="J561" s="16"/>
      <c r="K561" s="16">
        <f t="shared" si="58"/>
        <v>994.96096394856704</v>
      </c>
      <c r="L561" s="16">
        <f t="shared" si="59"/>
        <v>1101.87994181315</v>
      </c>
      <c r="M561" s="16">
        <f t="shared" si="60"/>
        <v>1.41489356954893</v>
      </c>
      <c r="N561" s="20">
        <f t="shared" si="63"/>
        <v>43.098231444821536</v>
      </c>
      <c r="O561" s="18">
        <f t="shared" si="61"/>
        <v>149.77435041155124</v>
      </c>
      <c r="P561" s="18">
        <f t="shared" si="62"/>
        <v>91.331516006414333</v>
      </c>
    </row>
    <row r="562" spans="2:16" x14ac:dyDescent="0.25">
      <c r="B562" s="15">
        <v>41906.333333333336</v>
      </c>
      <c r="C562" s="16">
        <v>328</v>
      </c>
      <c r="D562" s="16">
        <v>904.11992816925101</v>
      </c>
      <c r="E562" s="16">
        <v>863.17071196238203</v>
      </c>
      <c r="F562" s="16">
        <v>1.35277409156164</v>
      </c>
      <c r="G562" s="16">
        <v>436.34333801269503</v>
      </c>
      <c r="H562" s="16">
        <v>398.68333892822301</v>
      </c>
      <c r="I562" s="16" t="str">
        <f t="shared" si="57"/>
        <v/>
      </c>
      <c r="J562" s="16"/>
      <c r="K562" s="16">
        <f t="shared" si="58"/>
        <v>904.11992816925101</v>
      </c>
      <c r="L562" s="16">
        <f t="shared" si="59"/>
        <v>863.17071196238203</v>
      </c>
      <c r="M562" s="16">
        <f t="shared" si="60"/>
        <v>1.35277409156164</v>
      </c>
      <c r="N562" s="20">
        <f t="shared" si="63"/>
        <v>36.645396703520525</v>
      </c>
      <c r="O562" s="18">
        <f t="shared" si="61"/>
        <v>126.23504572368809</v>
      </c>
      <c r="P562" s="18">
        <f t="shared" si="62"/>
        <v>62.578427559937737</v>
      </c>
    </row>
    <row r="563" spans="2:16" x14ac:dyDescent="0.25">
      <c r="B563" s="15">
        <v>41906.375</v>
      </c>
      <c r="C563" s="16">
        <v>409</v>
      </c>
      <c r="D563" s="16">
        <v>1011.68128763835</v>
      </c>
      <c r="E563" s="16">
        <v>1022.25479329427</v>
      </c>
      <c r="F563" s="16">
        <v>1.3765812079111699</v>
      </c>
      <c r="G563" s="16">
        <v>450.74167022705097</v>
      </c>
      <c r="H563" s="16">
        <v>411.17833862304701</v>
      </c>
      <c r="I563" s="16" t="str">
        <f t="shared" si="57"/>
        <v/>
      </c>
      <c r="J563" s="16"/>
      <c r="K563" s="16">
        <f t="shared" si="58"/>
        <v>1011.68128763835</v>
      </c>
      <c r="L563" s="16">
        <f t="shared" si="59"/>
        <v>1022.25479329427</v>
      </c>
      <c r="M563" s="16">
        <f t="shared" si="60"/>
        <v>1.3765812079111699</v>
      </c>
      <c r="N563" s="20">
        <f t="shared" si="63"/>
        <v>39.118427586070339</v>
      </c>
      <c r="O563" s="18">
        <f t="shared" si="61"/>
        <v>145.28114863804427</v>
      </c>
      <c r="P563" s="18">
        <f t="shared" si="62"/>
        <v>78.233451508613499</v>
      </c>
    </row>
    <row r="564" spans="2:16" x14ac:dyDescent="0.25">
      <c r="B564" s="15">
        <v>41906.416666666664</v>
      </c>
      <c r="C564" s="16">
        <v>412</v>
      </c>
      <c r="D564" s="16">
        <v>1008.86701660156</v>
      </c>
      <c r="E564" s="16">
        <v>1016.65835062663</v>
      </c>
      <c r="F564" s="16">
        <v>1.3847819169362401</v>
      </c>
      <c r="G564" s="16">
        <v>452.41667429606099</v>
      </c>
      <c r="H564" s="16">
        <v>413.05000457763703</v>
      </c>
      <c r="I564" s="16" t="str">
        <f t="shared" si="57"/>
        <v/>
      </c>
      <c r="J564" s="16"/>
      <c r="K564" s="16">
        <f t="shared" si="58"/>
        <v>1008.86701660156</v>
      </c>
      <c r="L564" s="16">
        <f t="shared" si="59"/>
        <v>1016.65835062663</v>
      </c>
      <c r="M564" s="16">
        <f t="shared" si="60"/>
        <v>1.3847819169362401</v>
      </c>
      <c r="N564" s="20">
        <f t="shared" si="63"/>
        <v>39.970299202105188</v>
      </c>
      <c r="O564" s="18">
        <f t="shared" si="61"/>
        <v>144.68038337344214</v>
      </c>
      <c r="P564" s="18">
        <f t="shared" si="62"/>
        <v>80.080805672536272</v>
      </c>
    </row>
    <row r="565" spans="2:16" x14ac:dyDescent="0.25">
      <c r="B565" s="15">
        <v>41906.458333333336</v>
      </c>
      <c r="C565" s="16">
        <v>410</v>
      </c>
      <c r="D565" s="16">
        <v>1028.5063995361299</v>
      </c>
      <c r="E565" s="16">
        <v>1035.3369181315099</v>
      </c>
      <c r="F565" s="16">
        <v>1.37595533331235</v>
      </c>
      <c r="G565" s="16">
        <v>454.84667205810501</v>
      </c>
      <c r="H565" s="16">
        <v>413.256670125325</v>
      </c>
      <c r="I565" s="16" t="str">
        <f t="shared" si="57"/>
        <v/>
      </c>
      <c r="J565" s="16"/>
      <c r="K565" s="16">
        <f t="shared" si="58"/>
        <v>1028.5063995361299</v>
      </c>
      <c r="L565" s="16">
        <f t="shared" si="59"/>
        <v>1035.3369181315099</v>
      </c>
      <c r="M565" s="16">
        <f t="shared" si="60"/>
        <v>1.37595533331235</v>
      </c>
      <c r="N565" s="20">
        <f t="shared" si="63"/>
        <v>39.053413109358395</v>
      </c>
      <c r="O565" s="18">
        <f t="shared" si="61"/>
        <v>147.41737983340286</v>
      </c>
      <c r="P565" s="18">
        <f t="shared" si="62"/>
        <v>79.215837708643917</v>
      </c>
    </row>
    <row r="566" spans="2:16" x14ac:dyDescent="0.25">
      <c r="B566" s="15">
        <v>41906.5</v>
      </c>
      <c r="C566" s="16">
        <v>409</v>
      </c>
      <c r="D566" s="16">
        <v>986.77296752929703</v>
      </c>
      <c r="E566" s="16">
        <v>986.26484273274696</v>
      </c>
      <c r="F566" s="16">
        <v>1.38539126316706</v>
      </c>
      <c r="G566" s="16">
        <v>448.748339335124</v>
      </c>
      <c r="H566" s="16">
        <v>408.90667165120402</v>
      </c>
      <c r="I566" s="16" t="str">
        <f t="shared" si="57"/>
        <v/>
      </c>
      <c r="J566" s="16"/>
      <c r="K566" s="16">
        <f t="shared" si="58"/>
        <v>986.77296752929703</v>
      </c>
      <c r="L566" s="16">
        <f t="shared" si="59"/>
        <v>986.26484273274696</v>
      </c>
      <c r="M566" s="16">
        <f t="shared" si="60"/>
        <v>1.38539126316706</v>
      </c>
      <c r="N566" s="20">
        <f t="shared" si="63"/>
        <v>40.033596748303495</v>
      </c>
      <c r="O566" s="18">
        <f t="shared" si="61"/>
        <v>140.93127216157455</v>
      </c>
      <c r="P566" s="18">
        <f t="shared" si="62"/>
        <v>78.163577219354124</v>
      </c>
    </row>
    <row r="567" spans="2:16" x14ac:dyDescent="0.25">
      <c r="B567" s="15">
        <v>41906.541666666664</v>
      </c>
      <c r="C567" s="16">
        <v>412</v>
      </c>
      <c r="D567" s="16">
        <v>1020.52999776205</v>
      </c>
      <c r="E567" s="16">
        <v>1036.9377878824901</v>
      </c>
      <c r="F567" s="16">
        <v>1.37491696476936</v>
      </c>
      <c r="G567" s="16">
        <v>453.57333831787099</v>
      </c>
      <c r="H567" s="16">
        <v>416.03500569661497</v>
      </c>
      <c r="I567" s="16" t="str">
        <f t="shared" si="57"/>
        <v/>
      </c>
      <c r="J567" s="16"/>
      <c r="K567" s="16">
        <f t="shared" si="58"/>
        <v>1020.52999776205</v>
      </c>
      <c r="L567" s="16">
        <f t="shared" si="59"/>
        <v>1036.9377878824901</v>
      </c>
      <c r="M567" s="16">
        <f t="shared" si="60"/>
        <v>1.37491696476936</v>
      </c>
      <c r="N567" s="20">
        <f t="shared" si="63"/>
        <v>38.945549669007995</v>
      </c>
      <c r="O567" s="18">
        <f t="shared" si="61"/>
        <v>146.96198468889571</v>
      </c>
      <c r="P567" s="18">
        <f t="shared" si="62"/>
        <v>78.693582485555368</v>
      </c>
    </row>
    <row r="568" spans="2:16" x14ac:dyDescent="0.25">
      <c r="B568" s="15">
        <v>41906.583333333336</v>
      </c>
      <c r="C568" s="16">
        <v>409</v>
      </c>
      <c r="D568" s="16">
        <v>960.30924479166697</v>
      </c>
      <c r="E568" s="16">
        <v>965.88630371093802</v>
      </c>
      <c r="F568" s="16">
        <v>1.3827730794747699</v>
      </c>
      <c r="G568" s="16">
        <v>441.053339131673</v>
      </c>
      <c r="H568" s="16">
        <v>402.748339335124</v>
      </c>
      <c r="I568" s="16" t="str">
        <f t="shared" si="57"/>
        <v/>
      </c>
      <c r="J568" s="16"/>
      <c r="K568" s="16">
        <f t="shared" si="58"/>
        <v>960.30924479166697</v>
      </c>
      <c r="L568" s="16">
        <f t="shared" si="59"/>
        <v>965.88630371093802</v>
      </c>
      <c r="M568" s="16">
        <f t="shared" si="60"/>
        <v>1.3827730794747699</v>
      </c>
      <c r="N568" s="20">
        <f t="shared" si="63"/>
        <v>39.761625585053004</v>
      </c>
      <c r="O568" s="18">
        <f t="shared" si="61"/>
        <v>137.58539632161464</v>
      </c>
      <c r="P568" s="18">
        <f t="shared" si="62"/>
        <v>75.646247013288416</v>
      </c>
    </row>
    <row r="569" spans="2:16" x14ac:dyDescent="0.25">
      <c r="B569" s="15">
        <v>41906.625</v>
      </c>
      <c r="C569" s="16">
        <v>408</v>
      </c>
      <c r="D569" s="16">
        <v>990.75252176920503</v>
      </c>
      <c r="E569" s="16">
        <v>995.67971496582095</v>
      </c>
      <c r="F569" s="16">
        <v>1.3788855791091901</v>
      </c>
      <c r="G569" s="16">
        <v>447.433339436849</v>
      </c>
      <c r="H569" s="16">
        <v>407.25167338053399</v>
      </c>
      <c r="I569" s="16" t="str">
        <f t="shared" si="57"/>
        <v/>
      </c>
      <c r="J569" s="16"/>
      <c r="K569" s="16">
        <f t="shared" si="58"/>
        <v>990.75252176920503</v>
      </c>
      <c r="L569" s="16">
        <f t="shared" si="59"/>
        <v>995.67971496582095</v>
      </c>
      <c r="M569" s="16">
        <f t="shared" si="60"/>
        <v>1.3788855791091901</v>
      </c>
      <c r="N569" s="20">
        <f t="shared" si="63"/>
        <v>39.35780059764781</v>
      </c>
      <c r="O569" s="18">
        <f t="shared" si="61"/>
        <v>141.8880169096447</v>
      </c>
      <c r="P569" s="18">
        <f t="shared" si="62"/>
        <v>77.002490095501301</v>
      </c>
    </row>
    <row r="570" spans="2:16" x14ac:dyDescent="0.25">
      <c r="B570" s="15">
        <v>41906.666666666664</v>
      </c>
      <c r="C570" s="16">
        <v>413</v>
      </c>
      <c r="D570" s="16">
        <v>986.07614949544302</v>
      </c>
      <c r="E570" s="16">
        <v>987.94055175781295</v>
      </c>
      <c r="F570" s="16">
        <v>1.3797225375970199</v>
      </c>
      <c r="G570" s="16">
        <v>447.73500417073598</v>
      </c>
      <c r="H570" s="16">
        <v>408.26667378743502</v>
      </c>
      <c r="I570" s="16" t="str">
        <f t="shared" si="57"/>
        <v/>
      </c>
      <c r="J570" s="16"/>
      <c r="K570" s="16">
        <f t="shared" si="58"/>
        <v>986.07614949544302</v>
      </c>
      <c r="L570" s="16">
        <f t="shared" si="59"/>
        <v>987.94055175781295</v>
      </c>
      <c r="M570" s="16">
        <f t="shared" si="60"/>
        <v>1.3797225375970199</v>
      </c>
      <c r="N570" s="20">
        <f t="shared" si="63"/>
        <v>39.444742004470321</v>
      </c>
      <c r="O570" s="18">
        <f t="shared" si="61"/>
        <v>141.00119294666115</v>
      </c>
      <c r="P570" s="18">
        <f t="shared" si="62"/>
        <v>76.736796576877182</v>
      </c>
    </row>
    <row r="571" spans="2:16" x14ac:dyDescent="0.25">
      <c r="B571" s="15">
        <v>41906.708333333336</v>
      </c>
      <c r="C571" s="16">
        <v>409</v>
      </c>
      <c r="D571" s="16">
        <v>962.10065612792903</v>
      </c>
      <c r="E571" s="16">
        <v>964.63902689615895</v>
      </c>
      <c r="F571" s="16">
        <v>1.38478649457296</v>
      </c>
      <c r="G571" s="16">
        <v>443.08500620524097</v>
      </c>
      <c r="H571" s="16">
        <v>403.18167419433598</v>
      </c>
      <c r="I571" s="16" t="str">
        <f t="shared" si="57"/>
        <v/>
      </c>
      <c r="J571" s="16"/>
      <c r="K571" s="16">
        <f t="shared" si="58"/>
        <v>962.10065612792903</v>
      </c>
      <c r="L571" s="16">
        <f t="shared" si="59"/>
        <v>964.63902689615895</v>
      </c>
      <c r="M571" s="16">
        <f t="shared" si="60"/>
        <v>1.38478649457296</v>
      </c>
      <c r="N571" s="20">
        <f t="shared" si="63"/>
        <v>39.970774716939125</v>
      </c>
      <c r="O571" s="18">
        <f t="shared" si="61"/>
        <v>137.62426307314914</v>
      </c>
      <c r="P571" s="18">
        <f t="shared" si="62"/>
        <v>76.176390722705833</v>
      </c>
    </row>
    <row r="572" spans="2:16" x14ac:dyDescent="0.25">
      <c r="B572" s="15">
        <v>41906.75</v>
      </c>
      <c r="C572" s="16">
        <v>409</v>
      </c>
      <c r="D572" s="16">
        <v>967.86551411946596</v>
      </c>
      <c r="E572" s="16">
        <v>998.17115071614603</v>
      </c>
      <c r="F572" s="16">
        <v>1.37738154530525</v>
      </c>
      <c r="G572" s="16">
        <v>448.88667297363298</v>
      </c>
      <c r="H572" s="16">
        <v>412.34500579834003</v>
      </c>
      <c r="I572" s="16" t="str">
        <f t="shared" si="57"/>
        <v/>
      </c>
      <c r="J572" s="16"/>
      <c r="K572" s="16">
        <f t="shared" si="58"/>
        <v>967.86551411946596</v>
      </c>
      <c r="L572" s="16">
        <f t="shared" si="59"/>
        <v>998.17115071614603</v>
      </c>
      <c r="M572" s="16">
        <f t="shared" si="60"/>
        <v>1.37738154530525</v>
      </c>
      <c r="N572" s="20">
        <f t="shared" si="63"/>
        <v>39.201564874222363</v>
      </c>
      <c r="O572" s="18">
        <f t="shared" si="61"/>
        <v>140.43119034540086</v>
      </c>
      <c r="P572" s="18">
        <f t="shared" si="62"/>
        <v>75.826540241491202</v>
      </c>
    </row>
    <row r="573" spans="2:16" x14ac:dyDescent="0.25">
      <c r="B573" s="15">
        <v>41906.791666666664</v>
      </c>
      <c r="C573" s="16">
        <v>412</v>
      </c>
      <c r="D573" s="16">
        <v>972.29927469889299</v>
      </c>
      <c r="E573" s="16">
        <v>1015.45250752767</v>
      </c>
      <c r="F573" s="16">
        <v>1.38067343433698</v>
      </c>
      <c r="G573" s="16">
        <v>449.22333933512402</v>
      </c>
      <c r="H573" s="16">
        <v>417.70833943684897</v>
      </c>
      <c r="I573" s="16" t="str">
        <f t="shared" si="57"/>
        <v/>
      </c>
      <c r="J573" s="16"/>
      <c r="K573" s="16">
        <f t="shared" si="58"/>
        <v>972.29927469889299</v>
      </c>
      <c r="L573" s="16">
        <f t="shared" si="59"/>
        <v>1015.45250752767</v>
      </c>
      <c r="M573" s="16">
        <f t="shared" si="60"/>
        <v>1.38067343433698</v>
      </c>
      <c r="N573" s="20">
        <f t="shared" si="63"/>
        <v>39.54351906631652</v>
      </c>
      <c r="O573" s="18">
        <f t="shared" si="61"/>
        <v>141.98227015904021</v>
      </c>
      <c r="P573" s="18">
        <f t="shared" si="62"/>
        <v>77.51761460494086</v>
      </c>
    </row>
    <row r="574" spans="2:16" x14ac:dyDescent="0.25">
      <c r="B574" s="15">
        <v>41906.833333333336</v>
      </c>
      <c r="C574" s="16">
        <v>408</v>
      </c>
      <c r="D574" s="16">
        <v>973.42844645182299</v>
      </c>
      <c r="E574" s="16">
        <v>1030.5471740722701</v>
      </c>
      <c r="F574" s="16">
        <v>1.3818359216054299</v>
      </c>
      <c r="G574" s="16">
        <v>451.33167165120398</v>
      </c>
      <c r="H574" s="16">
        <v>417.81167144775401</v>
      </c>
      <c r="I574" s="16" t="str">
        <f t="shared" si="57"/>
        <v/>
      </c>
      <c r="J574" s="16"/>
      <c r="K574" s="16">
        <f t="shared" si="58"/>
        <v>973.42844645182299</v>
      </c>
      <c r="L574" s="16">
        <f t="shared" si="59"/>
        <v>1030.5471740722701</v>
      </c>
      <c r="M574" s="16">
        <f t="shared" si="60"/>
        <v>1.3818359216054299</v>
      </c>
      <c r="N574" s="20">
        <f t="shared" si="63"/>
        <v>39.664275686868109</v>
      </c>
      <c r="O574" s="18">
        <f t="shared" si="61"/>
        <v>143.14111575172095</v>
      </c>
      <c r="P574" s="18">
        <f t="shared" si="62"/>
        <v>78.454959823963833</v>
      </c>
    </row>
    <row r="575" spans="2:16" x14ac:dyDescent="0.25">
      <c r="B575" s="15">
        <v>41906.875</v>
      </c>
      <c r="C575" s="16">
        <v>409</v>
      </c>
      <c r="D575" s="16">
        <v>965.97187296549498</v>
      </c>
      <c r="E575" s="16">
        <v>1079.5432484944699</v>
      </c>
      <c r="F575" s="16">
        <v>1.38062968651454</v>
      </c>
      <c r="G575" s="16">
        <v>452.16167093912799</v>
      </c>
      <c r="H575" s="16">
        <v>427.90000661214202</v>
      </c>
      <c r="I575" s="16" t="str">
        <f t="shared" si="57"/>
        <v/>
      </c>
      <c r="J575" s="16"/>
      <c r="K575" s="16">
        <f t="shared" si="58"/>
        <v>965.97187296549498</v>
      </c>
      <c r="L575" s="16">
        <f t="shared" si="59"/>
        <v>1079.5432484944699</v>
      </c>
      <c r="M575" s="16">
        <f t="shared" si="60"/>
        <v>1.38062968651454</v>
      </c>
      <c r="N575" s="20">
        <f t="shared" si="63"/>
        <v>39.538974638744953</v>
      </c>
      <c r="O575" s="18">
        <f t="shared" si="61"/>
        <v>146.10822296142607</v>
      </c>
      <c r="P575" s="18">
        <f t="shared" si="62"/>
        <v>79.758553442908976</v>
      </c>
    </row>
    <row r="576" spans="2:16" x14ac:dyDescent="0.25">
      <c r="B576" s="15">
        <v>41906.916666666664</v>
      </c>
      <c r="C576" s="16">
        <v>413</v>
      </c>
      <c r="D576" s="16">
        <v>971.397472127279</v>
      </c>
      <c r="E576" s="16">
        <v>1111.0660959879599</v>
      </c>
      <c r="F576" s="16">
        <v>1.38178250392278</v>
      </c>
      <c r="G576" s="16">
        <v>455.51834055582702</v>
      </c>
      <c r="H576" s="16">
        <v>432.550007629395</v>
      </c>
      <c r="I576" s="16" t="str">
        <f t="shared" si="57"/>
        <v/>
      </c>
      <c r="J576" s="16"/>
      <c r="K576" s="16">
        <f t="shared" si="58"/>
        <v>971.397472127279</v>
      </c>
      <c r="L576" s="16">
        <f t="shared" si="59"/>
        <v>1111.0660959879599</v>
      </c>
      <c r="M576" s="16">
        <f t="shared" si="60"/>
        <v>1.38178250392278</v>
      </c>
      <c r="N576" s="20">
        <f t="shared" si="63"/>
        <v>39.658726775486826</v>
      </c>
      <c r="O576" s="18">
        <f t="shared" si="61"/>
        <v>148.74739772251706</v>
      </c>
      <c r="P576" s="18">
        <f t="shared" si="62"/>
        <v>81.513179453345572</v>
      </c>
    </row>
    <row r="577" spans="2:16" x14ac:dyDescent="0.25">
      <c r="B577" s="15">
        <v>41906.958333333336</v>
      </c>
      <c r="C577" s="16">
        <v>407</v>
      </c>
      <c r="D577" s="16">
        <v>1003.37325744629</v>
      </c>
      <c r="E577" s="16">
        <v>1117.1409403483101</v>
      </c>
      <c r="F577" s="16">
        <v>1.37518374522527</v>
      </c>
      <c r="G577" s="16">
        <v>458.24500528971402</v>
      </c>
      <c r="H577" s="16">
        <v>434.72667338053401</v>
      </c>
      <c r="I577" s="16" t="str">
        <f t="shared" si="57"/>
        <v/>
      </c>
      <c r="J577" s="16"/>
      <c r="K577" s="16">
        <f t="shared" si="58"/>
        <v>1003.37325744629</v>
      </c>
      <c r="L577" s="16">
        <f t="shared" si="59"/>
        <v>1117.1409403483101</v>
      </c>
      <c r="M577" s="16">
        <f t="shared" si="60"/>
        <v>1.37518374522527</v>
      </c>
      <c r="N577" s="20">
        <f t="shared" si="63"/>
        <v>38.973262235983341</v>
      </c>
      <c r="O577" s="18">
        <f t="shared" si="61"/>
        <v>151.46529984247144</v>
      </c>
      <c r="P577" s="18">
        <f t="shared" si="62"/>
        <v>81.17842835177737</v>
      </c>
    </row>
    <row r="578" spans="2:16" x14ac:dyDescent="0.25">
      <c r="B578" s="15">
        <v>41907</v>
      </c>
      <c r="C578" s="16">
        <v>409</v>
      </c>
      <c r="D578" s="16">
        <v>1001.41807454427</v>
      </c>
      <c r="E578" s="16">
        <v>1127.15678507487</v>
      </c>
      <c r="F578" s="16">
        <v>1.3863330006599399</v>
      </c>
      <c r="G578" s="16">
        <v>458.74334360758502</v>
      </c>
      <c r="H578" s="16">
        <v>436.53667399088499</v>
      </c>
      <c r="I578" s="16" t="str">
        <f t="shared" si="57"/>
        <v/>
      </c>
      <c r="J578" s="16"/>
      <c r="K578" s="16">
        <f t="shared" si="58"/>
        <v>1001.41807454427</v>
      </c>
      <c r="L578" s="16">
        <f t="shared" si="59"/>
        <v>1127.15678507487</v>
      </c>
      <c r="M578" s="16">
        <f t="shared" si="60"/>
        <v>1.3863330006599399</v>
      </c>
      <c r="N578" s="20">
        <f t="shared" si="63"/>
        <v>40.131422367708815</v>
      </c>
      <c r="O578" s="18">
        <f t="shared" si="61"/>
        <v>152.04106140136713</v>
      </c>
      <c r="P578" s="18">
        <f t="shared" si="62"/>
        <v>84.588827813696895</v>
      </c>
    </row>
    <row r="579" spans="2:16" x14ac:dyDescent="0.25">
      <c r="B579" s="15">
        <v>41907.041666666664</v>
      </c>
      <c r="C579" s="16">
        <v>371</v>
      </c>
      <c r="D579" s="16">
        <v>1043.44243570964</v>
      </c>
      <c r="E579" s="16">
        <v>1112.7036142985</v>
      </c>
      <c r="F579" s="16">
        <v>1.36879173119863</v>
      </c>
      <c r="G579" s="16">
        <v>460.746672566732</v>
      </c>
      <c r="H579" s="16">
        <v>430.93667043050101</v>
      </c>
      <c r="I579" s="16" t="str">
        <f t="shared" si="57"/>
        <v/>
      </c>
      <c r="J579" s="16"/>
      <c r="K579" s="16">
        <f t="shared" si="58"/>
        <v>1043.44243570964</v>
      </c>
      <c r="L579" s="16">
        <f t="shared" si="59"/>
        <v>1112.7036142985</v>
      </c>
      <c r="M579" s="16">
        <f t="shared" si="60"/>
        <v>1.36879173119863</v>
      </c>
      <c r="N579" s="20">
        <f t="shared" si="63"/>
        <v>38.309273878154166</v>
      </c>
      <c r="O579" s="18">
        <f t="shared" si="61"/>
        <v>154.01043214343858</v>
      </c>
      <c r="P579" s="18">
        <f t="shared" si="62"/>
        <v>80.759093008056823</v>
      </c>
    </row>
    <row r="580" spans="2:16" x14ac:dyDescent="0.25">
      <c r="B580" s="15">
        <v>41907.083333333336</v>
      </c>
      <c r="C580" s="16">
        <v>319</v>
      </c>
      <c r="D580" s="16">
        <v>766.46931762695306</v>
      </c>
      <c r="E580" s="16">
        <v>792.10644226074305</v>
      </c>
      <c r="F580" s="16">
        <v>1.30049464305242</v>
      </c>
      <c r="G580" s="16">
        <v>397.32167460123702</v>
      </c>
      <c r="H580" s="16">
        <v>371.743339029948</v>
      </c>
      <c r="I580" s="16" t="str">
        <f t="shared" si="57"/>
        <v/>
      </c>
      <c r="J580" s="16"/>
      <c r="K580" s="16">
        <f t="shared" si="58"/>
        <v>766.46931762695306</v>
      </c>
      <c r="L580" s="16">
        <f t="shared" si="59"/>
        <v>792.10644226074305</v>
      </c>
      <c r="M580" s="16">
        <f t="shared" si="60"/>
        <v>1.30049464305242</v>
      </c>
      <c r="N580" s="20">
        <f t="shared" si="63"/>
        <v>31.214722581220659</v>
      </c>
      <c r="O580" s="18">
        <f t="shared" si="61"/>
        <v>111.3268399919783</v>
      </c>
      <c r="P580" s="18">
        <f t="shared" si="62"/>
        <v>45.192662566767311</v>
      </c>
    </row>
    <row r="581" spans="2:16" x14ac:dyDescent="0.25">
      <c r="B581" s="15">
        <v>41907.125</v>
      </c>
      <c r="C581" s="16">
        <v>409</v>
      </c>
      <c r="D581" s="16">
        <v>981.90941162109402</v>
      </c>
      <c r="E581" s="16">
        <v>1086.50466105143</v>
      </c>
      <c r="F581" s="16">
        <v>1.37680373390516</v>
      </c>
      <c r="G581" s="16">
        <v>453.75333913167299</v>
      </c>
      <c r="H581" s="16">
        <v>435.02000681559201</v>
      </c>
      <c r="I581" s="16" t="str">
        <f t="shared" si="57"/>
        <v/>
      </c>
      <c r="J581" s="16"/>
      <c r="K581" s="16">
        <f t="shared" si="58"/>
        <v>981.90941162109402</v>
      </c>
      <c r="L581" s="16">
        <f t="shared" si="59"/>
        <v>1086.50466105143</v>
      </c>
      <c r="M581" s="16">
        <f t="shared" si="60"/>
        <v>1.37680373390516</v>
      </c>
      <c r="N581" s="20">
        <f t="shared" si="63"/>
        <v>39.141543096879296</v>
      </c>
      <c r="O581" s="18">
        <f t="shared" si="61"/>
        <v>147.74386233375171</v>
      </c>
      <c r="P581" s="18">
        <f t="shared" si="62"/>
        <v>79.619496417432416</v>
      </c>
    </row>
    <row r="582" spans="2:16" x14ac:dyDescent="0.25">
      <c r="B582" s="15">
        <v>41907.166666666664</v>
      </c>
      <c r="C582" s="16">
        <v>413</v>
      </c>
      <c r="D582" s="16">
        <v>1004.51717529297</v>
      </c>
      <c r="E582" s="16">
        <v>1094.2632497151701</v>
      </c>
      <c r="F582" s="16">
        <v>1.38298466006915</v>
      </c>
      <c r="G582" s="16">
        <v>458.08000539143899</v>
      </c>
      <c r="H582" s="16">
        <v>435.19167226155599</v>
      </c>
      <c r="I582" s="16" t="str">
        <f t="shared" si="57"/>
        <v/>
      </c>
      <c r="J582" s="16"/>
      <c r="K582" s="16">
        <f t="shared" si="58"/>
        <v>1004.51717529297</v>
      </c>
      <c r="L582" s="16">
        <f t="shared" si="59"/>
        <v>1094.2632497151701</v>
      </c>
      <c r="M582" s="16">
        <f t="shared" si="60"/>
        <v>1.38298466006915</v>
      </c>
      <c r="N582" s="20">
        <f t="shared" si="63"/>
        <v>39.783604111824907</v>
      </c>
      <c r="O582" s="18">
        <f t="shared" si="61"/>
        <v>149.91288750058143</v>
      </c>
      <c r="P582" s="18">
        <f t="shared" si="62"/>
        <v>82.482241916706371</v>
      </c>
    </row>
    <row r="583" spans="2:16" x14ac:dyDescent="0.25">
      <c r="B583" s="15">
        <v>41907.208333333336</v>
      </c>
      <c r="C583" s="16">
        <v>409</v>
      </c>
      <c r="D583" s="16">
        <v>1054.2264953613301</v>
      </c>
      <c r="E583" s="16">
        <v>1127.1851460774801</v>
      </c>
      <c r="F583" s="16">
        <v>1.37677170038223</v>
      </c>
      <c r="G583" s="16">
        <v>466.18833974202499</v>
      </c>
      <c r="H583" s="16">
        <v>435.251672871908</v>
      </c>
      <c r="I583" s="16" t="str">
        <f t="shared" si="57"/>
        <v/>
      </c>
      <c r="J583" s="16"/>
      <c r="K583" s="16">
        <f t="shared" si="58"/>
        <v>1054.2264953613301</v>
      </c>
      <c r="L583" s="16">
        <f t="shared" si="59"/>
        <v>1127.1851460774801</v>
      </c>
      <c r="M583" s="16">
        <f t="shared" si="60"/>
        <v>1.37677170038223</v>
      </c>
      <c r="N583" s="20">
        <f t="shared" si="63"/>
        <v>39.138215524975173</v>
      </c>
      <c r="O583" s="18">
        <f t="shared" si="61"/>
        <v>155.8151172456293</v>
      </c>
      <c r="P583" s="18">
        <f t="shared" si="62"/>
        <v>83.960021619807662</v>
      </c>
    </row>
    <row r="584" spans="2:16" x14ac:dyDescent="0.25">
      <c r="B584" s="15">
        <v>41907.25</v>
      </c>
      <c r="C584" s="16">
        <v>409</v>
      </c>
      <c r="D584" s="16">
        <v>1018.9181345621701</v>
      </c>
      <c r="E584" s="16">
        <v>1122.6938924153701</v>
      </c>
      <c r="F584" s="16">
        <v>1.3816927393277501</v>
      </c>
      <c r="G584" s="16">
        <v>462.18167317708298</v>
      </c>
      <c r="H584" s="16">
        <v>439.02833709716799</v>
      </c>
      <c r="I584" s="16" t="str">
        <f t="shared" ref="I584:I647" si="64">+IF(AND(G584&lt;50,D584&gt;50),1,"")</f>
        <v/>
      </c>
      <c r="J584" s="16"/>
      <c r="K584" s="16">
        <f t="shared" ref="K584:K647" si="65">+IF(AND(D584&gt;100,G584&gt;50),D584,"")</f>
        <v>1018.9181345621701</v>
      </c>
      <c r="L584" s="16">
        <f t="shared" ref="L584:L647" si="66">IF(AND(E584&gt;100,H584&gt;50),E584,"")</f>
        <v>1122.6938924153701</v>
      </c>
      <c r="M584" s="16">
        <f t="shared" ref="M584:M647" si="67">IF(F584&gt;1.1,F584,"")</f>
        <v>1.3816927393277501</v>
      </c>
      <c r="N584" s="20">
        <f t="shared" si="63"/>
        <v>39.649402226792667</v>
      </c>
      <c r="O584" s="18">
        <f t="shared" ref="O584:O647" si="68">IF(ISERROR(IF(COUNT(K584:L584)&gt;1,SUM(K584:L584)/14,SUM(K584:L584)/7)),"",IF(COUNT(K584:L584)&gt;1,SUM(K584:L584)/14,SUM(K584:L584)/7))</f>
        <v>152.97228764125288</v>
      </c>
      <c r="P584" s="18">
        <f t="shared" ref="P584:P647" si="69">IF(ISERROR(IF(COUNT(K584:L584)&gt;1,SUM(K584:L584)/14*M584*N584/100,SUM(K584:L584)/7*M584*N584/100)),"",IF(COUNT(K584:L584)&gt;1,SUM(K584:L584)/14*M584*N584/100,SUM(K584:L584)/7*M584*N584/100))</f>
        <v>83.803253756246761</v>
      </c>
    </row>
    <row r="585" spans="2:16" x14ac:dyDescent="0.25">
      <c r="B585" s="15">
        <v>41907.291666666664</v>
      </c>
      <c r="C585" s="16">
        <v>333</v>
      </c>
      <c r="D585" s="16">
        <v>934.20615075429305</v>
      </c>
      <c r="E585" s="16">
        <v>981.95245157877696</v>
      </c>
      <c r="F585" s="16">
        <v>1.3276325563589699</v>
      </c>
      <c r="G585" s="16">
        <v>440.31500600178998</v>
      </c>
      <c r="H585" s="16">
        <v>410.800006612142</v>
      </c>
      <c r="I585" s="16" t="str">
        <f t="shared" si="64"/>
        <v/>
      </c>
      <c r="J585" s="16"/>
      <c r="K585" s="16">
        <f t="shared" si="65"/>
        <v>934.20615075429305</v>
      </c>
      <c r="L585" s="16">
        <f t="shared" si="66"/>
        <v>981.95245157877696</v>
      </c>
      <c r="M585" s="16">
        <f t="shared" si="67"/>
        <v>1.3276325563589699</v>
      </c>
      <c r="N585" s="20">
        <f t="shared" si="63"/>
        <v>34.033749325565644</v>
      </c>
      <c r="O585" s="18">
        <f t="shared" si="68"/>
        <v>136.86847159521929</v>
      </c>
      <c r="P585" s="18">
        <f t="shared" si="69"/>
        <v>61.843079451911144</v>
      </c>
    </row>
    <row r="586" spans="2:16" x14ac:dyDescent="0.25">
      <c r="B586" s="15">
        <v>41907.333333333336</v>
      </c>
      <c r="C586" s="16">
        <v>405</v>
      </c>
      <c r="D586" s="16">
        <v>898.63788350423204</v>
      </c>
      <c r="E586" s="16">
        <v>919.15041910807395</v>
      </c>
      <c r="F586" s="16">
        <v>1.3728051265080801</v>
      </c>
      <c r="G586" s="16">
        <v>432.62500712076798</v>
      </c>
      <c r="H586" s="16">
        <v>401.39833780924499</v>
      </c>
      <c r="I586" s="16" t="str">
        <f t="shared" si="64"/>
        <v/>
      </c>
      <c r="J586" s="16"/>
      <c r="K586" s="16">
        <f t="shared" si="65"/>
        <v>898.63788350423204</v>
      </c>
      <c r="L586" s="16">
        <f t="shared" si="66"/>
        <v>919.15041910807395</v>
      </c>
      <c r="M586" s="16">
        <f t="shared" si="67"/>
        <v>1.3728051265080801</v>
      </c>
      <c r="N586" s="20">
        <f t="shared" ref="N586:N649" si="70">IF(ISERROR($D$1*(M586-1)/($M$7*($D$1-1))*100),"",($D$1*(M586-1)/($M$7*($D$1-1))*100))</f>
        <v>38.726176555422207</v>
      </c>
      <c r="O586" s="18">
        <f t="shared" si="68"/>
        <v>129.8420216151647</v>
      </c>
      <c r="P586" s="18">
        <f t="shared" si="69"/>
        <v>69.0285549882651</v>
      </c>
    </row>
    <row r="587" spans="2:16" x14ac:dyDescent="0.25">
      <c r="B587" s="15">
        <v>41907.375</v>
      </c>
      <c r="C587" s="16">
        <v>410</v>
      </c>
      <c r="D587" s="16">
        <v>984.10467529296898</v>
      </c>
      <c r="E587" s="16">
        <v>1105.60567626953</v>
      </c>
      <c r="F587" s="16">
        <v>1.3793087720871</v>
      </c>
      <c r="G587" s="16">
        <v>458.53833872477202</v>
      </c>
      <c r="H587" s="16">
        <v>435.09000549316403</v>
      </c>
      <c r="I587" s="16" t="str">
        <f t="shared" si="64"/>
        <v/>
      </c>
      <c r="J587" s="16"/>
      <c r="K587" s="16">
        <f t="shared" si="65"/>
        <v>984.10467529296898</v>
      </c>
      <c r="L587" s="16">
        <f t="shared" si="66"/>
        <v>1105.60567626953</v>
      </c>
      <c r="M587" s="16">
        <f t="shared" si="67"/>
        <v>1.3793087720871</v>
      </c>
      <c r="N587" s="20">
        <f t="shared" si="70"/>
        <v>39.401760953378599</v>
      </c>
      <c r="O587" s="18">
        <f t="shared" si="68"/>
        <v>149.26502511160706</v>
      </c>
      <c r="P587" s="18">
        <f t="shared" si="69"/>
        <v>81.121353545752797</v>
      </c>
    </row>
    <row r="588" spans="2:16" x14ac:dyDescent="0.25">
      <c r="B588" s="15">
        <v>41907.416666666664</v>
      </c>
      <c r="C588" s="16">
        <v>412</v>
      </c>
      <c r="D588" s="16">
        <v>973.36435953776095</v>
      </c>
      <c r="E588" s="16">
        <v>1104.7458780924501</v>
      </c>
      <c r="F588" s="16">
        <v>1.38232368826866</v>
      </c>
      <c r="G588" s="16">
        <v>456.68667399088503</v>
      </c>
      <c r="H588" s="16">
        <v>434.598341369629</v>
      </c>
      <c r="I588" s="16" t="str">
        <f t="shared" si="64"/>
        <v/>
      </c>
      <c r="J588" s="16"/>
      <c r="K588" s="16">
        <f t="shared" si="65"/>
        <v>973.36435953776095</v>
      </c>
      <c r="L588" s="16">
        <f t="shared" si="66"/>
        <v>1104.7458780924501</v>
      </c>
      <c r="M588" s="16">
        <f t="shared" si="67"/>
        <v>1.38232368826866</v>
      </c>
      <c r="N588" s="20">
        <f t="shared" si="70"/>
        <v>39.714943814999906</v>
      </c>
      <c r="O588" s="18">
        <f t="shared" si="68"/>
        <v>148.43644554501506</v>
      </c>
      <c r="P588" s="18">
        <f t="shared" si="69"/>
        <v>81.489987104867325</v>
      </c>
    </row>
    <row r="589" spans="2:16" x14ac:dyDescent="0.25">
      <c r="B589" s="15">
        <v>41907.458333333336</v>
      </c>
      <c r="C589" s="16">
        <v>409</v>
      </c>
      <c r="D589" s="16">
        <v>957.70249735514301</v>
      </c>
      <c r="E589" s="16">
        <v>1079.97850443522</v>
      </c>
      <c r="F589" s="16">
        <v>1.37598051627477</v>
      </c>
      <c r="G589" s="16">
        <v>452.28167266845702</v>
      </c>
      <c r="H589" s="16">
        <v>429.51167297363298</v>
      </c>
      <c r="I589" s="16" t="str">
        <f t="shared" si="64"/>
        <v/>
      </c>
      <c r="J589" s="16"/>
      <c r="K589" s="16">
        <f t="shared" si="65"/>
        <v>957.70249735514301</v>
      </c>
      <c r="L589" s="16">
        <f t="shared" si="66"/>
        <v>1079.97850443522</v>
      </c>
      <c r="M589" s="16">
        <f t="shared" si="67"/>
        <v>1.37598051627477</v>
      </c>
      <c r="N589" s="20">
        <f t="shared" si="70"/>
        <v>39.056029060104578</v>
      </c>
      <c r="O589" s="18">
        <f t="shared" si="68"/>
        <v>145.54864298502594</v>
      </c>
      <c r="P589" s="18">
        <f t="shared" si="69"/>
        <v>78.218328371429664</v>
      </c>
    </row>
    <row r="590" spans="2:16" x14ac:dyDescent="0.25">
      <c r="B590" s="15">
        <v>41907.5</v>
      </c>
      <c r="C590" s="16">
        <v>409</v>
      </c>
      <c r="D590" s="16">
        <v>946.52221374511703</v>
      </c>
      <c r="E590" s="16">
        <v>1084.50929361979</v>
      </c>
      <c r="F590" s="16">
        <v>1.3804974397023499</v>
      </c>
      <c r="G590" s="16">
        <v>449.83167266845697</v>
      </c>
      <c r="H590" s="16">
        <v>430.41833801269502</v>
      </c>
      <c r="I590" s="16" t="str">
        <f t="shared" si="64"/>
        <v/>
      </c>
      <c r="J590" s="16"/>
      <c r="K590" s="16">
        <f t="shared" si="65"/>
        <v>946.52221374511703</v>
      </c>
      <c r="L590" s="16">
        <f t="shared" si="66"/>
        <v>1084.50929361979</v>
      </c>
      <c r="M590" s="16">
        <f t="shared" si="67"/>
        <v>1.3804974397023499</v>
      </c>
      <c r="N590" s="20">
        <f t="shared" si="70"/>
        <v>39.525237130771998</v>
      </c>
      <c r="O590" s="18">
        <f t="shared" si="68"/>
        <v>145.07367909749337</v>
      </c>
      <c r="P590" s="18">
        <f t="shared" si="69"/>
        <v>79.158711183654077</v>
      </c>
    </row>
    <row r="591" spans="2:16" x14ac:dyDescent="0.25">
      <c r="B591" s="15">
        <v>41907.541666666664</v>
      </c>
      <c r="C591" s="16">
        <v>395</v>
      </c>
      <c r="D591" s="16">
        <v>962.27105305989596</v>
      </c>
      <c r="E591" s="16">
        <v>1122.24045715332</v>
      </c>
      <c r="F591" s="16">
        <v>1.3773367822170299</v>
      </c>
      <c r="G591" s="16">
        <v>452.49000752766898</v>
      </c>
      <c r="H591" s="16">
        <v>434.45333760579399</v>
      </c>
      <c r="I591" s="16" t="str">
        <f t="shared" si="64"/>
        <v/>
      </c>
      <c r="J591" s="16"/>
      <c r="K591" s="16">
        <f t="shared" si="65"/>
        <v>962.27105305989596</v>
      </c>
      <c r="L591" s="16">
        <f t="shared" si="66"/>
        <v>1122.24045715332</v>
      </c>
      <c r="M591" s="16">
        <f t="shared" si="67"/>
        <v>1.3773367822170299</v>
      </c>
      <c r="N591" s="20">
        <f t="shared" si="70"/>
        <v>39.196914983074635</v>
      </c>
      <c r="O591" s="18">
        <f t="shared" si="68"/>
        <v>148.893679300944</v>
      </c>
      <c r="P591" s="18">
        <f t="shared" si="69"/>
        <v>80.383755875025926</v>
      </c>
    </row>
    <row r="592" spans="2:16" x14ac:dyDescent="0.25">
      <c r="B592" s="15">
        <v>41907.583333333336</v>
      </c>
      <c r="C592" s="16">
        <v>399</v>
      </c>
      <c r="D592" s="16">
        <v>864.10060729980501</v>
      </c>
      <c r="E592" s="16">
        <v>1092.86730855306</v>
      </c>
      <c r="F592" s="16">
        <v>1.3814269741376199</v>
      </c>
      <c r="G592" s="16">
        <v>437.24500528971402</v>
      </c>
      <c r="H592" s="16">
        <v>431.42833964030001</v>
      </c>
      <c r="I592" s="16" t="str">
        <f t="shared" si="64"/>
        <v/>
      </c>
      <c r="J592" s="16"/>
      <c r="K592" s="16">
        <f t="shared" si="65"/>
        <v>864.10060729980501</v>
      </c>
      <c r="L592" s="16">
        <f t="shared" si="66"/>
        <v>1092.86730855306</v>
      </c>
      <c r="M592" s="16">
        <f t="shared" si="67"/>
        <v>1.3814269741376199</v>
      </c>
      <c r="N592" s="20">
        <f t="shared" si="70"/>
        <v>39.621795123393468</v>
      </c>
      <c r="O592" s="18">
        <f t="shared" si="68"/>
        <v>139.78342256091892</v>
      </c>
      <c r="P592" s="18">
        <f t="shared" si="69"/>
        <v>76.5099203352854</v>
      </c>
    </row>
    <row r="593" spans="2:16" x14ac:dyDescent="0.25">
      <c r="B593" s="15">
        <v>41907.625</v>
      </c>
      <c r="C593" s="16">
        <v>406</v>
      </c>
      <c r="D593" s="16">
        <v>899.01273803710899</v>
      </c>
      <c r="E593" s="16">
        <v>1124.99710693359</v>
      </c>
      <c r="F593" s="16">
        <v>1.3835685789585099</v>
      </c>
      <c r="G593" s="16">
        <v>443.36667378743499</v>
      </c>
      <c r="H593" s="16">
        <v>434.81834004720099</v>
      </c>
      <c r="I593" s="16" t="str">
        <f t="shared" si="64"/>
        <v/>
      </c>
      <c r="J593" s="16"/>
      <c r="K593" s="16">
        <f t="shared" si="65"/>
        <v>899.01273803710899</v>
      </c>
      <c r="L593" s="16">
        <f t="shared" si="66"/>
        <v>1124.99710693359</v>
      </c>
      <c r="M593" s="16">
        <f t="shared" si="67"/>
        <v>1.3835685789585099</v>
      </c>
      <c r="N593" s="20">
        <f t="shared" si="70"/>
        <v>39.844260321719894</v>
      </c>
      <c r="O593" s="18">
        <f t="shared" si="68"/>
        <v>144.57213178362136</v>
      </c>
      <c r="P593" s="18">
        <f t="shared" si="69"/>
        <v>79.698664565332848</v>
      </c>
    </row>
    <row r="594" spans="2:16" x14ac:dyDescent="0.25">
      <c r="B594" s="15">
        <v>41907.666666666664</v>
      </c>
      <c r="C594" s="16">
        <v>394</v>
      </c>
      <c r="D594" s="16">
        <v>869.48399251302101</v>
      </c>
      <c r="E594" s="16">
        <v>1115.1190307617201</v>
      </c>
      <c r="F594" s="16">
        <v>1.3824872136116</v>
      </c>
      <c r="G594" s="16">
        <v>438.34000651041703</v>
      </c>
      <c r="H594" s="16">
        <v>439.118340047201</v>
      </c>
      <c r="I594" s="16" t="str">
        <f t="shared" si="64"/>
        <v/>
      </c>
      <c r="J594" s="16"/>
      <c r="K594" s="16">
        <f t="shared" si="65"/>
        <v>869.48399251302101</v>
      </c>
      <c r="L594" s="16">
        <f t="shared" si="66"/>
        <v>1115.1190307617201</v>
      </c>
      <c r="M594" s="16">
        <f t="shared" si="67"/>
        <v>1.3824872136116</v>
      </c>
      <c r="N594" s="20">
        <f t="shared" si="70"/>
        <v>39.731930467949915</v>
      </c>
      <c r="O594" s="18">
        <f t="shared" si="68"/>
        <v>141.75735880533867</v>
      </c>
      <c r="P594" s="18">
        <f t="shared" si="69"/>
        <v>77.865737793719049</v>
      </c>
    </row>
    <row r="595" spans="2:16" x14ac:dyDescent="0.25">
      <c r="B595" s="15">
        <v>41907.708333333336</v>
      </c>
      <c r="C595" s="16">
        <v>403</v>
      </c>
      <c r="D595" s="16">
        <v>888.05676269531295</v>
      </c>
      <c r="E595" s="16">
        <v>1040.18575337728</v>
      </c>
      <c r="F595" s="16">
        <v>1.3875928898652401</v>
      </c>
      <c r="G595" s="16">
        <v>440.93667195638</v>
      </c>
      <c r="H595" s="16">
        <v>422.83667195637997</v>
      </c>
      <c r="I595" s="16" t="str">
        <f t="shared" si="64"/>
        <v/>
      </c>
      <c r="J595" s="16"/>
      <c r="K595" s="16">
        <f t="shared" si="65"/>
        <v>888.05676269531295</v>
      </c>
      <c r="L595" s="16">
        <f t="shared" si="66"/>
        <v>1040.18575337728</v>
      </c>
      <c r="M595" s="16">
        <f t="shared" si="67"/>
        <v>1.3875928898652401</v>
      </c>
      <c r="N595" s="20">
        <f t="shared" si="70"/>
        <v>40.26229688722448</v>
      </c>
      <c r="O595" s="18">
        <f t="shared" si="68"/>
        <v>137.73160829089949</v>
      </c>
      <c r="P595" s="18">
        <f t="shared" si="69"/>
        <v>76.94744989585061</v>
      </c>
    </row>
    <row r="596" spans="2:16" x14ac:dyDescent="0.25">
      <c r="B596" s="15">
        <v>41907.75</v>
      </c>
      <c r="C596" s="16">
        <v>403</v>
      </c>
      <c r="D596" s="16">
        <v>916.58604736328095</v>
      </c>
      <c r="E596" s="16">
        <v>925.59979858398401</v>
      </c>
      <c r="F596" s="16">
        <v>1.4024325430393201</v>
      </c>
      <c r="G596" s="16">
        <v>443.49000447591101</v>
      </c>
      <c r="H596" s="16">
        <v>405.13167165120501</v>
      </c>
      <c r="I596" s="16" t="str">
        <f t="shared" si="64"/>
        <v/>
      </c>
      <c r="J596" s="16"/>
      <c r="K596" s="16">
        <f t="shared" si="65"/>
        <v>916.58604736328095</v>
      </c>
      <c r="L596" s="16">
        <f t="shared" si="66"/>
        <v>925.59979858398401</v>
      </c>
      <c r="M596" s="16">
        <f t="shared" si="67"/>
        <v>1.4024325430393201</v>
      </c>
      <c r="N596" s="20">
        <f t="shared" si="70"/>
        <v>41.803807419076563</v>
      </c>
      <c r="O596" s="18">
        <f t="shared" si="68"/>
        <v>131.5847032819475</v>
      </c>
      <c r="P596" s="18">
        <f t="shared" si="69"/>
        <v>77.144190240915435</v>
      </c>
    </row>
    <row r="597" spans="2:16" x14ac:dyDescent="0.25">
      <c r="B597" s="15">
        <v>41907.791666666664</v>
      </c>
      <c r="C597" s="16">
        <v>409</v>
      </c>
      <c r="D597" s="16">
        <v>945.24300028483106</v>
      </c>
      <c r="E597" s="16">
        <v>987.862730916342</v>
      </c>
      <c r="F597" s="16">
        <v>1.3977470099925999</v>
      </c>
      <c r="G597" s="16">
        <v>448.78667297363302</v>
      </c>
      <c r="H597" s="16">
        <v>414.03167215983098</v>
      </c>
      <c r="I597" s="16" t="str">
        <f t="shared" si="64"/>
        <v/>
      </c>
      <c r="J597" s="16"/>
      <c r="K597" s="16">
        <f t="shared" si="65"/>
        <v>945.24300028483106</v>
      </c>
      <c r="L597" s="16">
        <f t="shared" si="66"/>
        <v>987.862730916342</v>
      </c>
      <c r="M597" s="16">
        <f t="shared" si="67"/>
        <v>1.3977470099925999</v>
      </c>
      <c r="N597" s="20">
        <f t="shared" si="70"/>
        <v>41.317084552030323</v>
      </c>
      <c r="O597" s="18">
        <f t="shared" si="68"/>
        <v>138.0789808000838</v>
      </c>
      <c r="P597" s="18">
        <f t="shared" si="69"/>
        <v>79.741759392702505</v>
      </c>
    </row>
    <row r="598" spans="2:16" x14ac:dyDescent="0.25">
      <c r="B598" s="15">
        <v>41907.833333333336</v>
      </c>
      <c r="C598" s="16">
        <v>412</v>
      </c>
      <c r="D598" s="16">
        <v>899.357592773438</v>
      </c>
      <c r="E598" s="16">
        <v>1042.01063130697</v>
      </c>
      <c r="F598" s="16">
        <v>1.3973723908265401</v>
      </c>
      <c r="G598" s="16">
        <v>442.65333964029901</v>
      </c>
      <c r="H598" s="16">
        <v>425.87334136962897</v>
      </c>
      <c r="I598" s="16" t="str">
        <f t="shared" si="64"/>
        <v/>
      </c>
      <c r="J598" s="16"/>
      <c r="K598" s="16">
        <f t="shared" si="65"/>
        <v>899.357592773438</v>
      </c>
      <c r="L598" s="16">
        <f t="shared" si="66"/>
        <v>1042.01063130697</v>
      </c>
      <c r="M598" s="16">
        <f t="shared" si="67"/>
        <v>1.3973723908265401</v>
      </c>
      <c r="N598" s="20">
        <f t="shared" si="70"/>
        <v>41.278169937036246</v>
      </c>
      <c r="O598" s="18">
        <f t="shared" si="68"/>
        <v>138.66915886288629</v>
      </c>
      <c r="P598" s="18">
        <f t="shared" si="69"/>
        <v>79.985722875632035</v>
      </c>
    </row>
    <row r="599" spans="2:16" x14ac:dyDescent="0.25">
      <c r="B599" s="15">
        <v>41907.875</v>
      </c>
      <c r="C599" s="16">
        <v>409</v>
      </c>
      <c r="D599" s="16">
        <v>903.83153991699203</v>
      </c>
      <c r="E599" s="16">
        <v>1039.1715128580699</v>
      </c>
      <c r="F599" s="16">
        <v>1.4031911651293401</v>
      </c>
      <c r="G599" s="16">
        <v>446.72500610351602</v>
      </c>
      <c r="H599" s="16">
        <v>425.23500569661502</v>
      </c>
      <c r="I599" s="16" t="str">
        <f t="shared" si="64"/>
        <v/>
      </c>
      <c r="J599" s="16"/>
      <c r="K599" s="16">
        <f t="shared" si="65"/>
        <v>903.83153991699203</v>
      </c>
      <c r="L599" s="16">
        <f t="shared" si="66"/>
        <v>1039.1715128580699</v>
      </c>
      <c r="M599" s="16">
        <f t="shared" si="67"/>
        <v>1.4031911651293401</v>
      </c>
      <c r="N599" s="20">
        <f t="shared" si="70"/>
        <v>41.882611413195789</v>
      </c>
      <c r="O599" s="18">
        <f t="shared" si="68"/>
        <v>138.78593234107583</v>
      </c>
      <c r="P599" s="18">
        <f t="shared" si="69"/>
        <v>81.563535240741601</v>
      </c>
    </row>
    <row r="600" spans="2:16" x14ac:dyDescent="0.25">
      <c r="B600" s="15">
        <v>41907.916666666664</v>
      </c>
      <c r="C600" s="16">
        <v>408</v>
      </c>
      <c r="D600" s="16">
        <v>915.356679280599</v>
      </c>
      <c r="E600" s="16">
        <v>1029.53749593099</v>
      </c>
      <c r="F600" s="16">
        <v>1.40240811904271</v>
      </c>
      <c r="G600" s="16">
        <v>446.818338521322</v>
      </c>
      <c r="H600" s="16">
        <v>424.72667439778701</v>
      </c>
      <c r="I600" s="16" t="str">
        <f t="shared" si="64"/>
        <v/>
      </c>
      <c r="J600" s="16"/>
      <c r="K600" s="16">
        <f t="shared" si="65"/>
        <v>915.356679280599</v>
      </c>
      <c r="L600" s="16">
        <f t="shared" si="66"/>
        <v>1029.53749593099</v>
      </c>
      <c r="M600" s="16">
        <f t="shared" si="67"/>
        <v>1.40240811904271</v>
      </c>
      <c r="N600" s="20">
        <f t="shared" si="70"/>
        <v>41.80127030802938</v>
      </c>
      <c r="O600" s="18">
        <f t="shared" si="68"/>
        <v>138.92101251511349</v>
      </c>
      <c r="P600" s="18">
        <f t="shared" si="69"/>
        <v>81.438888412508973</v>
      </c>
    </row>
    <row r="601" spans="2:16" x14ac:dyDescent="0.25">
      <c r="B601" s="15">
        <v>41907.958333333336</v>
      </c>
      <c r="C601" s="16">
        <v>413</v>
      </c>
      <c r="D601" s="16">
        <v>934.21072998046895</v>
      </c>
      <c r="E601" s="16">
        <v>1060.2283803303999</v>
      </c>
      <c r="F601" s="16">
        <v>1.3983283718427</v>
      </c>
      <c r="G601" s="16">
        <v>452.53500620524102</v>
      </c>
      <c r="H601" s="16">
        <v>430.34167175292998</v>
      </c>
      <c r="I601" s="16" t="str">
        <f t="shared" si="64"/>
        <v/>
      </c>
      <c r="J601" s="16"/>
      <c r="K601" s="16">
        <f t="shared" si="65"/>
        <v>934.21072998046895</v>
      </c>
      <c r="L601" s="16">
        <f t="shared" si="66"/>
        <v>1060.2283803303999</v>
      </c>
      <c r="M601" s="16">
        <f t="shared" si="67"/>
        <v>1.3983283718427</v>
      </c>
      <c r="N601" s="20">
        <f t="shared" si="70"/>
        <v>41.377475142311198</v>
      </c>
      <c r="O601" s="18">
        <f t="shared" si="68"/>
        <v>142.45993645077633</v>
      </c>
      <c r="P601" s="18">
        <f t="shared" si="69"/>
        <v>82.426318373448424</v>
      </c>
    </row>
    <row r="602" spans="2:16" x14ac:dyDescent="0.25">
      <c r="B602" s="15">
        <v>41908</v>
      </c>
      <c r="C602" s="16">
        <v>409</v>
      </c>
      <c r="D602" s="16">
        <v>926.00035705566404</v>
      </c>
      <c r="E602" s="16">
        <v>1068.77257181803</v>
      </c>
      <c r="F602" s="16">
        <v>1.39948678016663</v>
      </c>
      <c r="G602" s="16">
        <v>449.73500569661502</v>
      </c>
      <c r="H602" s="16">
        <v>429.43167215983101</v>
      </c>
      <c r="I602" s="16" t="str">
        <f t="shared" si="64"/>
        <v/>
      </c>
      <c r="J602" s="16"/>
      <c r="K602" s="16">
        <f t="shared" si="65"/>
        <v>926.00035705566404</v>
      </c>
      <c r="L602" s="16">
        <f t="shared" si="66"/>
        <v>1068.77257181803</v>
      </c>
      <c r="M602" s="16">
        <f t="shared" si="67"/>
        <v>1.39948678016663</v>
      </c>
      <c r="N602" s="20">
        <f t="shared" si="70"/>
        <v>41.497808051077712</v>
      </c>
      <c r="O602" s="18">
        <f t="shared" si="68"/>
        <v>142.48378063383529</v>
      </c>
      <c r="P602" s="18">
        <f t="shared" si="69"/>
        <v>82.748358627366045</v>
      </c>
    </row>
    <row r="603" spans="2:16" x14ac:dyDescent="0.25">
      <c r="B603" s="15">
        <v>41908.041666666664</v>
      </c>
      <c r="C603" s="16">
        <v>409</v>
      </c>
      <c r="D603" s="16">
        <v>922.12557779947895</v>
      </c>
      <c r="E603" s="16">
        <v>1043.58838399251</v>
      </c>
      <c r="F603" s="16">
        <v>1.3956165949503601</v>
      </c>
      <c r="G603" s="16">
        <v>448.59334157308001</v>
      </c>
      <c r="H603" s="16">
        <v>429.12000834147102</v>
      </c>
      <c r="I603" s="16" t="str">
        <f t="shared" si="64"/>
        <v/>
      </c>
      <c r="J603" s="16"/>
      <c r="K603" s="16">
        <f t="shared" si="65"/>
        <v>922.12557779947895</v>
      </c>
      <c r="L603" s="16">
        <f t="shared" si="66"/>
        <v>1043.58838399251</v>
      </c>
      <c r="M603" s="16">
        <f t="shared" si="67"/>
        <v>1.3956165949503601</v>
      </c>
      <c r="N603" s="20">
        <f t="shared" si="70"/>
        <v>41.095781723298117</v>
      </c>
      <c r="O603" s="18">
        <f t="shared" si="68"/>
        <v>140.40814012799919</v>
      </c>
      <c r="P603" s="18">
        <f t="shared" si="69"/>
        <v>80.529621442857518</v>
      </c>
    </row>
    <row r="604" spans="2:16" x14ac:dyDescent="0.25">
      <c r="B604" s="15">
        <v>41908.083333333336</v>
      </c>
      <c r="C604" s="16">
        <v>412</v>
      </c>
      <c r="D604" s="16">
        <v>934.92891438802098</v>
      </c>
      <c r="E604" s="16">
        <v>1018.10332743327</v>
      </c>
      <c r="F604" s="16">
        <v>1.4008730669816301</v>
      </c>
      <c r="G604" s="16">
        <v>449.48500620524101</v>
      </c>
      <c r="H604" s="16">
        <v>423.58500569661499</v>
      </c>
      <c r="I604" s="16" t="str">
        <f t="shared" si="64"/>
        <v/>
      </c>
      <c r="J604" s="16"/>
      <c r="K604" s="16">
        <f t="shared" si="65"/>
        <v>934.92891438802098</v>
      </c>
      <c r="L604" s="16">
        <f t="shared" si="66"/>
        <v>1018.10332743327</v>
      </c>
      <c r="M604" s="16">
        <f t="shared" si="67"/>
        <v>1.4008730669816301</v>
      </c>
      <c r="N604" s="20">
        <f t="shared" si="70"/>
        <v>41.641812476277011</v>
      </c>
      <c r="O604" s="18">
        <f t="shared" si="68"/>
        <v>139.50230298723505</v>
      </c>
      <c r="P604" s="18">
        <f t="shared" si="69"/>
        <v>81.378519959003157</v>
      </c>
    </row>
    <row r="605" spans="2:16" x14ac:dyDescent="0.25">
      <c r="B605" s="15">
        <v>41908.125</v>
      </c>
      <c r="C605" s="16">
        <v>409</v>
      </c>
      <c r="D605" s="16">
        <v>951.68586324056002</v>
      </c>
      <c r="E605" s="16">
        <v>1012.05284525553</v>
      </c>
      <c r="F605" s="16">
        <v>1.4023638745149001</v>
      </c>
      <c r="G605" s="16">
        <v>455.22334086100301</v>
      </c>
      <c r="H605" s="16">
        <v>424.221673583984</v>
      </c>
      <c r="I605" s="16" t="str">
        <f t="shared" si="64"/>
        <v/>
      </c>
      <c r="J605" s="16"/>
      <c r="K605" s="16">
        <f t="shared" si="65"/>
        <v>951.68586324056002</v>
      </c>
      <c r="L605" s="16">
        <f t="shared" si="66"/>
        <v>1012.05284525553</v>
      </c>
      <c r="M605" s="16">
        <f t="shared" si="67"/>
        <v>1.4023638745149001</v>
      </c>
      <c r="N605" s="20">
        <f t="shared" si="70"/>
        <v>41.796674283796484</v>
      </c>
      <c r="O605" s="18">
        <f t="shared" si="68"/>
        <v>140.26705060686359</v>
      </c>
      <c r="P605" s="18">
        <f t="shared" si="69"/>
        <v>82.216333959489461</v>
      </c>
    </row>
    <row r="606" spans="2:16" x14ac:dyDescent="0.25">
      <c r="B606" s="15">
        <v>41908.166666666664</v>
      </c>
      <c r="C606" s="16">
        <v>408</v>
      </c>
      <c r="D606" s="16">
        <v>950.60857849121101</v>
      </c>
      <c r="E606" s="16">
        <v>1088.52278442383</v>
      </c>
      <c r="F606" s="16">
        <v>1.40073040525119</v>
      </c>
      <c r="G606" s="16">
        <v>456.62167205810499</v>
      </c>
      <c r="H606" s="16">
        <v>439.15000559488902</v>
      </c>
      <c r="I606" s="16" t="str">
        <f t="shared" si="64"/>
        <v/>
      </c>
      <c r="J606" s="16"/>
      <c r="K606" s="16">
        <f t="shared" si="65"/>
        <v>950.60857849121101</v>
      </c>
      <c r="L606" s="16">
        <f t="shared" si="66"/>
        <v>1088.52278442383</v>
      </c>
      <c r="M606" s="16">
        <f t="shared" si="67"/>
        <v>1.40073040525119</v>
      </c>
      <c r="N606" s="20">
        <f t="shared" si="70"/>
        <v>41.626993089503891</v>
      </c>
      <c r="O606" s="18">
        <f t="shared" si="68"/>
        <v>145.65224020821719</v>
      </c>
      <c r="P606" s="18">
        <f t="shared" si="69"/>
        <v>84.927192096312609</v>
      </c>
    </row>
    <row r="607" spans="2:16" x14ac:dyDescent="0.25">
      <c r="B607" s="15">
        <v>41908.208333333336</v>
      </c>
      <c r="C607" s="16">
        <v>401</v>
      </c>
      <c r="D607" s="16">
        <v>949.80798950195299</v>
      </c>
      <c r="E607" s="16">
        <v>1022.61119486491</v>
      </c>
      <c r="F607" s="16">
        <v>1.3980974435806299</v>
      </c>
      <c r="G607" s="16">
        <v>456.116673278809</v>
      </c>
      <c r="H607" s="16">
        <v>426.32334035237602</v>
      </c>
      <c r="I607" s="16" t="str">
        <f t="shared" si="64"/>
        <v/>
      </c>
      <c r="J607" s="16"/>
      <c r="K607" s="16">
        <f t="shared" si="65"/>
        <v>949.80798950195299</v>
      </c>
      <c r="L607" s="16">
        <f t="shared" si="66"/>
        <v>1022.61119486491</v>
      </c>
      <c r="M607" s="16">
        <f t="shared" si="67"/>
        <v>1.3980974435806299</v>
      </c>
      <c r="N607" s="20">
        <f t="shared" si="70"/>
        <v>41.353486822374926</v>
      </c>
      <c r="O607" s="18">
        <f t="shared" si="68"/>
        <v>140.88708459763308</v>
      </c>
      <c r="P607" s="18">
        <f t="shared" si="69"/>
        <v>81.455564535789335</v>
      </c>
    </row>
    <row r="608" spans="2:16" x14ac:dyDescent="0.25">
      <c r="B608" s="15">
        <v>41908.25</v>
      </c>
      <c r="C608" s="16">
        <v>404</v>
      </c>
      <c r="D608" s="16">
        <v>945.39406433105501</v>
      </c>
      <c r="E608" s="16">
        <v>1079.9623647054</v>
      </c>
      <c r="F608" s="16">
        <v>1.3983039657274901</v>
      </c>
      <c r="G608" s="16">
        <v>455.06834004720099</v>
      </c>
      <c r="H608" s="16">
        <v>438.19167175293001</v>
      </c>
      <c r="I608" s="16" t="str">
        <f t="shared" si="64"/>
        <v/>
      </c>
      <c r="J608" s="16"/>
      <c r="K608" s="16">
        <f t="shared" si="65"/>
        <v>945.39406433105501</v>
      </c>
      <c r="L608" s="16">
        <f t="shared" si="66"/>
        <v>1079.9623647054</v>
      </c>
      <c r="M608" s="16">
        <f t="shared" si="67"/>
        <v>1.3983039657274901</v>
      </c>
      <c r="N608" s="20">
        <f t="shared" si="70"/>
        <v>41.374939888744535</v>
      </c>
      <c r="O608" s="18">
        <f t="shared" si="68"/>
        <v>144.6683163597468</v>
      </c>
      <c r="P608" s="18">
        <f t="shared" si="69"/>
        <v>83.697481949767067</v>
      </c>
    </row>
    <row r="609" spans="2:16" x14ac:dyDescent="0.25">
      <c r="B609" s="15">
        <v>41908.291666666664</v>
      </c>
      <c r="C609" s="16">
        <v>393</v>
      </c>
      <c r="D609" s="16">
        <v>955.39126688639305</v>
      </c>
      <c r="E609" s="16">
        <v>1021.96774495443</v>
      </c>
      <c r="F609" s="16">
        <v>1.3955827613671601</v>
      </c>
      <c r="G609" s="16">
        <v>455.58167368570997</v>
      </c>
      <c r="H609" s="16">
        <v>425.65000661214202</v>
      </c>
      <c r="I609" s="16" t="str">
        <f t="shared" si="64"/>
        <v/>
      </c>
      <c r="J609" s="16"/>
      <c r="K609" s="16">
        <f t="shared" si="65"/>
        <v>955.39126688639305</v>
      </c>
      <c r="L609" s="16">
        <f t="shared" si="66"/>
        <v>1021.96774495443</v>
      </c>
      <c r="M609" s="16">
        <f t="shared" si="67"/>
        <v>1.3955827613671601</v>
      </c>
      <c r="N609" s="20">
        <f t="shared" si="70"/>
        <v>41.09226716509238</v>
      </c>
      <c r="O609" s="18">
        <f t="shared" si="68"/>
        <v>141.23992941720164</v>
      </c>
      <c r="P609" s="18">
        <f t="shared" si="69"/>
        <v>80.997794055997986</v>
      </c>
    </row>
    <row r="610" spans="2:16" x14ac:dyDescent="0.25">
      <c r="B610" s="15">
        <v>41908.333333333336</v>
      </c>
      <c r="C610" s="16">
        <v>406</v>
      </c>
      <c r="D610" s="16">
        <v>892.59174397786501</v>
      </c>
      <c r="E610" s="16">
        <v>1087.32899576823</v>
      </c>
      <c r="F610" s="16">
        <v>1.4165153443813301</v>
      </c>
      <c r="G610" s="16">
        <v>451.53500671386701</v>
      </c>
      <c r="H610" s="16">
        <v>439.32333831787099</v>
      </c>
      <c r="I610" s="16" t="str">
        <f t="shared" si="64"/>
        <v/>
      </c>
      <c r="J610" s="16"/>
      <c r="K610" s="16">
        <f t="shared" si="65"/>
        <v>892.59174397786501</v>
      </c>
      <c r="L610" s="16">
        <f t="shared" si="66"/>
        <v>1087.32899576823</v>
      </c>
      <c r="M610" s="16">
        <f t="shared" si="67"/>
        <v>1.4165153443813301</v>
      </c>
      <c r="N610" s="20">
        <f t="shared" si="70"/>
        <v>43.266697847311583</v>
      </c>
      <c r="O610" s="18">
        <f t="shared" si="68"/>
        <v>141.42290998186394</v>
      </c>
      <c r="P610" s="18">
        <f t="shared" si="69"/>
        <v>86.675190197878365</v>
      </c>
    </row>
    <row r="611" spans="2:16" x14ac:dyDescent="0.25">
      <c r="B611" s="15">
        <v>41908.375</v>
      </c>
      <c r="C611" s="16">
        <v>335</v>
      </c>
      <c r="D611" s="16">
        <v>700.88451232910199</v>
      </c>
      <c r="E611" s="16">
        <v>867.65475565592499</v>
      </c>
      <c r="F611" s="16">
        <v>1.3623326003551499</v>
      </c>
      <c r="G611" s="16">
        <v>384.96167297363297</v>
      </c>
      <c r="H611" s="16">
        <v>393.93500722249399</v>
      </c>
      <c r="I611" s="16" t="str">
        <f t="shared" si="64"/>
        <v/>
      </c>
      <c r="J611" s="16"/>
      <c r="K611" s="16">
        <f t="shared" si="65"/>
        <v>700.88451232910199</v>
      </c>
      <c r="L611" s="16">
        <f t="shared" si="66"/>
        <v>867.65475565592499</v>
      </c>
      <c r="M611" s="16">
        <f t="shared" si="67"/>
        <v>1.3623326003551499</v>
      </c>
      <c r="N611" s="20">
        <f t="shared" si="70"/>
        <v>37.638313573015338</v>
      </c>
      <c r="O611" s="18">
        <f t="shared" si="68"/>
        <v>112.03851914178765</v>
      </c>
      <c r="P611" s="18">
        <f t="shared" si="69"/>
        <v>57.448760832498856</v>
      </c>
    </row>
    <row r="612" spans="2:16" x14ac:dyDescent="0.25">
      <c r="B612" s="15">
        <v>41908.416666666664</v>
      </c>
      <c r="C612" s="16">
        <v>399</v>
      </c>
      <c r="D612" s="16">
        <v>883.71302795410202</v>
      </c>
      <c r="E612" s="16">
        <v>892.61169128417998</v>
      </c>
      <c r="F612" s="16">
        <v>1.4112497150898</v>
      </c>
      <c r="G612" s="16">
        <v>450.16000569661497</v>
      </c>
      <c r="H612" s="16">
        <v>398.15833994547501</v>
      </c>
      <c r="I612" s="16" t="str">
        <f t="shared" si="64"/>
        <v/>
      </c>
      <c r="J612" s="16"/>
      <c r="K612" s="16">
        <f t="shared" si="65"/>
        <v>883.71302795410202</v>
      </c>
      <c r="L612" s="16">
        <f t="shared" si="66"/>
        <v>892.61169128417998</v>
      </c>
      <c r="M612" s="16">
        <f t="shared" si="67"/>
        <v>1.4112497150898</v>
      </c>
      <c r="N612" s="20">
        <f t="shared" si="70"/>
        <v>42.719715858278299</v>
      </c>
      <c r="O612" s="18">
        <f t="shared" si="68"/>
        <v>126.88033708844871</v>
      </c>
      <c r="P612" s="18">
        <f t="shared" si="69"/>
        <v>76.49385467912812</v>
      </c>
    </row>
    <row r="613" spans="2:16" x14ac:dyDescent="0.25">
      <c r="B613" s="15">
        <v>41908.458333333336</v>
      </c>
      <c r="C613" s="16">
        <v>410</v>
      </c>
      <c r="D613" s="16">
        <v>963.13725585937505</v>
      </c>
      <c r="E613" s="16">
        <v>961.94656880696596</v>
      </c>
      <c r="F613" s="16">
        <v>1.4016751825809499</v>
      </c>
      <c r="G613" s="16">
        <v>458.77167256673198</v>
      </c>
      <c r="H613" s="16">
        <v>410.873338317871</v>
      </c>
      <c r="I613" s="16" t="str">
        <f t="shared" si="64"/>
        <v/>
      </c>
      <c r="J613" s="16"/>
      <c r="K613" s="16">
        <f t="shared" si="65"/>
        <v>963.13725585937505</v>
      </c>
      <c r="L613" s="16">
        <f t="shared" si="66"/>
        <v>961.94656880696596</v>
      </c>
      <c r="M613" s="16">
        <f t="shared" si="67"/>
        <v>1.4016751825809499</v>
      </c>
      <c r="N613" s="20">
        <f t="shared" si="70"/>
        <v>41.725134480478168</v>
      </c>
      <c r="O613" s="18">
        <f t="shared" si="68"/>
        <v>137.50598747616723</v>
      </c>
      <c r="P613" s="18">
        <f t="shared" si="69"/>
        <v>80.420494330871193</v>
      </c>
    </row>
    <row r="614" spans="2:16" x14ac:dyDescent="0.25">
      <c r="B614" s="15">
        <v>41908.5</v>
      </c>
      <c r="C614" s="16">
        <v>409</v>
      </c>
      <c r="D614" s="16">
        <v>982.26494852701796</v>
      </c>
      <c r="E614" s="16">
        <v>1012.4377726237</v>
      </c>
      <c r="F614" s="16">
        <v>1.4029841601848601</v>
      </c>
      <c r="G614" s="16">
        <v>464.40334065755201</v>
      </c>
      <c r="H614" s="16">
        <v>416.43667297363299</v>
      </c>
      <c r="I614" s="16" t="str">
        <f t="shared" si="64"/>
        <v/>
      </c>
      <c r="J614" s="16"/>
      <c r="K614" s="16">
        <f t="shared" si="65"/>
        <v>982.26494852701796</v>
      </c>
      <c r="L614" s="16">
        <f t="shared" si="66"/>
        <v>1012.4377726237</v>
      </c>
      <c r="M614" s="16">
        <f t="shared" si="67"/>
        <v>1.4029841601848601</v>
      </c>
      <c r="N614" s="20">
        <f t="shared" si="70"/>
        <v>41.861108194871335</v>
      </c>
      <c r="O614" s="18">
        <f t="shared" si="68"/>
        <v>142.47876579647985</v>
      </c>
      <c r="P614" s="18">
        <f t="shared" si="69"/>
        <v>83.678451260500026</v>
      </c>
    </row>
    <row r="615" spans="2:16" x14ac:dyDescent="0.25">
      <c r="B615" s="15">
        <v>41908.541666666664</v>
      </c>
      <c r="C615" s="16">
        <v>400</v>
      </c>
      <c r="D615" s="16">
        <v>978.75944213867194</v>
      </c>
      <c r="E615" s="16">
        <v>1080.31485087077</v>
      </c>
      <c r="F615" s="16">
        <v>1.3958991348743399</v>
      </c>
      <c r="G615" s="16">
        <v>467.53000640869101</v>
      </c>
      <c r="H615" s="16">
        <v>427.64333953857403</v>
      </c>
      <c r="I615" s="16" t="str">
        <f t="shared" si="64"/>
        <v/>
      </c>
      <c r="J615" s="16"/>
      <c r="K615" s="16">
        <f t="shared" si="65"/>
        <v>978.75944213867194</v>
      </c>
      <c r="L615" s="16">
        <f t="shared" si="66"/>
        <v>1080.31485087077</v>
      </c>
      <c r="M615" s="16">
        <f t="shared" si="67"/>
        <v>1.3958991348743399</v>
      </c>
      <c r="N615" s="20">
        <f t="shared" si="70"/>
        <v>41.125131349153541</v>
      </c>
      <c r="O615" s="18">
        <f t="shared" si="68"/>
        <v>147.07673521496014</v>
      </c>
      <c r="P615" s="18">
        <f t="shared" si="69"/>
        <v>84.431657877901273</v>
      </c>
    </row>
    <row r="616" spans="2:16" x14ac:dyDescent="0.25">
      <c r="B616" s="15">
        <v>41908.583333333336</v>
      </c>
      <c r="C616" s="16">
        <v>411</v>
      </c>
      <c r="D616" s="16">
        <v>977.07433573404899</v>
      </c>
      <c r="E616" s="16">
        <v>1067.78130391439</v>
      </c>
      <c r="F616" s="16">
        <v>1.4004895607630401</v>
      </c>
      <c r="G616" s="16">
        <v>462.69167277018198</v>
      </c>
      <c r="H616" s="16">
        <v>428.658340962728</v>
      </c>
      <c r="I616" s="16" t="str">
        <f t="shared" si="64"/>
        <v/>
      </c>
      <c r="J616" s="16"/>
      <c r="K616" s="16">
        <f t="shared" si="65"/>
        <v>977.07433573404899</v>
      </c>
      <c r="L616" s="16">
        <f t="shared" si="66"/>
        <v>1067.78130391439</v>
      </c>
      <c r="M616" s="16">
        <f t="shared" si="67"/>
        <v>1.4004895607630401</v>
      </c>
      <c r="N616" s="20">
        <f t="shared" si="70"/>
        <v>41.601974693813219</v>
      </c>
      <c r="O616" s="18">
        <f t="shared" si="68"/>
        <v>146.06111711774565</v>
      </c>
      <c r="P616" s="18">
        <f t="shared" si="69"/>
        <v>85.099780394625867</v>
      </c>
    </row>
    <row r="617" spans="2:16" x14ac:dyDescent="0.25">
      <c r="B617" s="15">
        <v>41908.625</v>
      </c>
      <c r="C617" s="16">
        <v>408</v>
      </c>
      <c r="D617" s="16">
        <v>951.55260721842399</v>
      </c>
      <c r="E617" s="16">
        <v>1094.49146016439</v>
      </c>
      <c r="F617" s="16">
        <v>1.4007222652435301</v>
      </c>
      <c r="G617" s="16">
        <v>460.32167205810498</v>
      </c>
      <c r="H617" s="16">
        <v>437.020008341471</v>
      </c>
      <c r="I617" s="16" t="str">
        <f t="shared" si="64"/>
        <v/>
      </c>
      <c r="J617" s="16"/>
      <c r="K617" s="16">
        <f t="shared" si="65"/>
        <v>951.55260721842399</v>
      </c>
      <c r="L617" s="16">
        <f t="shared" si="66"/>
        <v>1094.49146016439</v>
      </c>
      <c r="M617" s="16">
        <f t="shared" si="67"/>
        <v>1.4007222652435301</v>
      </c>
      <c r="N617" s="20">
        <f t="shared" si="70"/>
        <v>41.626147523412158</v>
      </c>
      <c r="O617" s="18">
        <f t="shared" si="68"/>
        <v>146.14600481305814</v>
      </c>
      <c r="P617" s="18">
        <f t="shared" si="69"/>
        <v>85.212871159385088</v>
      </c>
    </row>
    <row r="618" spans="2:16" x14ac:dyDescent="0.25">
      <c r="B618" s="15">
        <v>41908.666666666664</v>
      </c>
      <c r="C618" s="16">
        <v>409</v>
      </c>
      <c r="D618" s="16">
        <v>944.17028808593795</v>
      </c>
      <c r="E618" s="16">
        <v>1131.3282297770199</v>
      </c>
      <c r="F618" s="16">
        <v>1.4037381947040599</v>
      </c>
      <c r="G618" s="16">
        <v>460.70167236328098</v>
      </c>
      <c r="H618" s="16">
        <v>441.81167144775401</v>
      </c>
      <c r="I618" s="16" t="str">
        <f t="shared" si="64"/>
        <v/>
      </c>
      <c r="J618" s="16"/>
      <c r="K618" s="16">
        <f t="shared" si="65"/>
        <v>944.17028808593795</v>
      </c>
      <c r="L618" s="16">
        <f t="shared" si="66"/>
        <v>1131.3282297770199</v>
      </c>
      <c r="M618" s="16">
        <f t="shared" si="67"/>
        <v>1.4037381947040599</v>
      </c>
      <c r="N618" s="20">
        <f t="shared" si="70"/>
        <v>41.93943564222414</v>
      </c>
      <c r="O618" s="18">
        <f t="shared" si="68"/>
        <v>148.24989413306841</v>
      </c>
      <c r="P618" s="18">
        <f t="shared" si="69"/>
        <v>87.277659402699157</v>
      </c>
    </row>
    <row r="619" spans="2:16" x14ac:dyDescent="0.25">
      <c r="B619" s="15">
        <v>41908.708333333336</v>
      </c>
      <c r="C619" s="16">
        <v>402</v>
      </c>
      <c r="D619" s="16">
        <v>931.76216227213501</v>
      </c>
      <c r="E619" s="16">
        <v>1116.1511271158799</v>
      </c>
      <c r="F619" s="16">
        <v>1.3965008517106401</v>
      </c>
      <c r="G619" s="16">
        <v>453.696672058106</v>
      </c>
      <c r="H619" s="16">
        <v>432.38667399088501</v>
      </c>
      <c r="I619" s="16" t="str">
        <f t="shared" si="64"/>
        <v/>
      </c>
      <c r="J619" s="16"/>
      <c r="K619" s="16">
        <f t="shared" si="65"/>
        <v>931.76216227213501</v>
      </c>
      <c r="L619" s="16">
        <f t="shared" si="66"/>
        <v>1116.1511271158799</v>
      </c>
      <c r="M619" s="16">
        <f t="shared" si="67"/>
        <v>1.3965008517106401</v>
      </c>
      <c r="N619" s="20">
        <f t="shared" si="70"/>
        <v>41.187636370630024</v>
      </c>
      <c r="O619" s="18">
        <f t="shared" si="68"/>
        <v>146.27952067057251</v>
      </c>
      <c r="P619" s="18">
        <f t="shared" si="69"/>
        <v>84.137887426969627</v>
      </c>
    </row>
    <row r="620" spans="2:16" x14ac:dyDescent="0.25">
      <c r="B620" s="15">
        <v>41908.75</v>
      </c>
      <c r="C620" s="16">
        <v>359</v>
      </c>
      <c r="D620" s="16">
        <v>782.16677856445301</v>
      </c>
      <c r="E620" s="16">
        <v>786.48735860188799</v>
      </c>
      <c r="F620" s="16">
        <v>1.3986404279867799</v>
      </c>
      <c r="G620" s="16">
        <v>423.178339131673</v>
      </c>
      <c r="H620" s="16">
        <v>376.99667358398398</v>
      </c>
      <c r="I620" s="16" t="str">
        <f t="shared" si="64"/>
        <v/>
      </c>
      <c r="J620" s="16"/>
      <c r="K620" s="16">
        <f t="shared" si="65"/>
        <v>782.16677856445301</v>
      </c>
      <c r="L620" s="16">
        <f t="shared" si="66"/>
        <v>786.48735860188799</v>
      </c>
      <c r="M620" s="16">
        <f t="shared" si="67"/>
        <v>1.3986404279867799</v>
      </c>
      <c r="N620" s="20">
        <f t="shared" si="70"/>
        <v>41.409890848189605</v>
      </c>
      <c r="O620" s="18">
        <f t="shared" si="68"/>
        <v>112.04672408331008</v>
      </c>
      <c r="P620" s="18">
        <f t="shared" si="69"/>
        <v>64.894714596979284</v>
      </c>
    </row>
    <row r="621" spans="2:16" x14ac:dyDescent="0.25">
      <c r="B621" s="15">
        <v>41908.791666666664</v>
      </c>
      <c r="C621" s="16">
        <v>359</v>
      </c>
      <c r="D621" s="16">
        <v>739.07530619303395</v>
      </c>
      <c r="E621" s="16">
        <v>736.55702412923199</v>
      </c>
      <c r="F621" s="16">
        <v>1.3987749516964001</v>
      </c>
      <c r="G621" s="16">
        <v>413.13167317708297</v>
      </c>
      <c r="H621" s="16">
        <v>372.51667277018203</v>
      </c>
      <c r="I621" s="16" t="str">
        <f t="shared" si="64"/>
        <v/>
      </c>
      <c r="J621" s="16"/>
      <c r="K621" s="16">
        <f t="shared" si="65"/>
        <v>739.07530619303395</v>
      </c>
      <c r="L621" s="16">
        <f t="shared" si="66"/>
        <v>736.55702412923199</v>
      </c>
      <c r="M621" s="16">
        <f t="shared" si="67"/>
        <v>1.3987749516964001</v>
      </c>
      <c r="N621" s="20">
        <f t="shared" si="70"/>
        <v>41.423864875259547</v>
      </c>
      <c r="O621" s="18">
        <f t="shared" si="68"/>
        <v>105.40230930873328</v>
      </c>
      <c r="P621" s="18">
        <f t="shared" si="69"/>
        <v>61.072906552841388</v>
      </c>
    </row>
    <row r="622" spans="2:16" x14ac:dyDescent="0.25">
      <c r="B622" s="15">
        <v>41908.833333333336</v>
      </c>
      <c r="C622" s="16">
        <v>359</v>
      </c>
      <c r="D622" s="16">
        <v>743.306629435221</v>
      </c>
      <c r="E622" s="16">
        <v>738.54501342773494</v>
      </c>
      <c r="F622" s="16">
        <v>1.40002796649933</v>
      </c>
      <c r="G622" s="16">
        <v>414.45333862304699</v>
      </c>
      <c r="H622" s="16">
        <v>372.24000701904299</v>
      </c>
      <c r="I622" s="16" t="str">
        <f t="shared" si="64"/>
        <v/>
      </c>
      <c r="J622" s="16"/>
      <c r="K622" s="16">
        <f t="shared" si="65"/>
        <v>743.306629435221</v>
      </c>
      <c r="L622" s="16">
        <f t="shared" si="66"/>
        <v>738.54501342773494</v>
      </c>
      <c r="M622" s="16">
        <f t="shared" si="67"/>
        <v>1.40002796649933</v>
      </c>
      <c r="N622" s="20">
        <f t="shared" si="70"/>
        <v>41.554025296977279</v>
      </c>
      <c r="O622" s="18">
        <f t="shared" si="68"/>
        <v>105.84654591878257</v>
      </c>
      <c r="P622" s="18">
        <f t="shared" si="69"/>
        <v>61.578130718430948</v>
      </c>
    </row>
    <row r="623" spans="2:16" x14ac:dyDescent="0.25">
      <c r="B623" s="15">
        <v>41908.875</v>
      </c>
      <c r="C623" s="16">
        <v>363</v>
      </c>
      <c r="D623" s="16">
        <v>740.66783752441404</v>
      </c>
      <c r="E623" s="16">
        <v>742.41466267903695</v>
      </c>
      <c r="F623" s="16">
        <v>1.3986602584521</v>
      </c>
      <c r="G623" s="16">
        <v>413.45000661214198</v>
      </c>
      <c r="H623" s="16">
        <v>372.043340555827</v>
      </c>
      <c r="I623" s="16" t="str">
        <f t="shared" si="64"/>
        <v/>
      </c>
      <c r="J623" s="16"/>
      <c r="K623" s="16">
        <f t="shared" si="65"/>
        <v>740.66783752441404</v>
      </c>
      <c r="L623" s="16">
        <f t="shared" si="66"/>
        <v>742.41466267903695</v>
      </c>
      <c r="M623" s="16">
        <f t="shared" si="67"/>
        <v>1.3986602584521</v>
      </c>
      <c r="N623" s="20">
        <f t="shared" si="70"/>
        <v>41.411950793309863</v>
      </c>
      <c r="O623" s="18">
        <f t="shared" si="68"/>
        <v>105.9344643002465</v>
      </c>
      <c r="P623" s="18">
        <f t="shared" si="69"/>
        <v>61.358565691188879</v>
      </c>
    </row>
    <row r="624" spans="2:16" x14ac:dyDescent="0.25">
      <c r="B624" s="15">
        <v>41908.916666666664</v>
      </c>
      <c r="C624" s="16">
        <v>359</v>
      </c>
      <c r="D624" s="16">
        <v>733.98947245279999</v>
      </c>
      <c r="E624" s="16">
        <v>727.96121114095104</v>
      </c>
      <c r="F624" s="16">
        <v>1.3996973653634399</v>
      </c>
      <c r="G624" s="16">
        <v>413.130005391439</v>
      </c>
      <c r="H624" s="16">
        <v>370.67333933512401</v>
      </c>
      <c r="I624" s="16" t="str">
        <f t="shared" si="64"/>
        <v/>
      </c>
      <c r="J624" s="16"/>
      <c r="K624" s="16">
        <f t="shared" si="65"/>
        <v>733.98947245279999</v>
      </c>
      <c r="L624" s="16">
        <f t="shared" si="66"/>
        <v>727.96121114095104</v>
      </c>
      <c r="M624" s="16">
        <f t="shared" si="67"/>
        <v>1.3996973653634399</v>
      </c>
      <c r="N624" s="20">
        <f t="shared" si="70"/>
        <v>41.519683178139424</v>
      </c>
      <c r="O624" s="18">
        <f t="shared" si="68"/>
        <v>104.42504882812507</v>
      </c>
      <c r="P624" s="18">
        <f t="shared" si="69"/>
        <v>60.686607890243167</v>
      </c>
    </row>
    <row r="625" spans="2:16" x14ac:dyDescent="0.25">
      <c r="B625" s="15">
        <v>41908.958333333336</v>
      </c>
      <c r="C625" s="16">
        <v>359</v>
      </c>
      <c r="D625" s="16">
        <v>708.71341145833401</v>
      </c>
      <c r="E625" s="16">
        <v>710.04339599609398</v>
      </c>
      <c r="F625" s="16">
        <v>1.3990869998931901</v>
      </c>
      <c r="G625" s="16">
        <v>411.345007832845</v>
      </c>
      <c r="H625" s="16">
        <v>370.02667185465498</v>
      </c>
      <c r="I625" s="16" t="str">
        <f t="shared" si="64"/>
        <v/>
      </c>
      <c r="J625" s="16"/>
      <c r="K625" s="16">
        <f t="shared" si="65"/>
        <v>708.71341145833401</v>
      </c>
      <c r="L625" s="16">
        <f t="shared" si="66"/>
        <v>710.04339599609398</v>
      </c>
      <c r="M625" s="16">
        <f t="shared" si="67"/>
        <v>1.3990869998931901</v>
      </c>
      <c r="N625" s="20">
        <f t="shared" si="70"/>
        <v>41.456279755590948</v>
      </c>
      <c r="O625" s="18">
        <f t="shared" si="68"/>
        <v>101.33977196103056</v>
      </c>
      <c r="P625" s="18">
        <f t="shared" si="69"/>
        <v>58.778022428969734</v>
      </c>
    </row>
    <row r="626" spans="2:16" x14ac:dyDescent="0.25">
      <c r="B626" s="15">
        <v>41909</v>
      </c>
      <c r="C626" s="16">
        <v>409</v>
      </c>
      <c r="D626" s="16">
        <v>906.47389221191395</v>
      </c>
      <c r="E626" s="16">
        <v>909.07503356933603</v>
      </c>
      <c r="F626" s="16">
        <v>1.4014124731222799</v>
      </c>
      <c r="G626" s="16">
        <v>446.01833953857403</v>
      </c>
      <c r="H626" s="16">
        <v>404.13000335693403</v>
      </c>
      <c r="I626" s="16" t="str">
        <f t="shared" si="64"/>
        <v/>
      </c>
      <c r="J626" s="16"/>
      <c r="K626" s="16">
        <f t="shared" si="65"/>
        <v>906.47389221191395</v>
      </c>
      <c r="L626" s="16">
        <f t="shared" si="66"/>
        <v>909.07503356933603</v>
      </c>
      <c r="M626" s="16">
        <f t="shared" si="67"/>
        <v>1.4014124731222799</v>
      </c>
      <c r="N626" s="20">
        <f t="shared" si="70"/>
        <v>41.697844799741937</v>
      </c>
      <c r="O626" s="18">
        <f t="shared" si="68"/>
        <v>129.68206612723216</v>
      </c>
      <c r="P626" s="18">
        <f t="shared" si="69"/>
        <v>75.780856290328984</v>
      </c>
    </row>
    <row r="627" spans="2:16" x14ac:dyDescent="0.25">
      <c r="B627" s="15">
        <v>41909.041666666664</v>
      </c>
      <c r="C627" s="16">
        <v>410</v>
      </c>
      <c r="D627" s="16">
        <v>972.27588500976594</v>
      </c>
      <c r="E627" s="16">
        <v>1037.5789286295601</v>
      </c>
      <c r="F627" s="16">
        <v>1.4015963435173</v>
      </c>
      <c r="G627" s="16">
        <v>459.57000885009802</v>
      </c>
      <c r="H627" s="16">
        <v>426.67000579834001</v>
      </c>
      <c r="I627" s="16" t="str">
        <f t="shared" si="64"/>
        <v/>
      </c>
      <c r="J627" s="16"/>
      <c r="K627" s="16">
        <f t="shared" si="65"/>
        <v>972.27588500976594</v>
      </c>
      <c r="L627" s="16">
        <f t="shared" si="66"/>
        <v>1037.5789286295601</v>
      </c>
      <c r="M627" s="16">
        <f t="shared" si="67"/>
        <v>1.4015963435173</v>
      </c>
      <c r="N627" s="20">
        <f t="shared" si="70"/>
        <v>41.716944851953023</v>
      </c>
      <c r="O627" s="18">
        <f t="shared" si="68"/>
        <v>143.56105811709472</v>
      </c>
      <c r="P627" s="18">
        <f t="shared" si="69"/>
        <v>83.940606296790378</v>
      </c>
    </row>
    <row r="628" spans="2:16" x14ac:dyDescent="0.25">
      <c r="B628" s="15">
        <v>41909.083333333336</v>
      </c>
      <c r="C628" s="16">
        <v>408</v>
      </c>
      <c r="D628" s="16">
        <v>964.32542012532497</v>
      </c>
      <c r="E628" s="16">
        <v>1049.12649230957</v>
      </c>
      <c r="F628" s="16">
        <v>1.3977116545041399</v>
      </c>
      <c r="G628" s="16">
        <v>452.005005391439</v>
      </c>
      <c r="H628" s="16">
        <v>425.21000620524097</v>
      </c>
      <c r="I628" s="16" t="str">
        <f t="shared" si="64"/>
        <v/>
      </c>
      <c r="J628" s="16"/>
      <c r="K628" s="16">
        <f t="shared" si="65"/>
        <v>964.32542012532497</v>
      </c>
      <c r="L628" s="16">
        <f t="shared" si="66"/>
        <v>1049.12649230957</v>
      </c>
      <c r="M628" s="16">
        <f t="shared" si="67"/>
        <v>1.3977116545041399</v>
      </c>
      <c r="N628" s="20">
        <f t="shared" si="70"/>
        <v>41.313411901653623</v>
      </c>
      <c r="O628" s="18">
        <f t="shared" si="68"/>
        <v>143.81799374534964</v>
      </c>
      <c r="P628" s="18">
        <f t="shared" si="69"/>
        <v>83.046603591680409</v>
      </c>
    </row>
    <row r="629" spans="2:16" x14ac:dyDescent="0.25">
      <c r="B629" s="15">
        <v>41909.125</v>
      </c>
      <c r="C629" s="16">
        <v>413</v>
      </c>
      <c r="D629" s="16">
        <v>925.47492980956997</v>
      </c>
      <c r="E629" s="16">
        <v>1065.2864156087201</v>
      </c>
      <c r="F629" s="16">
        <v>1.40458559195201</v>
      </c>
      <c r="G629" s="16">
        <v>449.95334014892597</v>
      </c>
      <c r="H629" s="16">
        <v>430.97167256673202</v>
      </c>
      <c r="I629" s="16" t="str">
        <f t="shared" si="64"/>
        <v/>
      </c>
      <c r="J629" s="16"/>
      <c r="K629" s="16">
        <f t="shared" si="65"/>
        <v>925.47492980956997</v>
      </c>
      <c r="L629" s="16">
        <f t="shared" si="66"/>
        <v>1065.2864156087201</v>
      </c>
      <c r="M629" s="16">
        <f t="shared" si="67"/>
        <v>1.40458559195201</v>
      </c>
      <c r="N629" s="20">
        <f t="shared" si="70"/>
        <v>42.027461404487852</v>
      </c>
      <c r="O629" s="18">
        <f t="shared" si="68"/>
        <v>142.1972389584493</v>
      </c>
      <c r="P629" s="18">
        <f t="shared" si="69"/>
        <v>83.940689250657357</v>
      </c>
    </row>
    <row r="630" spans="2:16" x14ac:dyDescent="0.25">
      <c r="B630" s="15">
        <v>41909.166666666664</v>
      </c>
      <c r="C630" s="16">
        <v>407</v>
      </c>
      <c r="D630" s="16">
        <v>939.97304585774805</v>
      </c>
      <c r="E630" s="16">
        <v>1075.87013753255</v>
      </c>
      <c r="F630" s="16">
        <v>1.3994506637255399</v>
      </c>
      <c r="G630" s="16">
        <v>450.46833852132198</v>
      </c>
      <c r="H630" s="16">
        <v>433.27000376383501</v>
      </c>
      <c r="I630" s="16" t="str">
        <f t="shared" si="64"/>
        <v/>
      </c>
      <c r="J630" s="16"/>
      <c r="K630" s="16">
        <f t="shared" si="65"/>
        <v>939.97304585774805</v>
      </c>
      <c r="L630" s="16">
        <f t="shared" si="66"/>
        <v>1075.87013753255</v>
      </c>
      <c r="M630" s="16">
        <f t="shared" si="67"/>
        <v>1.3994506637255399</v>
      </c>
      <c r="N630" s="20">
        <f t="shared" si="70"/>
        <v>41.494056354615523</v>
      </c>
      <c r="O630" s="18">
        <f t="shared" si="68"/>
        <v>143.98879881359272</v>
      </c>
      <c r="P630" s="18">
        <f t="shared" si="69"/>
        <v>83.612689572809018</v>
      </c>
    </row>
    <row r="631" spans="2:16" x14ac:dyDescent="0.25">
      <c r="B631" s="15">
        <v>41909.208333333336</v>
      </c>
      <c r="C631" s="16">
        <v>406</v>
      </c>
      <c r="D631" s="16">
        <v>896.06113586425795</v>
      </c>
      <c r="E631" s="16">
        <v>1079.79414672852</v>
      </c>
      <c r="F631" s="16">
        <v>1.3991080999374399</v>
      </c>
      <c r="G631" s="16">
        <v>443.058338419596</v>
      </c>
      <c r="H631" s="16">
        <v>434.28500569661497</v>
      </c>
      <c r="I631" s="16" t="str">
        <f t="shared" si="64"/>
        <v/>
      </c>
      <c r="J631" s="16"/>
      <c r="K631" s="16">
        <f t="shared" si="65"/>
        <v>896.06113586425795</v>
      </c>
      <c r="L631" s="16">
        <f t="shared" si="66"/>
        <v>1079.79414672852</v>
      </c>
      <c r="M631" s="16">
        <f t="shared" si="67"/>
        <v>1.3991080999374399</v>
      </c>
      <c r="N631" s="20">
        <f t="shared" si="70"/>
        <v>41.458471581777999</v>
      </c>
      <c r="O631" s="18">
        <f t="shared" si="68"/>
        <v>141.13252018519842</v>
      </c>
      <c r="P631" s="18">
        <f t="shared" si="69"/>
        <v>81.86375377444665</v>
      </c>
    </row>
    <row r="632" spans="2:16" x14ac:dyDescent="0.25">
      <c r="B632" s="15">
        <v>41909.25</v>
      </c>
      <c r="C632" s="16">
        <v>402</v>
      </c>
      <c r="D632" s="16">
        <v>896.540272013346</v>
      </c>
      <c r="E632" s="16">
        <v>1119.86328023275</v>
      </c>
      <c r="F632" s="16">
        <v>1.39801175196966</v>
      </c>
      <c r="G632" s="16">
        <v>444.46167297363297</v>
      </c>
      <c r="H632" s="16">
        <v>437.98500620524101</v>
      </c>
      <c r="I632" s="16" t="str">
        <f t="shared" si="64"/>
        <v/>
      </c>
      <c r="J632" s="16"/>
      <c r="K632" s="16">
        <f t="shared" si="65"/>
        <v>896.540272013346</v>
      </c>
      <c r="L632" s="16">
        <f t="shared" si="66"/>
        <v>1119.86328023275</v>
      </c>
      <c r="M632" s="16">
        <f t="shared" si="67"/>
        <v>1.39801175196966</v>
      </c>
      <c r="N632" s="20">
        <f t="shared" si="70"/>
        <v>41.344585366306376</v>
      </c>
      <c r="O632" s="18">
        <f t="shared" si="68"/>
        <v>144.02882516043542</v>
      </c>
      <c r="P632" s="18">
        <f t="shared" si="69"/>
        <v>83.248972365327305</v>
      </c>
    </row>
    <row r="633" spans="2:16" x14ac:dyDescent="0.25">
      <c r="B633" s="15">
        <v>41909.291666666664</v>
      </c>
      <c r="C633" s="16">
        <v>401</v>
      </c>
      <c r="D633" s="16">
        <v>874.23514302571596</v>
      </c>
      <c r="E633" s="16">
        <v>1094.9265970865899</v>
      </c>
      <c r="F633" s="16">
        <v>1.40012436509132</v>
      </c>
      <c r="G633" s="16">
        <v>441.10000762939501</v>
      </c>
      <c r="H633" s="16">
        <v>434.03667399088499</v>
      </c>
      <c r="I633" s="16" t="str">
        <f t="shared" si="64"/>
        <v/>
      </c>
      <c r="J633" s="16"/>
      <c r="K633" s="16">
        <f t="shared" si="65"/>
        <v>874.23514302571596</v>
      </c>
      <c r="L633" s="16">
        <f t="shared" si="66"/>
        <v>1094.9265970865899</v>
      </c>
      <c r="M633" s="16">
        <f t="shared" si="67"/>
        <v>1.40012436509132</v>
      </c>
      <c r="N633" s="20">
        <f t="shared" si="70"/>
        <v>41.564038970684138</v>
      </c>
      <c r="O633" s="18">
        <f t="shared" si="68"/>
        <v>140.65441000802184</v>
      </c>
      <c r="P633" s="18">
        <f t="shared" si="69"/>
        <v>81.853585894520336</v>
      </c>
    </row>
    <row r="634" spans="2:16" x14ac:dyDescent="0.25">
      <c r="B634" s="15">
        <v>41909.333333333336</v>
      </c>
      <c r="C634" s="16">
        <v>329</v>
      </c>
      <c r="D634" s="16">
        <v>778.06871482531199</v>
      </c>
      <c r="E634" s="16">
        <v>929.47307798086297</v>
      </c>
      <c r="F634" s="16">
        <v>1.3312631944815301</v>
      </c>
      <c r="G634" s="16">
        <v>398.95000559488898</v>
      </c>
      <c r="H634" s="16">
        <v>367.93333791097001</v>
      </c>
      <c r="I634" s="16" t="str">
        <f t="shared" si="64"/>
        <v/>
      </c>
      <c r="J634" s="16"/>
      <c r="K634" s="16">
        <f t="shared" si="65"/>
        <v>778.06871482531199</v>
      </c>
      <c r="L634" s="16">
        <f t="shared" si="66"/>
        <v>929.47307798086297</v>
      </c>
      <c r="M634" s="16">
        <f t="shared" si="67"/>
        <v>1.3312631944815301</v>
      </c>
      <c r="N634" s="20">
        <f t="shared" si="70"/>
        <v>34.410892028135386</v>
      </c>
      <c r="O634" s="18">
        <f t="shared" si="68"/>
        <v>121.96727091472678</v>
      </c>
      <c r="P634" s="18">
        <f t="shared" si="69"/>
        <v>55.873150757604684</v>
      </c>
    </row>
    <row r="635" spans="2:16" x14ac:dyDescent="0.25">
      <c r="B635" s="15">
        <v>41909.375</v>
      </c>
      <c r="C635" s="16">
        <v>368</v>
      </c>
      <c r="D635" s="16">
        <v>827.84314066569004</v>
      </c>
      <c r="E635" s="16">
        <v>655.39491668917105</v>
      </c>
      <c r="F635" s="16">
        <v>1.30701025724411</v>
      </c>
      <c r="G635" s="16">
        <v>425.13500620524098</v>
      </c>
      <c r="H635" s="16">
        <v>323.51000518798799</v>
      </c>
      <c r="I635" s="16" t="str">
        <f t="shared" si="64"/>
        <v/>
      </c>
      <c r="J635" s="16"/>
      <c r="K635" s="16">
        <f t="shared" si="65"/>
        <v>827.84314066569004</v>
      </c>
      <c r="L635" s="16">
        <f t="shared" si="66"/>
        <v>655.39491668917105</v>
      </c>
      <c r="M635" s="16">
        <f t="shared" si="67"/>
        <v>1.30701025724411</v>
      </c>
      <c r="N635" s="20">
        <f t="shared" si="70"/>
        <v>31.891550252336209</v>
      </c>
      <c r="O635" s="18">
        <f t="shared" si="68"/>
        <v>105.94557552534722</v>
      </c>
      <c r="P635" s="18">
        <f t="shared" si="69"/>
        <v>44.160852770190274</v>
      </c>
    </row>
    <row r="636" spans="2:16" x14ac:dyDescent="0.25">
      <c r="B636" s="15">
        <v>41909.416666666664</v>
      </c>
      <c r="C636" s="16">
        <v>408</v>
      </c>
      <c r="D636" s="16">
        <v>981.88245239257799</v>
      </c>
      <c r="E636" s="16">
        <v>1036.6798034668</v>
      </c>
      <c r="F636" s="16">
        <v>1.4071208854516399</v>
      </c>
      <c r="G636" s="16">
        <v>455.97500661214201</v>
      </c>
      <c r="H636" s="16">
        <v>429.65000610351598</v>
      </c>
      <c r="I636" s="16" t="str">
        <f t="shared" si="64"/>
        <v/>
      </c>
      <c r="J636" s="16"/>
      <c r="K636" s="16">
        <f t="shared" si="65"/>
        <v>981.88245239257799</v>
      </c>
      <c r="L636" s="16">
        <f t="shared" si="66"/>
        <v>1036.6798034668</v>
      </c>
      <c r="M636" s="16">
        <f t="shared" si="67"/>
        <v>1.4071208854516399</v>
      </c>
      <c r="N636" s="20">
        <f t="shared" si="70"/>
        <v>42.290822116842094</v>
      </c>
      <c r="O636" s="18">
        <f t="shared" si="68"/>
        <v>144.18301827566987</v>
      </c>
      <c r="P636" s="18">
        <f t="shared" si="69"/>
        <v>85.800861714307771</v>
      </c>
    </row>
    <row r="637" spans="2:16" x14ac:dyDescent="0.25">
      <c r="B637" s="15">
        <v>41909.458333333336</v>
      </c>
      <c r="C637" s="16">
        <v>381</v>
      </c>
      <c r="D637" s="16">
        <v>1026.18651835124</v>
      </c>
      <c r="E637" s="16">
        <v>1039.66030476888</v>
      </c>
      <c r="F637" s="16">
        <v>1.4095318078994801</v>
      </c>
      <c r="G637" s="16">
        <v>443.83333994547502</v>
      </c>
      <c r="H637" s="16">
        <v>430.19167277018198</v>
      </c>
      <c r="I637" s="16" t="str">
        <f t="shared" si="64"/>
        <v/>
      </c>
      <c r="J637" s="16"/>
      <c r="K637" s="16">
        <f t="shared" si="65"/>
        <v>1026.18651835124</v>
      </c>
      <c r="L637" s="16">
        <f t="shared" si="66"/>
        <v>1039.66030476888</v>
      </c>
      <c r="M637" s="16">
        <f t="shared" si="67"/>
        <v>1.4095318078994801</v>
      </c>
      <c r="N637" s="20">
        <f t="shared" si="70"/>
        <v>42.541263437890997</v>
      </c>
      <c r="O637" s="18">
        <f t="shared" si="68"/>
        <v>147.56048736572285</v>
      </c>
      <c r="P637" s="18">
        <f t="shared" si="69"/>
        <v>88.48208454558258</v>
      </c>
    </row>
    <row r="638" spans="2:16" x14ac:dyDescent="0.25">
      <c r="B638" s="15">
        <v>41909.5</v>
      </c>
      <c r="C638" s="16">
        <v>402</v>
      </c>
      <c r="D638" s="16">
        <v>1013.72904561361</v>
      </c>
      <c r="E638" s="16">
        <v>1119.9568481445301</v>
      </c>
      <c r="F638" s="16">
        <v>1.4017499546209999</v>
      </c>
      <c r="G638" s="16">
        <v>458.89000701904303</v>
      </c>
      <c r="H638" s="16">
        <v>441.31667277018198</v>
      </c>
      <c r="I638" s="16" t="str">
        <f t="shared" si="64"/>
        <v/>
      </c>
      <c r="J638" s="16"/>
      <c r="K638" s="16">
        <f t="shared" si="65"/>
        <v>1013.72904561361</v>
      </c>
      <c r="L638" s="16">
        <f t="shared" si="66"/>
        <v>1119.9568481445301</v>
      </c>
      <c r="M638" s="16">
        <f t="shared" si="67"/>
        <v>1.4017499546209999</v>
      </c>
      <c r="N638" s="20">
        <f t="shared" si="70"/>
        <v>41.732901635537182</v>
      </c>
      <c r="O638" s="18">
        <f t="shared" si="68"/>
        <v>152.40613526843859</v>
      </c>
      <c r="P638" s="18">
        <f t="shared" si="69"/>
        <v>89.156206768485049</v>
      </c>
    </row>
    <row r="639" spans="2:16" x14ac:dyDescent="0.25">
      <c r="B639" s="15">
        <v>41909.541666666664</v>
      </c>
      <c r="C639" s="16">
        <v>393</v>
      </c>
      <c r="D639" s="16">
        <v>1022.8330851237</v>
      </c>
      <c r="E639" s="16">
        <v>1098.3509389241499</v>
      </c>
      <c r="F639" s="16">
        <v>1.40032120545705</v>
      </c>
      <c r="G639" s="16">
        <v>461.44667002360001</v>
      </c>
      <c r="H639" s="16">
        <v>439.50833994547497</v>
      </c>
      <c r="I639" s="16" t="str">
        <f t="shared" si="64"/>
        <v/>
      </c>
      <c r="J639" s="16"/>
      <c r="K639" s="16">
        <f t="shared" si="65"/>
        <v>1022.8330851237</v>
      </c>
      <c r="L639" s="16">
        <f t="shared" si="66"/>
        <v>1098.3509389241499</v>
      </c>
      <c r="M639" s="16">
        <f t="shared" si="67"/>
        <v>1.40032120545705</v>
      </c>
      <c r="N639" s="20">
        <f t="shared" si="70"/>
        <v>41.584486314925066</v>
      </c>
      <c r="O639" s="18">
        <f t="shared" si="68"/>
        <v>151.51314457484642</v>
      </c>
      <c r="P639" s="18">
        <f t="shared" si="69"/>
        <v>88.228585878556373</v>
      </c>
    </row>
    <row r="640" spans="2:16" x14ac:dyDescent="0.25">
      <c r="B640" s="15">
        <v>41909.583333333336</v>
      </c>
      <c r="C640" s="16">
        <v>252</v>
      </c>
      <c r="D640" s="16">
        <v>884.30253702799496</v>
      </c>
      <c r="E640" s="16">
        <v>982.68053283691404</v>
      </c>
      <c r="F640" s="16">
        <v>1.3222039123376199</v>
      </c>
      <c r="G640" s="16">
        <v>422.93833974202499</v>
      </c>
      <c r="H640" s="16">
        <v>403.67000528971403</v>
      </c>
      <c r="I640" s="16" t="str">
        <f t="shared" si="64"/>
        <v/>
      </c>
      <c r="J640" s="16"/>
      <c r="K640" s="16">
        <f t="shared" si="65"/>
        <v>884.30253702799496</v>
      </c>
      <c r="L640" s="16">
        <f t="shared" si="66"/>
        <v>982.68053283691404</v>
      </c>
      <c r="M640" s="16">
        <f t="shared" si="67"/>
        <v>1.3222039123376199</v>
      </c>
      <c r="N640" s="20">
        <f t="shared" si="70"/>
        <v>33.469833724950156</v>
      </c>
      <c r="O640" s="18">
        <f t="shared" si="68"/>
        <v>133.35593356177921</v>
      </c>
      <c r="P640" s="18">
        <f t="shared" si="69"/>
        <v>59.015261621246388</v>
      </c>
    </row>
    <row r="641" spans="2:16" x14ac:dyDescent="0.25">
      <c r="B641" s="15">
        <v>41909.625</v>
      </c>
      <c r="C641" s="16">
        <v>6</v>
      </c>
      <c r="D641" s="16">
        <v>63.355967966715497</v>
      </c>
      <c r="E641" s="16">
        <v>200.96680151182301</v>
      </c>
      <c r="F641" s="16">
        <v>1.02340657512347</v>
      </c>
      <c r="G641" s="16">
        <v>28.8966669718424</v>
      </c>
      <c r="H641" s="16">
        <v>80.895001729329493</v>
      </c>
      <c r="I641" s="16">
        <f t="shared" si="64"/>
        <v>1</v>
      </c>
      <c r="J641" s="16"/>
      <c r="K641" s="16" t="str">
        <f t="shared" si="65"/>
        <v/>
      </c>
      <c r="L641" s="16">
        <f t="shared" si="66"/>
        <v>200.96680151182301</v>
      </c>
      <c r="M641" s="16" t="str">
        <f t="shared" si="67"/>
        <v/>
      </c>
      <c r="N641" s="20" t="str">
        <f t="shared" si="70"/>
        <v/>
      </c>
      <c r="O641" s="18">
        <f t="shared" si="68"/>
        <v>28.709543073117572</v>
      </c>
      <c r="P641" s="18" t="str">
        <f t="shared" si="69"/>
        <v/>
      </c>
    </row>
    <row r="642" spans="2:16" x14ac:dyDescent="0.25">
      <c r="B642" s="15">
        <v>41909.666666666664</v>
      </c>
      <c r="C642" s="16">
        <v>350</v>
      </c>
      <c r="D642" s="16">
        <v>695.57641398112003</v>
      </c>
      <c r="E642" s="16">
        <v>790.69448903401701</v>
      </c>
      <c r="F642" s="16">
        <v>1.25850385626157</v>
      </c>
      <c r="G642" s="16">
        <v>354.95500640869102</v>
      </c>
      <c r="H642" s="16">
        <v>372.60667165120401</v>
      </c>
      <c r="I642" s="16" t="str">
        <f t="shared" si="64"/>
        <v/>
      </c>
      <c r="J642" s="16"/>
      <c r="K642" s="16">
        <f t="shared" si="65"/>
        <v>695.57641398112003</v>
      </c>
      <c r="L642" s="16">
        <f t="shared" si="66"/>
        <v>790.69448903401701</v>
      </c>
      <c r="M642" s="16">
        <f t="shared" si="67"/>
        <v>1.25850385626157</v>
      </c>
      <c r="N642" s="20">
        <f t="shared" si="70"/>
        <v>26.85281200827605</v>
      </c>
      <c r="O642" s="18">
        <f t="shared" si="68"/>
        <v>106.16220735822408</v>
      </c>
      <c r="P642" s="18">
        <f t="shared" si="69"/>
        <v>35.876846462407045</v>
      </c>
    </row>
    <row r="643" spans="2:16" x14ac:dyDescent="0.25">
      <c r="B643" s="15">
        <v>41909.708333333336</v>
      </c>
      <c r="C643" s="16">
        <v>369</v>
      </c>
      <c r="D643" s="16">
        <v>782.36006062825504</v>
      </c>
      <c r="E643" s="16">
        <v>794.05995890299505</v>
      </c>
      <c r="F643" s="16">
        <v>1.3994814534982101</v>
      </c>
      <c r="G643" s="16">
        <v>421.03333943684902</v>
      </c>
      <c r="H643" s="16">
        <v>386.71833902994803</v>
      </c>
      <c r="I643" s="16" t="str">
        <f t="shared" si="64"/>
        <v/>
      </c>
      <c r="J643" s="16"/>
      <c r="K643" s="16">
        <f t="shared" si="65"/>
        <v>782.36006062825504</v>
      </c>
      <c r="L643" s="16">
        <f t="shared" si="66"/>
        <v>794.05995890299505</v>
      </c>
      <c r="M643" s="16">
        <f t="shared" si="67"/>
        <v>1.3994814534982101</v>
      </c>
      <c r="N643" s="20">
        <f t="shared" si="70"/>
        <v>41.497254728478275</v>
      </c>
      <c r="O643" s="18">
        <f t="shared" si="68"/>
        <v>112.60142996651787</v>
      </c>
      <c r="P643" s="18">
        <f t="shared" si="69"/>
        <v>65.392873245293345</v>
      </c>
    </row>
    <row r="644" spans="2:16" x14ac:dyDescent="0.25">
      <c r="B644" s="15">
        <v>41909.75</v>
      </c>
      <c r="C644" s="16">
        <v>400</v>
      </c>
      <c r="D644" s="16">
        <v>948.96213378906305</v>
      </c>
      <c r="E644" s="16">
        <v>1039.2442016601599</v>
      </c>
      <c r="F644" s="16">
        <v>1.40160549879074</v>
      </c>
      <c r="G644" s="16">
        <v>450.58334045410197</v>
      </c>
      <c r="H644" s="16">
        <v>428.468341064453</v>
      </c>
      <c r="I644" s="16" t="str">
        <f t="shared" si="64"/>
        <v/>
      </c>
      <c r="J644" s="16"/>
      <c r="K644" s="16">
        <f t="shared" si="65"/>
        <v>948.96213378906305</v>
      </c>
      <c r="L644" s="16">
        <f t="shared" si="66"/>
        <v>1039.2442016601599</v>
      </c>
      <c r="M644" s="16">
        <f t="shared" si="67"/>
        <v>1.40160549879074</v>
      </c>
      <c r="N644" s="20">
        <f t="shared" si="70"/>
        <v>41.717895881620912</v>
      </c>
      <c r="O644" s="18">
        <f t="shared" si="68"/>
        <v>142.01473824637307</v>
      </c>
      <c r="P644" s="18">
        <f t="shared" si="69"/>
        <v>83.038903569411048</v>
      </c>
    </row>
    <row r="645" spans="2:16" x14ac:dyDescent="0.25">
      <c r="B645" s="15">
        <v>41909.791666666664</v>
      </c>
      <c r="C645" s="16">
        <v>382</v>
      </c>
      <c r="D645" s="16">
        <v>1019.70448608399</v>
      </c>
      <c r="E645" s="16">
        <v>1036.89785359701</v>
      </c>
      <c r="F645" s="16">
        <v>1.39219881892204</v>
      </c>
      <c r="G645" s="16">
        <v>448.65000610351598</v>
      </c>
      <c r="H645" s="16">
        <v>422.10333862304702</v>
      </c>
      <c r="I645" s="16" t="str">
        <f t="shared" si="64"/>
        <v/>
      </c>
      <c r="J645" s="16"/>
      <c r="K645" s="16">
        <f t="shared" si="65"/>
        <v>1019.70448608399</v>
      </c>
      <c r="L645" s="16">
        <f t="shared" si="66"/>
        <v>1036.89785359701</v>
      </c>
      <c r="M645" s="16">
        <f t="shared" si="67"/>
        <v>1.39219881892204</v>
      </c>
      <c r="N645" s="20">
        <f t="shared" si="70"/>
        <v>40.740750666887074</v>
      </c>
      <c r="O645" s="18">
        <f t="shared" si="68"/>
        <v>146.90016712007144</v>
      </c>
      <c r="P645" s="18">
        <f t="shared" si="69"/>
        <v>83.320636256091973</v>
      </c>
    </row>
    <row r="646" spans="2:16" x14ac:dyDescent="0.25">
      <c r="B646" s="15">
        <v>41909.833333333336</v>
      </c>
      <c r="C646" s="16">
        <v>409</v>
      </c>
      <c r="D646" s="16">
        <v>968.69102681477898</v>
      </c>
      <c r="E646" s="16">
        <v>1019.35729777018</v>
      </c>
      <c r="F646" s="16">
        <v>1.4074334303538001</v>
      </c>
      <c r="G646" s="16">
        <v>451.878337605794</v>
      </c>
      <c r="H646" s="16">
        <v>425.59500579834003</v>
      </c>
      <c r="I646" s="16" t="str">
        <f t="shared" si="64"/>
        <v/>
      </c>
      <c r="J646" s="16"/>
      <c r="K646" s="16">
        <f t="shared" si="65"/>
        <v>968.69102681477898</v>
      </c>
      <c r="L646" s="16">
        <f t="shared" si="66"/>
        <v>1019.35729777018</v>
      </c>
      <c r="M646" s="16">
        <f t="shared" si="67"/>
        <v>1.4074334303538001</v>
      </c>
      <c r="N646" s="20">
        <f t="shared" si="70"/>
        <v>42.323288593834839</v>
      </c>
      <c r="O646" s="18">
        <f t="shared" si="68"/>
        <v>142.0034517560685</v>
      </c>
      <c r="P646" s="18">
        <f t="shared" si="69"/>
        <v>84.587496089083402</v>
      </c>
    </row>
    <row r="647" spans="2:16" x14ac:dyDescent="0.25">
      <c r="B647" s="15">
        <v>41909.875</v>
      </c>
      <c r="C647" s="16">
        <v>410</v>
      </c>
      <c r="D647" s="16">
        <v>982.310216267903</v>
      </c>
      <c r="E647" s="16">
        <v>1058.41635437012</v>
      </c>
      <c r="F647" s="16">
        <v>1.3975542287031799</v>
      </c>
      <c r="G647" s="16">
        <v>453.77500610351598</v>
      </c>
      <c r="H647" s="16">
        <v>427.34167226155603</v>
      </c>
      <c r="I647" s="16" t="str">
        <f t="shared" si="64"/>
        <v/>
      </c>
      <c r="J647" s="16"/>
      <c r="K647" s="16">
        <f t="shared" si="65"/>
        <v>982.310216267903</v>
      </c>
      <c r="L647" s="16">
        <f t="shared" si="66"/>
        <v>1058.41635437012</v>
      </c>
      <c r="M647" s="16">
        <f t="shared" si="67"/>
        <v>1.3975542287031799</v>
      </c>
      <c r="N647" s="20">
        <f t="shared" si="70"/>
        <v>41.297058855708521</v>
      </c>
      <c r="O647" s="18">
        <f t="shared" si="68"/>
        <v>145.76618361700164</v>
      </c>
      <c r="P647" s="18">
        <f t="shared" si="69"/>
        <v>84.128776842643987</v>
      </c>
    </row>
    <row r="648" spans="2:16" x14ac:dyDescent="0.25">
      <c r="B648" s="15">
        <v>41909.916666666664</v>
      </c>
      <c r="C648" s="16">
        <v>412</v>
      </c>
      <c r="D648" s="16">
        <v>1002.11948242188</v>
      </c>
      <c r="E648" s="16">
        <v>1038.09768269857</v>
      </c>
      <c r="F648" s="16">
        <v>1.40015258789062</v>
      </c>
      <c r="G648" s="16">
        <v>456.13833923339803</v>
      </c>
      <c r="H648" s="16">
        <v>424.43500773111998</v>
      </c>
      <c r="I648" s="16" t="str">
        <f t="shared" ref="I648:I711" si="71">+IF(AND(G648&lt;50,D648&gt;50),1,"")</f>
        <v/>
      </c>
      <c r="J648" s="16"/>
      <c r="K648" s="16">
        <f t="shared" ref="K648:K711" si="72">+IF(AND(D648&gt;100,G648&gt;50),D648,"")</f>
        <v>1002.11948242188</v>
      </c>
      <c r="L648" s="16">
        <f t="shared" ref="L648:L711" si="73">IF(AND(E648&gt;100,H648&gt;50),E648,"")</f>
        <v>1038.09768269857</v>
      </c>
      <c r="M648" s="16">
        <f t="shared" ref="M648:M711" si="74">IF(F648&gt;1.1,F648,"")</f>
        <v>1.40015258789062</v>
      </c>
      <c r="N648" s="20">
        <f t="shared" si="70"/>
        <v>41.566970692999284</v>
      </c>
      <c r="O648" s="18">
        <f t="shared" ref="O648:O711" si="75">IF(ISERROR(IF(COUNT(K648:L648)&gt;1,SUM(K648:L648)/14,SUM(K648:L648)/7)),"",IF(COUNT(K648:L648)&gt;1,SUM(K648:L648)/14,SUM(K648:L648)/7))</f>
        <v>145.72979750860355</v>
      </c>
      <c r="P648" s="18">
        <f t="shared" ref="P648:P711" si="76">IF(ISERROR(IF(COUNT(K648:L648)&gt;1,SUM(K648:L648)/14*M648*N648/100,SUM(K648:L648)/7*M648*N648/100)),"",IF(COUNT(K648:L648)&gt;1,SUM(K648:L648)/14*M648*N648/100,SUM(K648:L648)/7*M648*N648/100))</f>
        <v>84.814890191919517</v>
      </c>
    </row>
    <row r="649" spans="2:16" x14ac:dyDescent="0.25">
      <c r="B649" s="15">
        <v>41909.958333333336</v>
      </c>
      <c r="C649" s="16">
        <v>409</v>
      </c>
      <c r="D649" s="16">
        <v>987.83651835123703</v>
      </c>
      <c r="E649" s="16">
        <v>1036.9691131591801</v>
      </c>
      <c r="F649" s="16">
        <v>1.3972528676192</v>
      </c>
      <c r="G649" s="16">
        <v>453.60667470296198</v>
      </c>
      <c r="H649" s="16">
        <v>423.82167460123702</v>
      </c>
      <c r="I649" s="16" t="str">
        <f t="shared" si="71"/>
        <v/>
      </c>
      <c r="J649" s="16"/>
      <c r="K649" s="16">
        <f t="shared" si="72"/>
        <v>987.83651835123703</v>
      </c>
      <c r="L649" s="16">
        <f t="shared" si="73"/>
        <v>1036.9691131591801</v>
      </c>
      <c r="M649" s="16">
        <f t="shared" si="74"/>
        <v>1.3972528676192</v>
      </c>
      <c r="N649" s="20">
        <f t="shared" si="70"/>
        <v>41.265754129149492</v>
      </c>
      <c r="O649" s="18">
        <f t="shared" si="75"/>
        <v>144.62897367931552</v>
      </c>
      <c r="P649" s="18">
        <f t="shared" si="76"/>
        <v>83.391176344289391</v>
      </c>
    </row>
    <row r="650" spans="2:16" x14ac:dyDescent="0.25">
      <c r="B650" s="15">
        <v>41910</v>
      </c>
      <c r="C650" s="16">
        <v>408</v>
      </c>
      <c r="D650" s="16">
        <v>965.69314270019504</v>
      </c>
      <c r="E650" s="16">
        <v>990.81267801920603</v>
      </c>
      <c r="F650" s="16">
        <v>1.40343658526739</v>
      </c>
      <c r="G650" s="16">
        <v>450.00667012532602</v>
      </c>
      <c r="H650" s="16">
        <v>418.28667500813799</v>
      </c>
      <c r="I650" s="16" t="str">
        <f t="shared" si="71"/>
        <v/>
      </c>
      <c r="J650" s="16"/>
      <c r="K650" s="16">
        <f t="shared" si="72"/>
        <v>965.69314270019504</v>
      </c>
      <c r="L650" s="16">
        <f t="shared" si="73"/>
        <v>990.81267801920603</v>
      </c>
      <c r="M650" s="16">
        <f t="shared" si="74"/>
        <v>1.40343658526739</v>
      </c>
      <c r="N650" s="20">
        <f t="shared" ref="N650:N713" si="77">IF(ISERROR($D$1*(M650-1)/($M$7*($D$1-1))*100),"",($D$1*(M650-1)/($M$7*($D$1-1))*100))</f>
        <v>41.908105117333925</v>
      </c>
      <c r="O650" s="18">
        <f t="shared" si="75"/>
        <v>139.75041576567151</v>
      </c>
      <c r="P650" s="18">
        <f t="shared" si="76"/>
        <v>82.194721231514364</v>
      </c>
    </row>
    <row r="651" spans="2:16" x14ac:dyDescent="0.25">
      <c r="B651" s="15">
        <v>41910.041666666664</v>
      </c>
      <c r="C651" s="16">
        <v>413</v>
      </c>
      <c r="D651" s="16">
        <v>938.86015625000005</v>
      </c>
      <c r="E651" s="16">
        <v>1111.9041503906301</v>
      </c>
      <c r="F651" s="16">
        <v>1.4013677159945199</v>
      </c>
      <c r="G651" s="16">
        <v>450.89833933512398</v>
      </c>
      <c r="H651" s="16">
        <v>439.95000661214198</v>
      </c>
      <c r="I651" s="16" t="str">
        <f t="shared" si="71"/>
        <v/>
      </c>
      <c r="J651" s="16"/>
      <c r="K651" s="16">
        <f t="shared" si="72"/>
        <v>938.86015625000005</v>
      </c>
      <c r="L651" s="16">
        <f t="shared" si="73"/>
        <v>1111.9041503906301</v>
      </c>
      <c r="M651" s="16">
        <f t="shared" si="74"/>
        <v>1.4013677159945199</v>
      </c>
      <c r="N651" s="20">
        <f t="shared" si="77"/>
        <v>41.693195527753701</v>
      </c>
      <c r="O651" s="18">
        <f t="shared" si="75"/>
        <v>146.48316476004499</v>
      </c>
      <c r="P651" s="18">
        <f t="shared" si="76"/>
        <v>85.586448437718389</v>
      </c>
    </row>
    <row r="652" spans="2:16" x14ac:dyDescent="0.25">
      <c r="B652" s="15">
        <v>41910.083333333336</v>
      </c>
      <c r="C652" s="16">
        <v>399</v>
      </c>
      <c r="D652" s="16">
        <v>992.346584065755</v>
      </c>
      <c r="E652" s="16">
        <v>1093.3966979980501</v>
      </c>
      <c r="F652" s="16">
        <v>1.3976900418599401</v>
      </c>
      <c r="G652" s="16">
        <v>457.10500691731801</v>
      </c>
      <c r="H652" s="16">
        <v>434.21834055582701</v>
      </c>
      <c r="I652" s="16" t="str">
        <f t="shared" si="71"/>
        <v/>
      </c>
      <c r="J652" s="16"/>
      <c r="K652" s="16">
        <f t="shared" si="72"/>
        <v>992.346584065755</v>
      </c>
      <c r="L652" s="16">
        <f t="shared" si="73"/>
        <v>1093.3966979980501</v>
      </c>
      <c r="M652" s="16">
        <f t="shared" si="74"/>
        <v>1.3976900418599401</v>
      </c>
      <c r="N652" s="20">
        <f t="shared" si="77"/>
        <v>41.311166827711233</v>
      </c>
      <c r="O652" s="18">
        <f t="shared" si="75"/>
        <v>148.9816630045575</v>
      </c>
      <c r="P652" s="18">
        <f t="shared" si="76"/>
        <v>86.022319855099909</v>
      </c>
    </row>
    <row r="653" spans="2:16" x14ac:dyDescent="0.25">
      <c r="B653" s="15">
        <v>41910.125</v>
      </c>
      <c r="C653" s="16">
        <v>403</v>
      </c>
      <c r="D653" s="16">
        <v>974.83939717610599</v>
      </c>
      <c r="E653" s="16">
        <v>1103.0331573486301</v>
      </c>
      <c r="F653" s="16">
        <v>1.3985371649265299</v>
      </c>
      <c r="G653" s="16">
        <v>453.55167185465501</v>
      </c>
      <c r="H653" s="16">
        <v>434.21000518798797</v>
      </c>
      <c r="I653" s="16" t="str">
        <f t="shared" si="71"/>
        <v/>
      </c>
      <c r="J653" s="16"/>
      <c r="K653" s="16">
        <f t="shared" si="72"/>
        <v>974.83939717610599</v>
      </c>
      <c r="L653" s="16">
        <f t="shared" si="73"/>
        <v>1103.0331573486301</v>
      </c>
      <c r="M653" s="16">
        <f t="shared" si="74"/>
        <v>1.3985371649265299</v>
      </c>
      <c r="N653" s="20">
        <f t="shared" si="77"/>
        <v>41.399164108618301</v>
      </c>
      <c r="O653" s="18">
        <f t="shared" si="75"/>
        <v>148.4194681803383</v>
      </c>
      <c r="P653" s="18">
        <f t="shared" si="76"/>
        <v>85.932303830087093</v>
      </c>
    </row>
    <row r="654" spans="2:16" x14ac:dyDescent="0.25">
      <c r="B654" s="15">
        <v>41910.166666666664</v>
      </c>
      <c r="C654" s="16">
        <v>414</v>
      </c>
      <c r="D654" s="16">
        <v>958.93695170084595</v>
      </c>
      <c r="E654" s="16">
        <v>1101.4619852701801</v>
      </c>
      <c r="F654" s="16">
        <v>1.40361003478368</v>
      </c>
      <c r="G654" s="16">
        <v>456.19167277018198</v>
      </c>
      <c r="H654" s="16">
        <v>438.55500742594398</v>
      </c>
      <c r="I654" s="16" t="str">
        <f t="shared" si="71"/>
        <v/>
      </c>
      <c r="J654" s="16"/>
      <c r="K654" s="16">
        <f t="shared" si="72"/>
        <v>958.93695170084595</v>
      </c>
      <c r="L654" s="16">
        <f t="shared" si="73"/>
        <v>1101.4619852701801</v>
      </c>
      <c r="M654" s="16">
        <f t="shared" si="74"/>
        <v>1.40361003478368</v>
      </c>
      <c r="N654" s="20">
        <f t="shared" si="77"/>
        <v>41.926122671583279</v>
      </c>
      <c r="O654" s="18">
        <f t="shared" si="75"/>
        <v>147.17135264078757</v>
      </c>
      <c r="P654" s="18">
        <f t="shared" si="76"/>
        <v>86.607289433175481</v>
      </c>
    </row>
    <row r="655" spans="2:16" x14ac:dyDescent="0.25">
      <c r="B655" s="15">
        <v>41910.208333333336</v>
      </c>
      <c r="C655" s="16">
        <v>405</v>
      </c>
      <c r="D655" s="16">
        <v>997.25846252441397</v>
      </c>
      <c r="E655" s="16">
        <v>1092.78646647135</v>
      </c>
      <c r="F655" s="16">
        <v>1.3977314909299201</v>
      </c>
      <c r="G655" s="16">
        <v>458.63333841959599</v>
      </c>
      <c r="H655" s="16">
        <v>435.22500762939501</v>
      </c>
      <c r="I655" s="16" t="str">
        <f t="shared" si="71"/>
        <v/>
      </c>
      <c r="J655" s="16"/>
      <c r="K655" s="16">
        <f t="shared" si="72"/>
        <v>997.25846252441397</v>
      </c>
      <c r="L655" s="16">
        <f t="shared" si="73"/>
        <v>1092.78646647135</v>
      </c>
      <c r="M655" s="16">
        <f t="shared" si="74"/>
        <v>1.3977314909299201</v>
      </c>
      <c r="N655" s="20">
        <f t="shared" si="77"/>
        <v>41.315472465933375</v>
      </c>
      <c r="O655" s="18">
        <f t="shared" si="75"/>
        <v>149.28892349969743</v>
      </c>
      <c r="P655" s="18">
        <f t="shared" si="76"/>
        <v>86.211273383518105</v>
      </c>
    </row>
    <row r="656" spans="2:16" x14ac:dyDescent="0.25">
      <c r="B656" s="15">
        <v>41910.25</v>
      </c>
      <c r="C656" s="16">
        <v>409</v>
      </c>
      <c r="D656" s="16">
        <v>951.46308186849001</v>
      </c>
      <c r="E656" s="16">
        <v>1085.56958007812</v>
      </c>
      <c r="F656" s="16">
        <v>1.40026753544807</v>
      </c>
      <c r="G656" s="16">
        <v>452.03000590006502</v>
      </c>
      <c r="H656" s="16">
        <v>436.53333892822297</v>
      </c>
      <c r="I656" s="16" t="str">
        <f t="shared" si="71"/>
        <v/>
      </c>
      <c r="J656" s="16"/>
      <c r="K656" s="16">
        <f t="shared" si="72"/>
        <v>951.46308186849001</v>
      </c>
      <c r="L656" s="16">
        <f t="shared" si="73"/>
        <v>1085.56958007812</v>
      </c>
      <c r="M656" s="16">
        <f t="shared" si="74"/>
        <v>1.40026753544807</v>
      </c>
      <c r="N656" s="20">
        <f t="shared" si="77"/>
        <v>41.578911192439612</v>
      </c>
      <c r="O656" s="18">
        <f t="shared" si="75"/>
        <v>145.50233299618642</v>
      </c>
      <c r="P656" s="18">
        <f t="shared" si="76"/>
        <v>84.713785583181121</v>
      </c>
    </row>
    <row r="657" spans="2:16" x14ac:dyDescent="0.25">
      <c r="B657" s="15">
        <v>41910.291666666664</v>
      </c>
      <c r="C657" s="16">
        <v>402</v>
      </c>
      <c r="D657" s="16">
        <v>969.90717163085901</v>
      </c>
      <c r="E657" s="16">
        <v>1099.98706563314</v>
      </c>
      <c r="F657" s="16">
        <v>1.3953045407931</v>
      </c>
      <c r="G657" s="16">
        <v>456.18500569661501</v>
      </c>
      <c r="H657" s="16">
        <v>434.86000823974598</v>
      </c>
      <c r="I657" s="16" t="str">
        <f t="shared" si="71"/>
        <v/>
      </c>
      <c r="J657" s="16"/>
      <c r="K657" s="16">
        <f t="shared" si="72"/>
        <v>969.90717163085901</v>
      </c>
      <c r="L657" s="16">
        <f t="shared" si="73"/>
        <v>1099.98706563314</v>
      </c>
      <c r="M657" s="16">
        <f t="shared" si="74"/>
        <v>1.3953045407931</v>
      </c>
      <c r="N657" s="20">
        <f t="shared" si="77"/>
        <v>41.063366223806185</v>
      </c>
      <c r="O657" s="18">
        <f t="shared" si="75"/>
        <v>147.84958837599993</v>
      </c>
      <c r="P657" s="18">
        <f t="shared" si="76"/>
        <v>84.711754305734118</v>
      </c>
    </row>
    <row r="658" spans="2:16" x14ac:dyDescent="0.25">
      <c r="B658" s="15">
        <v>41910.333333333336</v>
      </c>
      <c r="C658" s="16">
        <v>409</v>
      </c>
      <c r="D658" s="16">
        <v>943.86460266113295</v>
      </c>
      <c r="E658" s="16">
        <v>994.09405415852905</v>
      </c>
      <c r="F658" s="16">
        <v>1.4023234387238801</v>
      </c>
      <c r="G658" s="16">
        <v>448.98500518798801</v>
      </c>
      <c r="H658" s="16">
        <v>418.48500671386699</v>
      </c>
      <c r="I658" s="16" t="str">
        <f t="shared" si="71"/>
        <v/>
      </c>
      <c r="J658" s="16"/>
      <c r="K658" s="16">
        <f t="shared" si="72"/>
        <v>943.86460266113295</v>
      </c>
      <c r="L658" s="16">
        <f t="shared" si="73"/>
        <v>994.09405415852905</v>
      </c>
      <c r="M658" s="16">
        <f t="shared" si="74"/>
        <v>1.4023234387238801</v>
      </c>
      <c r="N658" s="20">
        <f t="shared" si="77"/>
        <v>41.792473902764002</v>
      </c>
      <c r="O658" s="18">
        <f t="shared" si="75"/>
        <v>138.42561834426155</v>
      </c>
      <c r="P658" s="18">
        <f t="shared" si="76"/>
        <v>81.126500982850231</v>
      </c>
    </row>
    <row r="659" spans="2:16" x14ac:dyDescent="0.25">
      <c r="B659" s="15">
        <v>41910.375</v>
      </c>
      <c r="C659" s="16">
        <v>335</v>
      </c>
      <c r="D659" s="16">
        <v>765.32081572214804</v>
      </c>
      <c r="E659" s="16">
        <v>727.01550738016795</v>
      </c>
      <c r="F659" s="16">
        <v>1.3402047216892199</v>
      </c>
      <c r="G659" s="16">
        <v>413.41500498453797</v>
      </c>
      <c r="H659" s="16">
        <v>376.97833964030002</v>
      </c>
      <c r="I659" s="16" t="str">
        <f t="shared" si="71"/>
        <v/>
      </c>
      <c r="J659" s="16"/>
      <c r="K659" s="16">
        <f t="shared" si="72"/>
        <v>765.32081572214804</v>
      </c>
      <c r="L659" s="16">
        <f t="shared" si="73"/>
        <v>727.01550738016795</v>
      </c>
      <c r="M659" s="16">
        <f t="shared" si="74"/>
        <v>1.3402047216892199</v>
      </c>
      <c r="N659" s="20">
        <f t="shared" si="77"/>
        <v>35.339718207548458</v>
      </c>
      <c r="O659" s="18">
        <f t="shared" si="75"/>
        <v>106.59545165016542</v>
      </c>
      <c r="P659" s="18">
        <f t="shared" si="76"/>
        <v>50.486225170203916</v>
      </c>
    </row>
    <row r="660" spans="2:16" x14ac:dyDescent="0.25">
      <c r="B660" s="15">
        <v>41910.416666666664</v>
      </c>
      <c r="C660" s="16">
        <v>413</v>
      </c>
      <c r="D660" s="16">
        <v>945.07107849121098</v>
      </c>
      <c r="E660" s="16">
        <v>934.82519836425797</v>
      </c>
      <c r="F660" s="16">
        <v>1.4053861737251301</v>
      </c>
      <c r="G660" s="16">
        <v>446.52333831787098</v>
      </c>
      <c r="H660" s="16">
        <v>407.65500539143898</v>
      </c>
      <c r="I660" s="16" t="str">
        <f t="shared" si="71"/>
        <v/>
      </c>
      <c r="J660" s="16"/>
      <c r="K660" s="16">
        <f t="shared" si="72"/>
        <v>945.07107849121098</v>
      </c>
      <c r="L660" s="16">
        <f t="shared" si="73"/>
        <v>934.82519836425797</v>
      </c>
      <c r="M660" s="16">
        <f t="shared" si="74"/>
        <v>1.4053861737251301</v>
      </c>
      <c r="N660" s="20">
        <f t="shared" si="77"/>
        <v>42.110624078197027</v>
      </c>
      <c r="O660" s="18">
        <f t="shared" si="75"/>
        <v>134.27830548967634</v>
      </c>
      <c r="P660" s="18">
        <f t="shared" si="76"/>
        <v>79.468168943165225</v>
      </c>
    </row>
    <row r="661" spans="2:16" x14ac:dyDescent="0.25">
      <c r="B661" s="15">
        <v>41910.458333333336</v>
      </c>
      <c r="C661" s="16">
        <v>408</v>
      </c>
      <c r="D661" s="16">
        <v>926.91335245768198</v>
      </c>
      <c r="E661" s="16">
        <v>921.46734720865902</v>
      </c>
      <c r="F661" s="16">
        <v>1.39961699644725</v>
      </c>
      <c r="G661" s="16">
        <v>444.01834055582702</v>
      </c>
      <c r="H661" s="16">
        <v>406.68667348225898</v>
      </c>
      <c r="I661" s="16" t="str">
        <f t="shared" si="71"/>
        <v/>
      </c>
      <c r="J661" s="16"/>
      <c r="K661" s="16">
        <f t="shared" si="72"/>
        <v>926.91335245768198</v>
      </c>
      <c r="L661" s="16">
        <f t="shared" si="73"/>
        <v>921.46734720865902</v>
      </c>
      <c r="M661" s="16">
        <f t="shared" si="74"/>
        <v>1.39961699644725</v>
      </c>
      <c r="N661" s="20">
        <f t="shared" si="77"/>
        <v>41.511334631897341</v>
      </c>
      <c r="O661" s="18">
        <f t="shared" si="75"/>
        <v>132.02719283331007</v>
      </c>
      <c r="P661" s="18">
        <f t="shared" si="76"/>
        <v>76.707758762595233</v>
      </c>
    </row>
    <row r="662" spans="2:16" x14ac:dyDescent="0.25">
      <c r="B662" s="15">
        <v>41910.5</v>
      </c>
      <c r="C662" s="16">
        <v>410</v>
      </c>
      <c r="D662" s="16">
        <v>946.82078247070297</v>
      </c>
      <c r="E662" s="16">
        <v>964.99008076985695</v>
      </c>
      <c r="F662" s="16">
        <v>1.4001037597656301</v>
      </c>
      <c r="G662" s="16">
        <v>446.933339436849</v>
      </c>
      <c r="H662" s="16">
        <v>413.81167297363299</v>
      </c>
      <c r="I662" s="16" t="str">
        <f t="shared" si="71"/>
        <v/>
      </c>
      <c r="J662" s="16"/>
      <c r="K662" s="16">
        <f t="shared" si="72"/>
        <v>946.82078247070297</v>
      </c>
      <c r="L662" s="16">
        <f t="shared" si="73"/>
        <v>964.99008076985695</v>
      </c>
      <c r="M662" s="16">
        <f t="shared" si="74"/>
        <v>1.4001037597656301</v>
      </c>
      <c r="N662" s="20">
        <f t="shared" si="77"/>
        <v>41.561898534772965</v>
      </c>
      <c r="O662" s="18">
        <f t="shared" si="75"/>
        <v>136.55791880289715</v>
      </c>
      <c r="P662" s="18">
        <f t="shared" si="76"/>
        <v>79.464378111543695</v>
      </c>
    </row>
    <row r="663" spans="2:16" x14ac:dyDescent="0.25">
      <c r="B663" s="15">
        <v>41910.541666666664</v>
      </c>
      <c r="C663" s="16">
        <v>411</v>
      </c>
      <c r="D663" s="16">
        <v>946.19872233072897</v>
      </c>
      <c r="E663" s="16">
        <v>944.33276875813795</v>
      </c>
      <c r="F663" s="16">
        <v>1.40236870249112</v>
      </c>
      <c r="G663" s="16">
        <v>445.24500528971402</v>
      </c>
      <c r="H663" s="16">
        <v>409.89167277018203</v>
      </c>
      <c r="I663" s="16" t="str">
        <f t="shared" si="71"/>
        <v/>
      </c>
      <c r="J663" s="16"/>
      <c r="K663" s="16">
        <f t="shared" si="72"/>
        <v>946.19872233072897</v>
      </c>
      <c r="L663" s="16">
        <f t="shared" si="73"/>
        <v>944.33276875813795</v>
      </c>
      <c r="M663" s="16">
        <f t="shared" si="74"/>
        <v>1.40236870249112</v>
      </c>
      <c r="N663" s="20">
        <f t="shared" si="77"/>
        <v>41.797175803347059</v>
      </c>
      <c r="O663" s="18">
        <f t="shared" si="75"/>
        <v>135.03796364920478</v>
      </c>
      <c r="P663" s="18">
        <f t="shared" si="76"/>
        <v>79.152571531248057</v>
      </c>
    </row>
    <row r="664" spans="2:16" x14ac:dyDescent="0.25">
      <c r="B664" s="15">
        <v>41910.583333333336</v>
      </c>
      <c r="C664" s="16">
        <v>409</v>
      </c>
      <c r="D664" s="16">
        <v>963.51975097656202</v>
      </c>
      <c r="E664" s="16">
        <v>966.73505045572904</v>
      </c>
      <c r="F664" s="16">
        <v>1.39860811630885</v>
      </c>
      <c r="G664" s="16">
        <v>450.80667419433598</v>
      </c>
      <c r="H664" s="16">
        <v>415.31834004720099</v>
      </c>
      <c r="I664" s="16" t="str">
        <f t="shared" si="71"/>
        <v/>
      </c>
      <c r="J664" s="16"/>
      <c r="K664" s="16">
        <f t="shared" si="72"/>
        <v>963.51975097656202</v>
      </c>
      <c r="L664" s="16">
        <f t="shared" si="73"/>
        <v>966.73505045572904</v>
      </c>
      <c r="M664" s="16">
        <f t="shared" si="74"/>
        <v>1.39860811630885</v>
      </c>
      <c r="N664" s="20">
        <f t="shared" si="77"/>
        <v>41.40653438215589</v>
      </c>
      <c r="O664" s="18">
        <f t="shared" si="75"/>
        <v>137.87534295944937</v>
      </c>
      <c r="P664" s="18">
        <f t="shared" si="76"/>
        <v>79.845699995238732</v>
      </c>
    </row>
    <row r="665" spans="2:16" x14ac:dyDescent="0.25">
      <c r="B665" s="15">
        <v>41910.625</v>
      </c>
      <c r="C665" s="16">
        <v>409</v>
      </c>
      <c r="D665" s="16">
        <v>973.76618347168005</v>
      </c>
      <c r="E665" s="16">
        <v>995.11720174153595</v>
      </c>
      <c r="F665" s="16">
        <v>1.40024516383807</v>
      </c>
      <c r="G665" s="16">
        <v>452.70167338053398</v>
      </c>
      <c r="H665" s="16">
        <v>414.72667388916</v>
      </c>
      <c r="I665" s="16" t="str">
        <f t="shared" si="71"/>
        <v/>
      </c>
      <c r="J665" s="16"/>
      <c r="K665" s="16">
        <f t="shared" si="72"/>
        <v>973.76618347168005</v>
      </c>
      <c r="L665" s="16">
        <f t="shared" si="73"/>
        <v>995.11720174153595</v>
      </c>
      <c r="M665" s="16">
        <f t="shared" si="74"/>
        <v>1.40024516383807</v>
      </c>
      <c r="N665" s="20">
        <f t="shared" si="77"/>
        <v>41.576587278799245</v>
      </c>
      <c r="O665" s="18">
        <f t="shared" si="75"/>
        <v>140.63452751522973</v>
      </c>
      <c r="P665" s="18">
        <f t="shared" si="76"/>
        <v>81.873786890960602</v>
      </c>
    </row>
    <row r="666" spans="2:16" x14ac:dyDescent="0.25">
      <c r="B666" s="15">
        <v>41910.666666666664</v>
      </c>
      <c r="C666" s="16">
        <v>412</v>
      </c>
      <c r="D666" s="16">
        <v>977.74572957356702</v>
      </c>
      <c r="E666" s="16">
        <v>994.85496419270805</v>
      </c>
      <c r="F666" s="16">
        <v>1.3978932400544499</v>
      </c>
      <c r="G666" s="16">
        <v>451.06167043050101</v>
      </c>
      <c r="H666" s="16">
        <v>413.16167144775397</v>
      </c>
      <c r="I666" s="16" t="str">
        <f t="shared" si="71"/>
        <v/>
      </c>
      <c r="J666" s="16"/>
      <c r="K666" s="16">
        <f t="shared" si="72"/>
        <v>977.74572957356702</v>
      </c>
      <c r="L666" s="16">
        <f t="shared" si="73"/>
        <v>994.85496419270805</v>
      </c>
      <c r="M666" s="16">
        <f t="shared" si="74"/>
        <v>1.3978932400544499</v>
      </c>
      <c r="N666" s="20">
        <f t="shared" si="77"/>
        <v>41.332274609221741</v>
      </c>
      <c r="O666" s="18">
        <f t="shared" si="75"/>
        <v>140.90004955473393</v>
      </c>
      <c r="P666" s="18">
        <f t="shared" si="76"/>
        <v>81.409381778465431</v>
      </c>
    </row>
    <row r="667" spans="2:16" x14ac:dyDescent="0.25">
      <c r="B667" s="15">
        <v>41910.708333333336</v>
      </c>
      <c r="C667" s="16">
        <v>409</v>
      </c>
      <c r="D667" s="16">
        <v>956.95684407552096</v>
      </c>
      <c r="E667" s="16">
        <v>992.36943766276102</v>
      </c>
      <c r="F667" s="16">
        <v>1.4061430255572001</v>
      </c>
      <c r="G667" s="16">
        <v>454.26334126790402</v>
      </c>
      <c r="H667" s="16">
        <v>416.86834055582699</v>
      </c>
      <c r="I667" s="16" t="str">
        <f t="shared" si="71"/>
        <v/>
      </c>
      <c r="J667" s="16"/>
      <c r="K667" s="16">
        <f t="shared" si="72"/>
        <v>956.95684407552096</v>
      </c>
      <c r="L667" s="16">
        <f t="shared" si="73"/>
        <v>992.36943766276102</v>
      </c>
      <c r="M667" s="16">
        <f t="shared" si="74"/>
        <v>1.4061430255572001</v>
      </c>
      <c r="N667" s="20">
        <f t="shared" si="77"/>
        <v>42.18924418181409</v>
      </c>
      <c r="O667" s="18">
        <f t="shared" si="75"/>
        <v>139.23759155273441</v>
      </c>
      <c r="P667" s="18">
        <f t="shared" si="76"/>
        <v>82.601464006667925</v>
      </c>
    </row>
    <row r="668" spans="2:16" x14ac:dyDescent="0.25">
      <c r="B668" s="15">
        <v>41910.75</v>
      </c>
      <c r="C668" s="16">
        <v>409</v>
      </c>
      <c r="D668" s="16">
        <v>971.15027262369802</v>
      </c>
      <c r="E668" s="16">
        <v>1019.38014831543</v>
      </c>
      <c r="F668" s="16">
        <v>1.3954004188378699</v>
      </c>
      <c r="G668" s="16">
        <v>452.91667175292997</v>
      </c>
      <c r="H668" s="16">
        <v>420.203338114421</v>
      </c>
      <c r="I668" s="16" t="str">
        <f t="shared" si="71"/>
        <v/>
      </c>
      <c r="J668" s="16"/>
      <c r="K668" s="16">
        <f t="shared" si="72"/>
        <v>971.15027262369802</v>
      </c>
      <c r="L668" s="16">
        <f t="shared" si="73"/>
        <v>1019.38014831543</v>
      </c>
      <c r="M668" s="16">
        <f t="shared" si="74"/>
        <v>1.3954004188378699</v>
      </c>
      <c r="N668" s="20">
        <f t="shared" si="77"/>
        <v>41.07332582421278</v>
      </c>
      <c r="O668" s="18">
        <f t="shared" si="75"/>
        <v>142.18074435279485</v>
      </c>
      <c r="P668" s="18">
        <f t="shared" si="76"/>
        <v>81.489096543903429</v>
      </c>
    </row>
    <row r="669" spans="2:16" x14ac:dyDescent="0.25">
      <c r="B669" s="15">
        <v>41910.791666666664</v>
      </c>
      <c r="C669" s="16">
        <v>409</v>
      </c>
      <c r="D669" s="16">
        <v>987.62595316569002</v>
      </c>
      <c r="E669" s="16">
        <v>1044.42129007975</v>
      </c>
      <c r="F669" s="16">
        <v>1.40190814336141</v>
      </c>
      <c r="G669" s="16">
        <v>456.33167317708302</v>
      </c>
      <c r="H669" s="16">
        <v>426.40667266845702</v>
      </c>
      <c r="I669" s="16" t="str">
        <f t="shared" si="71"/>
        <v/>
      </c>
      <c r="J669" s="16"/>
      <c r="K669" s="16">
        <f t="shared" si="72"/>
        <v>987.62595316569002</v>
      </c>
      <c r="L669" s="16">
        <f t="shared" si="73"/>
        <v>1044.42129007975</v>
      </c>
      <c r="M669" s="16">
        <f t="shared" si="74"/>
        <v>1.40190814336141</v>
      </c>
      <c r="N669" s="20">
        <f t="shared" si="77"/>
        <v>41.749333933954276</v>
      </c>
      <c r="O669" s="18">
        <f t="shared" si="75"/>
        <v>145.14623166038857</v>
      </c>
      <c r="P669" s="18">
        <f t="shared" si="76"/>
        <v>84.952247807261941</v>
      </c>
    </row>
    <row r="670" spans="2:16" x14ac:dyDescent="0.25">
      <c r="B670" s="15">
        <v>41910.833333333336</v>
      </c>
      <c r="C670" s="16">
        <v>412</v>
      </c>
      <c r="D670" s="16">
        <v>999.87335001627605</v>
      </c>
      <c r="E670" s="16">
        <v>1025.97794799805</v>
      </c>
      <c r="F670" s="16">
        <v>1.39826885859172</v>
      </c>
      <c r="G670" s="16">
        <v>455.26167297363298</v>
      </c>
      <c r="H670" s="16">
        <v>421.911673482259</v>
      </c>
      <c r="I670" s="16" t="str">
        <f t="shared" si="71"/>
        <v/>
      </c>
      <c r="J670" s="16"/>
      <c r="K670" s="16">
        <f t="shared" si="72"/>
        <v>999.87335001627605</v>
      </c>
      <c r="L670" s="16">
        <f t="shared" si="73"/>
        <v>1025.97794799805</v>
      </c>
      <c r="M670" s="16">
        <f t="shared" si="74"/>
        <v>1.39826885859172</v>
      </c>
      <c r="N670" s="20">
        <f t="shared" si="77"/>
        <v>41.371293036699022</v>
      </c>
      <c r="O670" s="18">
        <f t="shared" si="75"/>
        <v>144.70366414388042</v>
      </c>
      <c r="P670" s="18">
        <f t="shared" si="76"/>
        <v>83.708451573549169</v>
      </c>
    </row>
    <row r="671" spans="2:16" x14ac:dyDescent="0.25">
      <c r="B671" s="15">
        <v>41910.875</v>
      </c>
      <c r="C671" s="16">
        <v>409</v>
      </c>
      <c r="D671" s="16">
        <v>968.60710754394495</v>
      </c>
      <c r="E671" s="16">
        <v>974.57340799967403</v>
      </c>
      <c r="F671" s="16">
        <v>1.40343175331752</v>
      </c>
      <c r="G671" s="16">
        <v>452.88333943684898</v>
      </c>
      <c r="H671" s="16">
        <v>418.03500569661497</v>
      </c>
      <c r="I671" s="16" t="str">
        <f t="shared" si="71"/>
        <v/>
      </c>
      <c r="J671" s="16"/>
      <c r="K671" s="16">
        <f t="shared" si="72"/>
        <v>968.60710754394495</v>
      </c>
      <c r="L671" s="16">
        <f t="shared" si="73"/>
        <v>974.57340799967403</v>
      </c>
      <c r="M671" s="16">
        <f t="shared" si="74"/>
        <v>1.40343175331752</v>
      </c>
      <c r="N671" s="20">
        <f t="shared" si="77"/>
        <v>41.907603185009314</v>
      </c>
      <c r="O671" s="18">
        <f t="shared" si="75"/>
        <v>138.79860825311565</v>
      </c>
      <c r="P671" s="18">
        <f t="shared" si="76"/>
        <v>81.633653340769513</v>
      </c>
    </row>
    <row r="672" spans="2:16" x14ac:dyDescent="0.25">
      <c r="B672" s="15">
        <v>41910.916666666664</v>
      </c>
      <c r="C672" s="16">
        <v>410</v>
      </c>
      <c r="D672" s="16">
        <v>984.15401102701799</v>
      </c>
      <c r="E672" s="16">
        <v>1009.09186604818</v>
      </c>
      <c r="F672" s="16">
        <v>1.4001523315906499</v>
      </c>
      <c r="G672" s="16">
        <v>454.69833831787099</v>
      </c>
      <c r="H672" s="16">
        <v>420.95333964029999</v>
      </c>
      <c r="I672" s="16" t="str">
        <f t="shared" si="71"/>
        <v/>
      </c>
      <c r="J672" s="16"/>
      <c r="K672" s="16">
        <f t="shared" si="72"/>
        <v>984.15401102701799</v>
      </c>
      <c r="L672" s="16">
        <f t="shared" si="73"/>
        <v>1009.09186604818</v>
      </c>
      <c r="M672" s="16">
        <f t="shared" si="74"/>
        <v>1.4001523315906499</v>
      </c>
      <c r="N672" s="20">
        <f t="shared" si="77"/>
        <v>41.566944069122123</v>
      </c>
      <c r="O672" s="18">
        <f t="shared" si="75"/>
        <v>142.37470550537128</v>
      </c>
      <c r="P672" s="18">
        <f t="shared" si="76"/>
        <v>82.862154995956971</v>
      </c>
    </row>
    <row r="673" spans="2:16" x14ac:dyDescent="0.25">
      <c r="B673" s="15">
        <v>41910.958333333336</v>
      </c>
      <c r="C673" s="16">
        <v>412</v>
      </c>
      <c r="D673" s="16">
        <v>992.52053324381495</v>
      </c>
      <c r="E673" s="16">
        <v>991.72562154134198</v>
      </c>
      <c r="F673" s="16">
        <v>1.3982419033845299</v>
      </c>
      <c r="G673" s="16">
        <v>452.40667317708301</v>
      </c>
      <c r="H673" s="16">
        <v>418.53333841959602</v>
      </c>
      <c r="I673" s="16" t="str">
        <f t="shared" si="71"/>
        <v/>
      </c>
      <c r="J673" s="16"/>
      <c r="K673" s="16">
        <f t="shared" si="72"/>
        <v>992.52053324381495</v>
      </c>
      <c r="L673" s="16">
        <f t="shared" si="73"/>
        <v>991.72562154134198</v>
      </c>
      <c r="M673" s="16">
        <f t="shared" si="74"/>
        <v>1.3982419033845299</v>
      </c>
      <c r="N673" s="20">
        <f t="shared" si="77"/>
        <v>41.368492989064187</v>
      </c>
      <c r="O673" s="18">
        <f t="shared" si="75"/>
        <v>141.73186819893979</v>
      </c>
      <c r="P673" s="18">
        <f t="shared" si="76"/>
        <v>81.982191827884265</v>
      </c>
    </row>
    <row r="674" spans="2:16" x14ac:dyDescent="0.25">
      <c r="B674" s="15">
        <v>41911</v>
      </c>
      <c r="C674" s="16">
        <v>409</v>
      </c>
      <c r="D674" s="16">
        <v>970.15334879557304</v>
      </c>
      <c r="E674" s="16">
        <v>1018.19135742188</v>
      </c>
      <c r="F674" s="16">
        <v>1.40436764160792</v>
      </c>
      <c r="G674" s="16">
        <v>455.05333862304701</v>
      </c>
      <c r="H674" s="16">
        <v>425.39167226155598</v>
      </c>
      <c r="I674" s="16" t="str">
        <f t="shared" si="71"/>
        <v/>
      </c>
      <c r="J674" s="16"/>
      <c r="K674" s="16">
        <f t="shared" si="72"/>
        <v>970.15334879557304</v>
      </c>
      <c r="L674" s="16">
        <f t="shared" si="73"/>
        <v>1018.19135742188</v>
      </c>
      <c r="M674" s="16">
        <f t="shared" si="74"/>
        <v>1.40436764160792</v>
      </c>
      <c r="N674" s="20">
        <f t="shared" si="77"/>
        <v>42.004821202126358</v>
      </c>
      <c r="O674" s="18">
        <f t="shared" si="75"/>
        <v>142.02462187267523</v>
      </c>
      <c r="P674" s="18">
        <f t="shared" si="76"/>
        <v>83.780625091478029</v>
      </c>
    </row>
    <row r="675" spans="2:16" x14ac:dyDescent="0.25">
      <c r="B675" s="15">
        <v>41911.041666666664</v>
      </c>
      <c r="C675" s="16">
        <v>408</v>
      </c>
      <c r="D675" s="16">
        <v>978.19790954589905</v>
      </c>
      <c r="E675" s="16">
        <v>1059.1007914225299</v>
      </c>
      <c r="F675" s="16">
        <v>1.39561811288198</v>
      </c>
      <c r="G675" s="16">
        <v>454.60000762939501</v>
      </c>
      <c r="H675" s="16">
        <v>429.40833841959602</v>
      </c>
      <c r="I675" s="16" t="str">
        <f t="shared" si="71"/>
        <v/>
      </c>
      <c r="J675" s="16"/>
      <c r="K675" s="16">
        <f t="shared" si="72"/>
        <v>978.19790954589905</v>
      </c>
      <c r="L675" s="16">
        <f t="shared" si="73"/>
        <v>1059.1007914225299</v>
      </c>
      <c r="M675" s="16">
        <f t="shared" si="74"/>
        <v>1.39561811288198</v>
      </c>
      <c r="N675" s="20">
        <f t="shared" si="77"/>
        <v>41.095939402696089</v>
      </c>
      <c r="O675" s="18">
        <f t="shared" si="75"/>
        <v>145.52133578345919</v>
      </c>
      <c r="P675" s="18">
        <f t="shared" si="76"/>
        <v>83.4626523875163</v>
      </c>
    </row>
    <row r="676" spans="2:16" x14ac:dyDescent="0.25">
      <c r="B676" s="15">
        <v>41911.083333333336</v>
      </c>
      <c r="C676" s="16">
        <v>413</v>
      </c>
      <c r="D676" s="16">
        <v>981.11543579101601</v>
      </c>
      <c r="E676" s="16">
        <v>1008.6478444417299</v>
      </c>
      <c r="F676" s="16">
        <v>1.4045044620831799</v>
      </c>
      <c r="G676" s="16">
        <v>455.32167358398402</v>
      </c>
      <c r="H676" s="16">
        <v>422.80167185465501</v>
      </c>
      <c r="I676" s="16" t="str">
        <f t="shared" si="71"/>
        <v/>
      </c>
      <c r="J676" s="16"/>
      <c r="K676" s="16">
        <f t="shared" si="72"/>
        <v>981.11543579101601</v>
      </c>
      <c r="L676" s="16">
        <f t="shared" si="73"/>
        <v>1008.6478444417299</v>
      </c>
      <c r="M676" s="16">
        <f t="shared" si="74"/>
        <v>1.4045044620831799</v>
      </c>
      <c r="N676" s="20">
        <f t="shared" si="77"/>
        <v>42.019033812159222</v>
      </c>
      <c r="O676" s="18">
        <f t="shared" si="75"/>
        <v>142.12594858805329</v>
      </c>
      <c r="P676" s="18">
        <f t="shared" si="76"/>
        <v>83.876936802447545</v>
      </c>
    </row>
    <row r="677" spans="2:16" x14ac:dyDescent="0.25">
      <c r="B677" s="15">
        <v>41911.125</v>
      </c>
      <c r="C677" s="16">
        <v>409</v>
      </c>
      <c r="D677" s="16">
        <v>987.45860595703095</v>
      </c>
      <c r="E677" s="16">
        <v>1017.23499247233</v>
      </c>
      <c r="F677" s="16">
        <v>1.3972284515698801</v>
      </c>
      <c r="G677" s="16">
        <v>454.51667327880898</v>
      </c>
      <c r="H677" s="16">
        <v>424.50500590006499</v>
      </c>
      <c r="I677" s="16" t="str">
        <f t="shared" si="71"/>
        <v/>
      </c>
      <c r="J677" s="16"/>
      <c r="K677" s="16">
        <f t="shared" si="72"/>
        <v>987.45860595703095</v>
      </c>
      <c r="L677" s="16">
        <f t="shared" si="73"/>
        <v>1017.23499247233</v>
      </c>
      <c r="M677" s="16">
        <f t="shared" si="74"/>
        <v>1.3972284515698801</v>
      </c>
      <c r="N677" s="20">
        <f t="shared" si="77"/>
        <v>41.263217843649329</v>
      </c>
      <c r="O677" s="18">
        <f t="shared" si="75"/>
        <v>143.19239988781149</v>
      </c>
      <c r="P677" s="18">
        <f t="shared" si="76"/>
        <v>82.556349527973666</v>
      </c>
    </row>
    <row r="678" spans="2:16" x14ac:dyDescent="0.25">
      <c r="B678" s="15">
        <v>41911.166666666664</v>
      </c>
      <c r="C678" s="16">
        <v>409</v>
      </c>
      <c r="D678" s="16">
        <v>992.470691935221</v>
      </c>
      <c r="E678" s="16">
        <v>1025.0831960042301</v>
      </c>
      <c r="F678" s="16">
        <v>1.4028618236382799</v>
      </c>
      <c r="G678" s="16">
        <v>454.54333852132203</v>
      </c>
      <c r="H678" s="16">
        <v>422.89833882649702</v>
      </c>
      <c r="I678" s="16" t="str">
        <f t="shared" si="71"/>
        <v/>
      </c>
      <c r="J678" s="16"/>
      <c r="K678" s="16">
        <f t="shared" si="72"/>
        <v>992.470691935221</v>
      </c>
      <c r="L678" s="16">
        <f t="shared" si="73"/>
        <v>1025.0831960042301</v>
      </c>
      <c r="M678" s="16">
        <f t="shared" si="74"/>
        <v>1.4028618236382799</v>
      </c>
      <c r="N678" s="20">
        <f t="shared" si="77"/>
        <v>41.84840014349227</v>
      </c>
      <c r="O678" s="18">
        <f t="shared" si="75"/>
        <v>144.11099199567508</v>
      </c>
      <c r="P678" s="18">
        <f t="shared" si="76"/>
        <v>84.603993687291734</v>
      </c>
    </row>
    <row r="679" spans="2:16" x14ac:dyDescent="0.25">
      <c r="B679" s="15">
        <v>41911.208333333336</v>
      </c>
      <c r="C679" s="16">
        <v>413</v>
      </c>
      <c r="D679" s="16">
        <v>987.29228922525999</v>
      </c>
      <c r="E679" s="16">
        <v>1059.66464538574</v>
      </c>
      <c r="F679" s="16">
        <v>1.4016766985257501</v>
      </c>
      <c r="G679" s="16">
        <v>455.06000569661501</v>
      </c>
      <c r="H679" s="16">
        <v>430.74333801269501</v>
      </c>
      <c r="I679" s="16" t="str">
        <f t="shared" si="71"/>
        <v/>
      </c>
      <c r="J679" s="16"/>
      <c r="K679" s="16">
        <f t="shared" si="72"/>
        <v>987.29228922525999</v>
      </c>
      <c r="L679" s="16">
        <f t="shared" si="73"/>
        <v>1059.66464538574</v>
      </c>
      <c r="M679" s="16">
        <f t="shared" si="74"/>
        <v>1.4016766985257501</v>
      </c>
      <c r="N679" s="20">
        <f t="shared" si="77"/>
        <v>41.72529195348968</v>
      </c>
      <c r="O679" s="18">
        <f t="shared" si="75"/>
        <v>146.21120961507143</v>
      </c>
      <c r="P679" s="18">
        <f t="shared" si="76"/>
        <v>85.512166150501585</v>
      </c>
    </row>
    <row r="680" spans="2:16" x14ac:dyDescent="0.25">
      <c r="B680" s="15">
        <v>41911.25</v>
      </c>
      <c r="C680" s="16">
        <v>409</v>
      </c>
      <c r="D680" s="16">
        <v>980.45777079264303</v>
      </c>
      <c r="E680" s="16">
        <v>1026.34615478516</v>
      </c>
      <c r="F680" s="16">
        <v>1.39786449074745</v>
      </c>
      <c r="G680" s="16">
        <v>452.77333730061798</v>
      </c>
      <c r="H680" s="16">
        <v>426.94167429606102</v>
      </c>
      <c r="I680" s="16" t="str">
        <f t="shared" si="71"/>
        <v/>
      </c>
      <c r="J680" s="16"/>
      <c r="K680" s="16">
        <f t="shared" si="72"/>
        <v>980.45777079264303</v>
      </c>
      <c r="L680" s="16">
        <f t="shared" si="73"/>
        <v>1026.34615478516</v>
      </c>
      <c r="M680" s="16">
        <f t="shared" si="74"/>
        <v>1.39786449074745</v>
      </c>
      <c r="N680" s="20">
        <f t="shared" si="77"/>
        <v>41.3292881944448</v>
      </c>
      <c r="O680" s="18">
        <f t="shared" si="75"/>
        <v>143.34313754127166</v>
      </c>
      <c r="P680" s="18">
        <f t="shared" si="76"/>
        <v>82.813264459323278</v>
      </c>
    </row>
    <row r="681" spans="2:16" x14ac:dyDescent="0.25">
      <c r="B681" s="15">
        <v>41911.291666666664</v>
      </c>
      <c r="C681" s="16">
        <v>408</v>
      </c>
      <c r="D681" s="16">
        <v>972.62480875650999</v>
      </c>
      <c r="E681" s="16">
        <v>982.00717569987</v>
      </c>
      <c r="F681" s="16">
        <v>1.40383585691452</v>
      </c>
      <c r="G681" s="16">
        <v>448.23667246500702</v>
      </c>
      <c r="H681" s="16">
        <v>416.68667297363299</v>
      </c>
      <c r="I681" s="16" t="str">
        <f t="shared" si="71"/>
        <v/>
      </c>
      <c r="J681" s="16"/>
      <c r="K681" s="16">
        <f t="shared" si="72"/>
        <v>972.62480875650999</v>
      </c>
      <c r="L681" s="16">
        <f t="shared" si="73"/>
        <v>982.00717569987</v>
      </c>
      <c r="M681" s="16">
        <f t="shared" si="74"/>
        <v>1.40383585691452</v>
      </c>
      <c r="N681" s="20">
        <f t="shared" si="77"/>
        <v>41.949580577838333</v>
      </c>
      <c r="O681" s="18">
        <f t="shared" si="75"/>
        <v>139.61657031831285</v>
      </c>
      <c r="P681" s="18">
        <f t="shared" si="76"/>
        <v>82.220652569555227</v>
      </c>
    </row>
    <row r="682" spans="2:16" x14ac:dyDescent="0.25">
      <c r="B682" s="15">
        <v>41911.333333333336</v>
      </c>
      <c r="C682" s="16">
        <v>352</v>
      </c>
      <c r="D682" s="16">
        <v>786.77398751576698</v>
      </c>
      <c r="E682" s="16">
        <v>857.66237627665203</v>
      </c>
      <c r="F682" s="16">
        <v>1.3423328498999301</v>
      </c>
      <c r="G682" s="16">
        <v>411.94834035237602</v>
      </c>
      <c r="H682" s="16">
        <v>391.428340148926</v>
      </c>
      <c r="I682" s="16" t="str">
        <f t="shared" si="71"/>
        <v/>
      </c>
      <c r="J682" s="16"/>
      <c r="K682" s="16">
        <f t="shared" si="72"/>
        <v>786.77398751576698</v>
      </c>
      <c r="L682" s="16">
        <f t="shared" si="73"/>
        <v>857.66237627665203</v>
      </c>
      <c r="M682" s="16">
        <f t="shared" si="74"/>
        <v>1.3423328498999301</v>
      </c>
      <c r="N682" s="20">
        <f t="shared" si="77"/>
        <v>35.560783485251257</v>
      </c>
      <c r="O682" s="18">
        <f t="shared" si="75"/>
        <v>117.45974027088707</v>
      </c>
      <c r="P682" s="18">
        <f t="shared" si="76"/>
        <v>56.068711469217014</v>
      </c>
    </row>
    <row r="683" spans="2:16" x14ac:dyDescent="0.25">
      <c r="B683" s="15">
        <v>41911.375</v>
      </c>
      <c r="C683" s="16">
        <v>409</v>
      </c>
      <c r="D683" s="16">
        <v>970.73370564778702</v>
      </c>
      <c r="E683" s="16">
        <v>1048.7537770589199</v>
      </c>
      <c r="F683" s="16">
        <v>1.3964461723963399</v>
      </c>
      <c r="G683" s="16">
        <v>454.818338521322</v>
      </c>
      <c r="H683" s="16">
        <v>428.81833902994799</v>
      </c>
      <c r="I683" s="16" t="str">
        <f t="shared" si="71"/>
        <v/>
      </c>
      <c r="J683" s="16"/>
      <c r="K683" s="16">
        <f t="shared" si="72"/>
        <v>970.73370564778702</v>
      </c>
      <c r="L683" s="16">
        <f t="shared" si="73"/>
        <v>1048.7537770589199</v>
      </c>
      <c r="M683" s="16">
        <f t="shared" si="74"/>
        <v>1.3964461723963399</v>
      </c>
      <c r="N683" s="20">
        <f t="shared" si="77"/>
        <v>41.181956403727881</v>
      </c>
      <c r="O683" s="18">
        <f t="shared" si="75"/>
        <v>144.24910590762192</v>
      </c>
      <c r="P683" s="18">
        <f t="shared" si="76"/>
        <v>82.955331749550297</v>
      </c>
    </row>
    <row r="684" spans="2:16" x14ac:dyDescent="0.25">
      <c r="B684" s="15">
        <v>41911.416666666664</v>
      </c>
      <c r="C684" s="16">
        <v>393</v>
      </c>
      <c r="D684" s="16">
        <v>959.65819905599005</v>
      </c>
      <c r="E684" s="16">
        <v>1008.83888244629</v>
      </c>
      <c r="F684" s="16">
        <v>1.3963482578595501</v>
      </c>
      <c r="G684" s="16">
        <v>451.27000681559201</v>
      </c>
      <c r="H684" s="16">
        <v>420.49667205810601</v>
      </c>
      <c r="I684" s="16" t="str">
        <f t="shared" si="71"/>
        <v/>
      </c>
      <c r="J684" s="16"/>
      <c r="K684" s="16">
        <f t="shared" si="72"/>
        <v>959.65819905599005</v>
      </c>
      <c r="L684" s="16">
        <f t="shared" si="73"/>
        <v>1008.83888244629</v>
      </c>
      <c r="M684" s="16">
        <f t="shared" si="74"/>
        <v>1.3963482578595501</v>
      </c>
      <c r="N684" s="20">
        <f t="shared" si="77"/>
        <v>41.171785257009525</v>
      </c>
      <c r="O684" s="18">
        <f t="shared" si="75"/>
        <v>140.60693439302</v>
      </c>
      <c r="P684" s="18">
        <f t="shared" si="76"/>
        <v>80.835138359920961</v>
      </c>
    </row>
    <row r="685" spans="2:16" x14ac:dyDescent="0.25">
      <c r="B685" s="15">
        <v>41911.458333333336</v>
      </c>
      <c r="C685" s="16">
        <v>362</v>
      </c>
      <c r="D685" s="16">
        <v>751.29167175293003</v>
      </c>
      <c r="E685" s="16">
        <v>746.58565165201799</v>
      </c>
      <c r="F685" s="16">
        <v>1.4017504632472999</v>
      </c>
      <c r="G685" s="16">
        <v>413.33334045410197</v>
      </c>
      <c r="H685" s="16">
        <v>377.30333811442102</v>
      </c>
      <c r="I685" s="16" t="str">
        <f t="shared" si="71"/>
        <v/>
      </c>
      <c r="J685" s="16"/>
      <c r="K685" s="16">
        <f t="shared" si="72"/>
        <v>751.29167175293003</v>
      </c>
      <c r="L685" s="16">
        <f t="shared" si="73"/>
        <v>746.58565165201799</v>
      </c>
      <c r="M685" s="16">
        <f t="shared" si="74"/>
        <v>1.4017504632472999</v>
      </c>
      <c r="N685" s="20">
        <f t="shared" si="77"/>
        <v>41.7329544705185</v>
      </c>
      <c r="O685" s="18">
        <f t="shared" si="75"/>
        <v>106.99123738606772</v>
      </c>
      <c r="P685" s="18">
        <f t="shared" si="76"/>
        <v>62.589005382027835</v>
      </c>
    </row>
    <row r="686" spans="2:16" x14ac:dyDescent="0.25">
      <c r="B686" s="15">
        <v>41911.5</v>
      </c>
      <c r="C686" s="16">
        <v>359</v>
      </c>
      <c r="D686" s="16">
        <v>764.72826639811205</v>
      </c>
      <c r="E686" s="16">
        <v>779.27174173990898</v>
      </c>
      <c r="F686" s="16">
        <v>1.39454794923464</v>
      </c>
      <c r="G686" s="16">
        <v>417.595006815592</v>
      </c>
      <c r="H686" s="16">
        <v>383.66833852132203</v>
      </c>
      <c r="I686" s="16" t="str">
        <f t="shared" si="71"/>
        <v/>
      </c>
      <c r="J686" s="16"/>
      <c r="K686" s="16">
        <f t="shared" si="72"/>
        <v>764.72826639811205</v>
      </c>
      <c r="L686" s="16">
        <f t="shared" si="73"/>
        <v>779.27174173990898</v>
      </c>
      <c r="M686" s="16">
        <f t="shared" si="74"/>
        <v>1.39454794923464</v>
      </c>
      <c r="N686" s="20">
        <f t="shared" si="77"/>
        <v>40.98477315683926</v>
      </c>
      <c r="O686" s="18">
        <f t="shared" si="75"/>
        <v>110.2857148670015</v>
      </c>
      <c r="P686" s="18">
        <f t="shared" si="76"/>
        <v>63.034055484541213</v>
      </c>
    </row>
    <row r="687" spans="2:16" x14ac:dyDescent="0.25">
      <c r="B687" s="15">
        <v>41911.541666666664</v>
      </c>
      <c r="C687" s="16">
        <v>359</v>
      </c>
      <c r="D687" s="16">
        <v>783.36766662597699</v>
      </c>
      <c r="E687" s="16">
        <v>777.952553304037</v>
      </c>
      <c r="F687" s="16">
        <v>1.39634139339129</v>
      </c>
      <c r="G687" s="16">
        <v>422.14167277018203</v>
      </c>
      <c r="H687" s="16">
        <v>384.876671854655</v>
      </c>
      <c r="I687" s="16" t="str">
        <f t="shared" si="71"/>
        <v/>
      </c>
      <c r="J687" s="16"/>
      <c r="K687" s="16">
        <f t="shared" si="72"/>
        <v>783.36766662597699</v>
      </c>
      <c r="L687" s="16">
        <f t="shared" si="73"/>
        <v>777.952553304037</v>
      </c>
      <c r="M687" s="16">
        <f t="shared" si="74"/>
        <v>1.39634139339129</v>
      </c>
      <c r="N687" s="20">
        <f t="shared" si="77"/>
        <v>41.1710721911451</v>
      </c>
      <c r="O687" s="18">
        <f t="shared" si="75"/>
        <v>111.52287285214386</v>
      </c>
      <c r="P687" s="18">
        <f t="shared" si="76"/>
        <v>64.11324197130142</v>
      </c>
    </row>
    <row r="688" spans="2:16" x14ac:dyDescent="0.25">
      <c r="B688" s="15">
        <v>41911.583333333336</v>
      </c>
      <c r="C688" s="16">
        <v>362</v>
      </c>
      <c r="D688" s="16">
        <v>769.64624430338597</v>
      </c>
      <c r="E688" s="16">
        <v>776.20533650716197</v>
      </c>
      <c r="F688" s="16">
        <v>1.4023310701052401</v>
      </c>
      <c r="G688" s="16">
        <v>420.25667266845699</v>
      </c>
      <c r="H688" s="16">
        <v>380.196672058106</v>
      </c>
      <c r="I688" s="16" t="str">
        <f t="shared" si="71"/>
        <v/>
      </c>
      <c r="J688" s="16"/>
      <c r="K688" s="16">
        <f t="shared" si="72"/>
        <v>769.64624430338597</v>
      </c>
      <c r="L688" s="16">
        <f t="shared" si="73"/>
        <v>776.20533650716197</v>
      </c>
      <c r="M688" s="16">
        <f t="shared" si="74"/>
        <v>1.4023310701052401</v>
      </c>
      <c r="N688" s="20">
        <f t="shared" si="77"/>
        <v>41.793266633874424</v>
      </c>
      <c r="O688" s="18">
        <f t="shared" si="75"/>
        <v>110.41797005789628</v>
      </c>
      <c r="P688" s="18">
        <f t="shared" si="76"/>
        <v>64.71375983022061</v>
      </c>
    </row>
    <row r="689" spans="2:16" x14ac:dyDescent="0.25">
      <c r="B689" s="15">
        <v>41911.625</v>
      </c>
      <c r="C689" s="16">
        <v>364</v>
      </c>
      <c r="D689" s="16">
        <v>779.30011800130205</v>
      </c>
      <c r="E689" s="16">
        <v>783.15140686035204</v>
      </c>
      <c r="F689" s="16">
        <v>1.4035960455735501</v>
      </c>
      <c r="G689" s="16">
        <v>420.14667307535802</v>
      </c>
      <c r="H689" s="16">
        <v>381.78333689371698</v>
      </c>
      <c r="I689" s="16" t="str">
        <f t="shared" si="71"/>
        <v/>
      </c>
      <c r="J689" s="16"/>
      <c r="K689" s="16">
        <f t="shared" si="72"/>
        <v>779.30011800130205</v>
      </c>
      <c r="L689" s="16">
        <f t="shared" si="73"/>
        <v>783.15140686035204</v>
      </c>
      <c r="M689" s="16">
        <f t="shared" si="74"/>
        <v>1.4035960455735501</v>
      </c>
      <c r="N689" s="20">
        <f t="shared" si="77"/>
        <v>41.924669503204306</v>
      </c>
      <c r="O689" s="18">
        <f t="shared" si="75"/>
        <v>111.603680347261</v>
      </c>
      <c r="P689" s="18">
        <f t="shared" si="76"/>
        <v>65.673520875968748</v>
      </c>
    </row>
    <row r="690" spans="2:16" x14ac:dyDescent="0.25">
      <c r="B690" s="15">
        <v>41911.666666666664</v>
      </c>
      <c r="C690" s="16">
        <v>409</v>
      </c>
      <c r="D690" s="16">
        <v>955.30887044270798</v>
      </c>
      <c r="E690" s="16">
        <v>1024.4496561686201</v>
      </c>
      <c r="F690" s="16">
        <v>1.40203098257383</v>
      </c>
      <c r="G690" s="16">
        <v>450.94667307535798</v>
      </c>
      <c r="H690" s="16">
        <v>422.99334055582699</v>
      </c>
      <c r="I690" s="16" t="str">
        <f t="shared" si="71"/>
        <v/>
      </c>
      <c r="J690" s="16"/>
      <c r="K690" s="16">
        <f t="shared" si="72"/>
        <v>955.30887044270798</v>
      </c>
      <c r="L690" s="16">
        <f t="shared" si="73"/>
        <v>1024.4496561686201</v>
      </c>
      <c r="M690" s="16">
        <f t="shared" si="74"/>
        <v>1.40203098257383</v>
      </c>
      <c r="N690" s="20">
        <f t="shared" si="77"/>
        <v>41.762094201155158</v>
      </c>
      <c r="O690" s="18">
        <f t="shared" si="75"/>
        <v>141.41132332938056</v>
      </c>
      <c r="P690" s="18">
        <f t="shared" si="76"/>
        <v>82.798804461108446</v>
      </c>
    </row>
    <row r="691" spans="2:16" x14ac:dyDescent="0.25">
      <c r="B691" s="15">
        <v>41911.708333333336</v>
      </c>
      <c r="C691" s="16">
        <v>408</v>
      </c>
      <c r="D691" s="16">
        <v>953.42183430989598</v>
      </c>
      <c r="E691" s="16">
        <v>1089.8600382487</v>
      </c>
      <c r="F691" s="16">
        <v>1.4006306986014101</v>
      </c>
      <c r="G691" s="16">
        <v>451.49333953857399</v>
      </c>
      <c r="H691" s="16">
        <v>433.91167297363302</v>
      </c>
      <c r="I691" s="16" t="str">
        <f t="shared" si="71"/>
        <v/>
      </c>
      <c r="J691" s="16"/>
      <c r="K691" s="16">
        <f t="shared" si="72"/>
        <v>953.42183430989598</v>
      </c>
      <c r="L691" s="16">
        <f t="shared" si="73"/>
        <v>1089.8600382487</v>
      </c>
      <c r="M691" s="16">
        <f t="shared" si="74"/>
        <v>1.4006306986014101</v>
      </c>
      <c r="N691" s="20">
        <f t="shared" si="77"/>
        <v>41.616635782029896</v>
      </c>
      <c r="O691" s="18">
        <f t="shared" si="75"/>
        <v>145.94870518275687</v>
      </c>
      <c r="P691" s="18">
        <f t="shared" si="76"/>
        <v>85.072825455475638</v>
      </c>
    </row>
    <row r="692" spans="2:16" x14ac:dyDescent="0.25">
      <c r="B692" s="15">
        <v>41911.75</v>
      </c>
      <c r="C692" s="16">
        <v>413</v>
      </c>
      <c r="D692" s="16">
        <v>935.06930135091204</v>
      </c>
      <c r="E692" s="16">
        <v>1102.7492696126301</v>
      </c>
      <c r="F692" s="16">
        <v>1.3993092815081301</v>
      </c>
      <c r="G692" s="16">
        <v>451.17167154947902</v>
      </c>
      <c r="H692" s="16">
        <v>435.07000579833999</v>
      </c>
      <c r="I692" s="16" t="str">
        <f t="shared" si="71"/>
        <v/>
      </c>
      <c r="J692" s="16"/>
      <c r="K692" s="16">
        <f t="shared" si="72"/>
        <v>935.06930135091204</v>
      </c>
      <c r="L692" s="16">
        <f t="shared" si="73"/>
        <v>1102.7492696126301</v>
      </c>
      <c r="M692" s="16">
        <f t="shared" si="74"/>
        <v>1.3993092815081301</v>
      </c>
      <c r="N692" s="20">
        <f t="shared" si="77"/>
        <v>41.479369880841688</v>
      </c>
      <c r="O692" s="18">
        <f t="shared" si="75"/>
        <v>145.55846935453874</v>
      </c>
      <c r="P692" s="18">
        <f t="shared" si="76"/>
        <v>84.485726927082581</v>
      </c>
    </row>
    <row r="693" spans="2:16" x14ac:dyDescent="0.25">
      <c r="B693" s="15">
        <v>41911.791666666664</v>
      </c>
      <c r="C693" s="16">
        <v>408</v>
      </c>
      <c r="D693" s="16">
        <v>948.60863037109402</v>
      </c>
      <c r="E693" s="16">
        <v>1126.4445933024101</v>
      </c>
      <c r="F693" s="16">
        <v>1.40210879643758</v>
      </c>
      <c r="G693" s="16">
        <v>455.96000467936199</v>
      </c>
      <c r="H693" s="16">
        <v>441.56167348225898</v>
      </c>
      <c r="I693" s="16" t="str">
        <f t="shared" si="71"/>
        <v/>
      </c>
      <c r="J693" s="16"/>
      <c r="K693" s="16">
        <f t="shared" si="72"/>
        <v>948.60863037109402</v>
      </c>
      <c r="L693" s="16">
        <f t="shared" si="73"/>
        <v>1126.4445933024101</v>
      </c>
      <c r="M693" s="16">
        <f t="shared" si="74"/>
        <v>1.40210879643758</v>
      </c>
      <c r="N693" s="20">
        <f t="shared" si="77"/>
        <v>41.770177334169638</v>
      </c>
      <c r="O693" s="18">
        <f t="shared" si="75"/>
        <v>148.21808740525032</v>
      </c>
      <c r="P693" s="18">
        <f t="shared" si="76"/>
        <v>86.80589873825582</v>
      </c>
    </row>
    <row r="694" spans="2:16" x14ac:dyDescent="0.25">
      <c r="B694" s="15">
        <v>41911.833333333336</v>
      </c>
      <c r="C694" s="16">
        <v>409</v>
      </c>
      <c r="D694" s="16">
        <v>988.03896280924505</v>
      </c>
      <c r="E694" s="16">
        <v>1123.30702819824</v>
      </c>
      <c r="F694" s="16">
        <v>1.39527300794919</v>
      </c>
      <c r="G694" s="16">
        <v>458.433339436849</v>
      </c>
      <c r="H694" s="16">
        <v>438.34833882649701</v>
      </c>
      <c r="I694" s="16" t="str">
        <f t="shared" si="71"/>
        <v/>
      </c>
      <c r="J694" s="16"/>
      <c r="K694" s="16">
        <f t="shared" si="72"/>
        <v>988.03896280924505</v>
      </c>
      <c r="L694" s="16">
        <f t="shared" si="73"/>
        <v>1123.30702819824</v>
      </c>
      <c r="M694" s="16">
        <f t="shared" si="74"/>
        <v>1.39527300794919</v>
      </c>
      <c r="N694" s="20">
        <f t="shared" si="77"/>
        <v>41.060090661337426</v>
      </c>
      <c r="O694" s="18">
        <f t="shared" si="75"/>
        <v>150.81042792910608</v>
      </c>
      <c r="P694" s="18">
        <f t="shared" si="76"/>
        <v>86.39934875955592</v>
      </c>
    </row>
    <row r="695" spans="2:16" x14ac:dyDescent="0.25">
      <c r="B695" s="15">
        <v>41911.875</v>
      </c>
      <c r="C695" s="16">
        <v>413</v>
      </c>
      <c r="D695" s="16">
        <v>938.13534647623703</v>
      </c>
      <c r="E695" s="16">
        <v>1105.9637166341199</v>
      </c>
      <c r="F695" s="16">
        <v>1.40390325784683</v>
      </c>
      <c r="G695" s="16">
        <v>453.69834086100298</v>
      </c>
      <c r="H695" s="16">
        <v>439.78167317708301</v>
      </c>
      <c r="I695" s="16" t="str">
        <f t="shared" si="71"/>
        <v/>
      </c>
      <c r="J695" s="16"/>
      <c r="K695" s="16">
        <f t="shared" si="72"/>
        <v>938.13534647623703</v>
      </c>
      <c r="L695" s="16">
        <f t="shared" si="73"/>
        <v>1105.9637166341199</v>
      </c>
      <c r="M695" s="16">
        <f t="shared" si="74"/>
        <v>1.40390325784683</v>
      </c>
      <c r="N695" s="20">
        <f t="shared" si="77"/>
        <v>41.956582038438107</v>
      </c>
      <c r="O695" s="18">
        <f t="shared" si="75"/>
        <v>146.00707593645407</v>
      </c>
      <c r="P695" s="18">
        <f t="shared" si="76"/>
        <v>86.002521966937195</v>
      </c>
    </row>
    <row r="696" spans="2:16" x14ac:dyDescent="0.25">
      <c r="B696" s="15">
        <v>41911.916666666664</v>
      </c>
      <c r="C696" s="16">
        <v>390</v>
      </c>
      <c r="D696" s="16">
        <v>917.57636108398401</v>
      </c>
      <c r="E696" s="16">
        <v>973.99212646484398</v>
      </c>
      <c r="F696" s="16">
        <v>1.4022702872753099</v>
      </c>
      <c r="G696" s="16">
        <v>444.65000610351598</v>
      </c>
      <c r="H696" s="16">
        <v>415.25167134602901</v>
      </c>
      <c r="I696" s="16" t="str">
        <f t="shared" si="71"/>
        <v/>
      </c>
      <c r="J696" s="16"/>
      <c r="K696" s="16">
        <f t="shared" si="72"/>
        <v>917.57636108398401</v>
      </c>
      <c r="L696" s="16">
        <f t="shared" si="73"/>
        <v>973.99212646484398</v>
      </c>
      <c r="M696" s="16">
        <f t="shared" si="74"/>
        <v>1.4022702872753099</v>
      </c>
      <c r="N696" s="20">
        <f t="shared" si="77"/>
        <v>41.786952647193331</v>
      </c>
      <c r="O696" s="18">
        <f t="shared" si="75"/>
        <v>135.11203482491629</v>
      </c>
      <c r="P696" s="18">
        <f t="shared" si="76"/>
        <v>79.171061426030136</v>
      </c>
    </row>
    <row r="697" spans="2:16" x14ac:dyDescent="0.25">
      <c r="B697" s="15">
        <v>41911.958333333336</v>
      </c>
      <c r="C697" s="16">
        <v>408</v>
      </c>
      <c r="D697" s="16">
        <v>938.24520975748703</v>
      </c>
      <c r="E697" s="16">
        <v>1129.57193603516</v>
      </c>
      <c r="F697" s="16">
        <v>1.3980071743329401</v>
      </c>
      <c r="G697" s="16">
        <v>453.82667236328098</v>
      </c>
      <c r="H697" s="16">
        <v>440.10167338053401</v>
      </c>
      <c r="I697" s="16" t="str">
        <f t="shared" si="71"/>
        <v/>
      </c>
      <c r="J697" s="16"/>
      <c r="K697" s="16">
        <f t="shared" si="72"/>
        <v>938.24520975748703</v>
      </c>
      <c r="L697" s="16">
        <f t="shared" si="73"/>
        <v>1129.57193603516</v>
      </c>
      <c r="M697" s="16">
        <f t="shared" si="74"/>
        <v>1.3980071743329401</v>
      </c>
      <c r="N697" s="20">
        <f t="shared" si="77"/>
        <v>41.344109851472446</v>
      </c>
      <c r="O697" s="18">
        <f t="shared" si="75"/>
        <v>147.70122469947478</v>
      </c>
      <c r="P697" s="18">
        <f t="shared" si="76"/>
        <v>85.370365821294982</v>
      </c>
    </row>
    <row r="698" spans="2:16" x14ac:dyDescent="0.25">
      <c r="B698" s="15">
        <v>41912</v>
      </c>
      <c r="C698" s="16">
        <v>409</v>
      </c>
      <c r="D698" s="16">
        <v>931.94222208658903</v>
      </c>
      <c r="E698" s="16">
        <v>1115.05449625651</v>
      </c>
      <c r="F698" s="16">
        <v>1.3975725471973399</v>
      </c>
      <c r="G698" s="16">
        <v>454.40833943684902</v>
      </c>
      <c r="H698" s="16">
        <v>440.171674092611</v>
      </c>
      <c r="I698" s="16" t="str">
        <f t="shared" si="71"/>
        <v/>
      </c>
      <c r="J698" s="16"/>
      <c r="K698" s="16">
        <f t="shared" si="72"/>
        <v>931.94222208658903</v>
      </c>
      <c r="L698" s="16">
        <f t="shared" si="73"/>
        <v>1115.05449625651</v>
      </c>
      <c r="M698" s="16">
        <f t="shared" si="74"/>
        <v>1.3975725471973399</v>
      </c>
      <c r="N698" s="20">
        <f t="shared" si="77"/>
        <v>41.298961740590265</v>
      </c>
      <c r="O698" s="18">
        <f t="shared" si="75"/>
        <v>146.21405131022135</v>
      </c>
      <c r="P698" s="18">
        <f t="shared" si="76"/>
        <v>84.392257695366951</v>
      </c>
    </row>
    <row r="699" spans="2:16" x14ac:dyDescent="0.25">
      <c r="B699" s="15">
        <v>41912.041666666664</v>
      </c>
      <c r="C699" s="16">
        <v>410</v>
      </c>
      <c r="D699" s="16">
        <v>916.48432515462196</v>
      </c>
      <c r="E699" s="16">
        <v>1088.9210398356099</v>
      </c>
      <c r="F699" s="16">
        <v>1.4016497532526699</v>
      </c>
      <c r="G699" s="16">
        <v>449.34667561849</v>
      </c>
      <c r="H699" s="16">
        <v>433.76167449951203</v>
      </c>
      <c r="I699" s="16" t="str">
        <f t="shared" si="71"/>
        <v/>
      </c>
      <c r="J699" s="16"/>
      <c r="K699" s="16">
        <f t="shared" si="72"/>
        <v>916.48432515462196</v>
      </c>
      <c r="L699" s="16">
        <f t="shared" si="73"/>
        <v>1088.9210398356099</v>
      </c>
      <c r="M699" s="16">
        <f t="shared" si="74"/>
        <v>1.4016497532526699</v>
      </c>
      <c r="N699" s="20">
        <f t="shared" si="77"/>
        <v>41.722492937788346</v>
      </c>
      <c r="O699" s="18">
        <f t="shared" si="75"/>
        <v>143.24324035644514</v>
      </c>
      <c r="P699" s="18">
        <f t="shared" si="76"/>
        <v>83.769108105328399</v>
      </c>
    </row>
    <row r="700" spans="2:16" x14ac:dyDescent="0.25">
      <c r="B700" s="15">
        <v>41912.083333333336</v>
      </c>
      <c r="C700" s="16">
        <v>407</v>
      </c>
      <c r="D700" s="16">
        <v>938.14654032389399</v>
      </c>
      <c r="E700" s="16">
        <v>1122.3585337321001</v>
      </c>
      <c r="F700" s="16">
        <v>1.4035838405291201</v>
      </c>
      <c r="G700" s="16">
        <v>455.60667215983102</v>
      </c>
      <c r="H700" s="16">
        <v>438.845006815592</v>
      </c>
      <c r="I700" s="16" t="str">
        <f t="shared" si="71"/>
        <v/>
      </c>
      <c r="J700" s="16"/>
      <c r="K700" s="16">
        <f t="shared" si="72"/>
        <v>938.14654032389399</v>
      </c>
      <c r="L700" s="16">
        <f t="shared" si="73"/>
        <v>1122.3585337321001</v>
      </c>
      <c r="M700" s="16">
        <f t="shared" si="74"/>
        <v>1.4035838405291201</v>
      </c>
      <c r="N700" s="20">
        <f t="shared" si="77"/>
        <v>41.923401670033954</v>
      </c>
      <c r="O700" s="18">
        <f t="shared" si="75"/>
        <v>147.17893386114244</v>
      </c>
      <c r="P700" s="18">
        <f t="shared" si="76"/>
        <v>86.604513480622742</v>
      </c>
    </row>
    <row r="701" spans="2:16" x14ac:dyDescent="0.25">
      <c r="B701" s="15">
        <v>41912.125</v>
      </c>
      <c r="C701" s="16">
        <v>409</v>
      </c>
      <c r="D701" s="16">
        <v>913.22804667154901</v>
      </c>
      <c r="E701" s="16">
        <v>1116.54321289063</v>
      </c>
      <c r="F701" s="16">
        <v>1.4005394121011101</v>
      </c>
      <c r="G701" s="16">
        <v>452.493340047201</v>
      </c>
      <c r="H701" s="16">
        <v>441.466674296061</v>
      </c>
      <c r="I701" s="16" t="str">
        <f t="shared" si="71"/>
        <v/>
      </c>
      <c r="J701" s="16"/>
      <c r="K701" s="16">
        <f t="shared" si="72"/>
        <v>913.22804667154901</v>
      </c>
      <c r="L701" s="16">
        <f t="shared" si="73"/>
        <v>1116.54321289063</v>
      </c>
      <c r="M701" s="16">
        <f t="shared" si="74"/>
        <v>1.4005394121011101</v>
      </c>
      <c r="N701" s="20">
        <f t="shared" si="77"/>
        <v>41.607153141163728</v>
      </c>
      <c r="O701" s="18">
        <f t="shared" si="75"/>
        <v>144.9836613972985</v>
      </c>
      <c r="P701" s="18">
        <f t="shared" si="76"/>
        <v>84.485542903948883</v>
      </c>
    </row>
    <row r="702" spans="2:16" x14ac:dyDescent="0.25">
      <c r="B702" s="15">
        <v>41912.166666666664</v>
      </c>
      <c r="C702" s="16">
        <v>395</v>
      </c>
      <c r="D702" s="16">
        <v>954.038808186849</v>
      </c>
      <c r="E702" s="16">
        <v>1069.4669260660801</v>
      </c>
      <c r="F702" s="16">
        <v>1.3978754401207001</v>
      </c>
      <c r="G702" s="16">
        <v>457.18333994547498</v>
      </c>
      <c r="H702" s="16">
        <v>428.97834014892601</v>
      </c>
      <c r="I702" s="16" t="str">
        <f t="shared" si="71"/>
        <v/>
      </c>
      <c r="J702" s="16"/>
      <c r="K702" s="16">
        <f t="shared" si="72"/>
        <v>954.038808186849</v>
      </c>
      <c r="L702" s="16">
        <f t="shared" si="73"/>
        <v>1069.4669260660801</v>
      </c>
      <c r="M702" s="16">
        <f t="shared" si="74"/>
        <v>1.3978754401207001</v>
      </c>
      <c r="N702" s="20">
        <f t="shared" si="77"/>
        <v>41.33042559125483</v>
      </c>
      <c r="O702" s="18">
        <f t="shared" si="75"/>
        <v>144.5361238752092</v>
      </c>
      <c r="P702" s="18">
        <f t="shared" si="76"/>
        <v>83.505437510029509</v>
      </c>
    </row>
    <row r="703" spans="2:16" x14ac:dyDescent="0.25">
      <c r="B703" s="15">
        <v>41912.208333333336</v>
      </c>
      <c r="C703" s="16">
        <v>410</v>
      </c>
      <c r="D703" s="16">
        <v>904.48411966959702</v>
      </c>
      <c r="E703" s="16">
        <v>1114.7529602050799</v>
      </c>
      <c r="F703" s="16">
        <v>1.3978169381618499</v>
      </c>
      <c r="G703" s="16">
        <v>450.38833923339803</v>
      </c>
      <c r="H703" s="16">
        <v>441.175006612142</v>
      </c>
      <c r="I703" s="16" t="str">
        <f t="shared" si="71"/>
        <v/>
      </c>
      <c r="J703" s="16"/>
      <c r="K703" s="16">
        <f t="shared" si="72"/>
        <v>904.48411966959702</v>
      </c>
      <c r="L703" s="16">
        <f t="shared" si="73"/>
        <v>1114.7529602050799</v>
      </c>
      <c r="M703" s="16">
        <f t="shared" si="74"/>
        <v>1.3978169381618499</v>
      </c>
      <c r="N703" s="20">
        <f t="shared" si="77"/>
        <v>41.324348536444752</v>
      </c>
      <c r="O703" s="18">
        <f t="shared" si="75"/>
        <v>144.23121999104836</v>
      </c>
      <c r="P703" s="18">
        <f t="shared" si="76"/>
        <v>83.3135406786392</v>
      </c>
    </row>
    <row r="704" spans="2:16" x14ac:dyDescent="0.25">
      <c r="B704" s="15">
        <v>41912.25</v>
      </c>
      <c r="C704" s="16">
        <v>408</v>
      </c>
      <c r="D704" s="16">
        <v>932.48950907389303</v>
      </c>
      <c r="E704" s="16">
        <v>1119.24139200846</v>
      </c>
      <c r="F704" s="16">
        <v>1.4050629456838</v>
      </c>
      <c r="G704" s="16">
        <v>458.805005900065</v>
      </c>
      <c r="H704" s="16">
        <v>442.23500467936202</v>
      </c>
      <c r="I704" s="16" t="str">
        <f t="shared" si="71"/>
        <v/>
      </c>
      <c r="J704" s="16"/>
      <c r="K704" s="16">
        <f t="shared" si="72"/>
        <v>932.48950907389303</v>
      </c>
      <c r="L704" s="16">
        <f t="shared" si="73"/>
        <v>1119.24139200846</v>
      </c>
      <c r="M704" s="16">
        <f t="shared" si="74"/>
        <v>1.4050629456838</v>
      </c>
      <c r="N704" s="20">
        <f t="shared" si="77"/>
        <v>42.077047860204914</v>
      </c>
      <c r="O704" s="18">
        <f t="shared" si="75"/>
        <v>146.55220722016807</v>
      </c>
      <c r="P704" s="18">
        <f t="shared" si="76"/>
        <v>86.642985068634133</v>
      </c>
    </row>
    <row r="705" spans="2:16" x14ac:dyDescent="0.25">
      <c r="B705" s="15">
        <v>41912.291666666664</v>
      </c>
      <c r="C705" s="16">
        <v>396</v>
      </c>
      <c r="D705" s="16">
        <v>949.95295715331997</v>
      </c>
      <c r="E705" s="16">
        <v>1049.19504801432</v>
      </c>
      <c r="F705" s="16">
        <v>1.3962526381015801</v>
      </c>
      <c r="G705" s="16">
        <v>454.38833974202498</v>
      </c>
      <c r="H705" s="16">
        <v>425.04833933512401</v>
      </c>
      <c r="I705" s="16" t="str">
        <f t="shared" si="71"/>
        <v/>
      </c>
      <c r="J705" s="16"/>
      <c r="K705" s="16">
        <f t="shared" si="72"/>
        <v>949.95295715331997</v>
      </c>
      <c r="L705" s="16">
        <f t="shared" si="73"/>
        <v>1049.19504801432</v>
      </c>
      <c r="M705" s="16">
        <f t="shared" si="74"/>
        <v>1.3962526381015801</v>
      </c>
      <c r="N705" s="20">
        <f t="shared" si="77"/>
        <v>41.161852486867609</v>
      </c>
      <c r="O705" s="18">
        <f t="shared" si="75"/>
        <v>142.79628608340286</v>
      </c>
      <c r="P705" s="18">
        <f t="shared" si="76"/>
        <v>82.068374362017693</v>
      </c>
    </row>
    <row r="706" spans="2:16" x14ac:dyDescent="0.25">
      <c r="B706" s="15">
        <v>41912.333333333336</v>
      </c>
      <c r="C706" s="16">
        <v>359</v>
      </c>
      <c r="D706" s="16">
        <v>801.55591468810997</v>
      </c>
      <c r="E706" s="16">
        <v>888.936145464579</v>
      </c>
      <c r="F706" s="16">
        <v>1.38010198076566</v>
      </c>
      <c r="G706" s="16">
        <v>424.45833943684897</v>
      </c>
      <c r="H706" s="16">
        <v>403.17167205810603</v>
      </c>
      <c r="I706" s="16" t="str">
        <f t="shared" si="71"/>
        <v/>
      </c>
      <c r="J706" s="16"/>
      <c r="K706" s="16">
        <f t="shared" si="72"/>
        <v>801.55591468810997</v>
      </c>
      <c r="L706" s="16">
        <f t="shared" si="73"/>
        <v>888.936145464579</v>
      </c>
      <c r="M706" s="16">
        <f t="shared" si="74"/>
        <v>1.38010198076566</v>
      </c>
      <c r="N706" s="20">
        <f t="shared" si="77"/>
        <v>39.484157726242024</v>
      </c>
      <c r="O706" s="18">
        <f t="shared" si="75"/>
        <v>120.74943286804921</v>
      </c>
      <c r="P706" s="18">
        <f t="shared" si="76"/>
        <v>65.798979333897464</v>
      </c>
    </row>
    <row r="707" spans="2:16" x14ac:dyDescent="0.25">
      <c r="B707" s="15">
        <v>41912.375</v>
      </c>
      <c r="C707" s="16">
        <v>412</v>
      </c>
      <c r="D707" s="16">
        <v>916.13743184407599</v>
      </c>
      <c r="E707" s="16">
        <v>997.94504394531305</v>
      </c>
      <c r="F707" s="16">
        <v>1.40261641740799</v>
      </c>
      <c r="G707" s="16">
        <v>449.99167175293002</v>
      </c>
      <c r="H707" s="16">
        <v>418.30167287190801</v>
      </c>
      <c r="I707" s="16" t="str">
        <f t="shared" si="71"/>
        <v/>
      </c>
      <c r="J707" s="16"/>
      <c r="K707" s="16">
        <f t="shared" si="72"/>
        <v>916.13743184407599</v>
      </c>
      <c r="L707" s="16">
        <f t="shared" si="73"/>
        <v>997.94504394531305</v>
      </c>
      <c r="M707" s="16">
        <f t="shared" si="74"/>
        <v>1.40261641740799</v>
      </c>
      <c r="N707" s="20">
        <f t="shared" si="77"/>
        <v>41.822907884061657</v>
      </c>
      <c r="O707" s="18">
        <f t="shared" si="75"/>
        <v>136.72017684209922</v>
      </c>
      <c r="P707" s="18">
        <f t="shared" si="76"/>
        <v>80.202102740041639</v>
      </c>
    </row>
    <row r="708" spans="2:16" x14ac:dyDescent="0.25">
      <c r="B708" s="15">
        <v>41912.416666666664</v>
      </c>
      <c r="C708" s="16">
        <v>409</v>
      </c>
      <c r="D708" s="16">
        <v>910.59993082682297</v>
      </c>
      <c r="E708" s="16">
        <v>1121.8689788818399</v>
      </c>
      <c r="F708" s="16">
        <v>1.3956605831782001</v>
      </c>
      <c r="G708" s="16">
        <v>449.66000773112</v>
      </c>
      <c r="H708" s="16">
        <v>440.01000671386703</v>
      </c>
      <c r="I708" s="16" t="str">
        <f t="shared" si="71"/>
        <v/>
      </c>
      <c r="J708" s="16"/>
      <c r="K708" s="16">
        <f t="shared" si="72"/>
        <v>910.59993082682297</v>
      </c>
      <c r="L708" s="16">
        <f t="shared" si="73"/>
        <v>1121.8689788818399</v>
      </c>
      <c r="M708" s="16">
        <f t="shared" si="74"/>
        <v>1.3956605831782001</v>
      </c>
      <c r="N708" s="20">
        <f t="shared" si="77"/>
        <v>41.100351123653859</v>
      </c>
      <c r="O708" s="18">
        <f t="shared" si="75"/>
        <v>145.17635069347594</v>
      </c>
      <c r="P708" s="18">
        <f t="shared" si="76"/>
        <v>83.27626155791242</v>
      </c>
    </row>
    <row r="709" spans="2:16" x14ac:dyDescent="0.25">
      <c r="B709" s="15">
        <v>41912.458333333336</v>
      </c>
      <c r="C709" s="16">
        <v>409</v>
      </c>
      <c r="D709" s="16">
        <v>896.04486185709595</v>
      </c>
      <c r="E709" s="16">
        <v>1117.0644449869801</v>
      </c>
      <c r="F709" s="16">
        <v>1.40235217610995</v>
      </c>
      <c r="G709" s="16">
        <v>447.66000671386701</v>
      </c>
      <c r="H709" s="16">
        <v>441.18667195638</v>
      </c>
      <c r="I709" s="16" t="str">
        <f t="shared" si="71"/>
        <v/>
      </c>
      <c r="J709" s="16"/>
      <c r="K709" s="16">
        <f t="shared" si="72"/>
        <v>896.04486185709595</v>
      </c>
      <c r="L709" s="16">
        <f t="shared" si="73"/>
        <v>1117.0644449869801</v>
      </c>
      <c r="M709" s="16">
        <f t="shared" si="74"/>
        <v>1.40235217610995</v>
      </c>
      <c r="N709" s="20">
        <f t="shared" si="77"/>
        <v>41.795459079220954</v>
      </c>
      <c r="O709" s="18">
        <f t="shared" si="75"/>
        <v>143.79352191743399</v>
      </c>
      <c r="P709" s="18">
        <f t="shared" si="76"/>
        <v>84.280191470723366</v>
      </c>
    </row>
    <row r="710" spans="2:16" x14ac:dyDescent="0.25">
      <c r="B710" s="15">
        <v>41912.5</v>
      </c>
      <c r="C710" s="16">
        <v>408</v>
      </c>
      <c r="D710" s="16">
        <v>948.18443094889301</v>
      </c>
      <c r="E710" s="16">
        <v>1117.49171040853</v>
      </c>
      <c r="F710" s="16">
        <v>1.39483686089516</v>
      </c>
      <c r="G710" s="16">
        <v>455.921672058105</v>
      </c>
      <c r="H710" s="16">
        <v>439.40167236328102</v>
      </c>
      <c r="I710" s="16" t="str">
        <f t="shared" si="71"/>
        <v/>
      </c>
      <c r="J710" s="16"/>
      <c r="K710" s="16">
        <f t="shared" si="72"/>
        <v>948.18443094889301</v>
      </c>
      <c r="L710" s="16">
        <f t="shared" si="73"/>
        <v>1117.49171040853</v>
      </c>
      <c r="M710" s="16">
        <f t="shared" si="74"/>
        <v>1.39483686089516</v>
      </c>
      <c r="N710" s="20">
        <f t="shared" si="77"/>
        <v>41.014784664671829</v>
      </c>
      <c r="O710" s="18">
        <f t="shared" si="75"/>
        <v>147.54829581124451</v>
      </c>
      <c r="P710" s="18">
        <f t="shared" si="76"/>
        <v>84.410806419177931</v>
      </c>
    </row>
    <row r="711" spans="2:16" x14ac:dyDescent="0.25">
      <c r="B711" s="15">
        <v>41912.541666666664</v>
      </c>
      <c r="C711" s="16">
        <v>404</v>
      </c>
      <c r="D711" s="16">
        <v>960.36214904785197</v>
      </c>
      <c r="E711" s="16">
        <v>1122.2119720459</v>
      </c>
      <c r="F711" s="16">
        <v>1.4003733416398401</v>
      </c>
      <c r="G711" s="16">
        <v>458.87500559488899</v>
      </c>
      <c r="H711" s="16">
        <v>437.95500691731797</v>
      </c>
      <c r="I711" s="16" t="str">
        <f t="shared" si="71"/>
        <v/>
      </c>
      <c r="J711" s="16"/>
      <c r="K711" s="16">
        <f t="shared" si="72"/>
        <v>960.36214904785197</v>
      </c>
      <c r="L711" s="16">
        <f t="shared" si="73"/>
        <v>1122.2119720459</v>
      </c>
      <c r="M711" s="16">
        <f t="shared" si="74"/>
        <v>1.4003733416398401</v>
      </c>
      <c r="N711" s="20">
        <f t="shared" si="77"/>
        <v>41.589902106919581</v>
      </c>
      <c r="O711" s="18">
        <f t="shared" si="75"/>
        <v>148.75529436383945</v>
      </c>
      <c r="P711" s="18">
        <f t="shared" si="76"/>
        <v>86.637151421613851</v>
      </c>
    </row>
    <row r="712" spans="2:16" x14ac:dyDescent="0.25">
      <c r="B712" s="15">
        <v>41912.583333333336</v>
      </c>
      <c r="C712" s="16">
        <v>408</v>
      </c>
      <c r="D712" s="16">
        <v>924.20284220377596</v>
      </c>
      <c r="E712" s="16">
        <v>1085.2307942708301</v>
      </c>
      <c r="F712" s="16">
        <v>1.40395921270053</v>
      </c>
      <c r="G712" s="16">
        <v>451.40833841959602</v>
      </c>
      <c r="H712" s="16">
        <v>436.29333902994802</v>
      </c>
      <c r="I712" s="16" t="str">
        <f t="shared" ref="I712:I775" si="78">+IF(AND(G712&lt;50,D712&gt;50),1,"")</f>
        <v/>
      </c>
      <c r="J712" s="16"/>
      <c r="K712" s="16">
        <f t="shared" ref="K712:K775" si="79">+IF(AND(D712&gt;100,G712&gt;50),D712,"")</f>
        <v>924.20284220377596</v>
      </c>
      <c r="L712" s="16">
        <f t="shared" ref="L712:L775" si="80">IF(AND(E712&gt;100,H712&gt;50),E712,"")</f>
        <v>1085.2307942708301</v>
      </c>
      <c r="M712" s="16">
        <f t="shared" ref="M712:M726" si="81">IF(F712&gt;1.1,F712,"")</f>
        <v>1.40395921270053</v>
      </c>
      <c r="N712" s="20">
        <f t="shared" si="77"/>
        <v>41.962394505567566</v>
      </c>
      <c r="O712" s="18">
        <f t="shared" ref="O712:O775" si="82">IF(ISERROR(IF(COUNT(K712:L712)&gt;1,SUM(K712:L712)/14,SUM(K712:L712)/7)),"",IF(COUNT(K712:L712)&gt;1,SUM(K712:L712)/14,SUM(K712:L712)/7))</f>
        <v>143.53097403390043</v>
      </c>
      <c r="P712" s="18">
        <f t="shared" ref="P712:P775" si="83">IF(ISERROR(IF(COUNT(K712:L712)&gt;1,SUM(K712:L712)/14*M712*N712/100,SUM(K712:L712)/7*M712*N712/100)),"",IF(COUNT(K712:L712)&gt;1,SUM(K712:L712)/14*M712*N712/100,SUM(K712:L712)/7*M712*N712/100))</f>
        <v>84.559106541123143</v>
      </c>
    </row>
    <row r="713" spans="2:16" x14ac:dyDescent="0.25">
      <c r="B713" s="15">
        <v>41912.625</v>
      </c>
      <c r="C713" s="16">
        <v>409</v>
      </c>
      <c r="D713" s="16">
        <v>891.34914652506495</v>
      </c>
      <c r="E713" s="16">
        <v>1096.29140726725</v>
      </c>
      <c r="F713" s="16">
        <v>1.3992937584718099</v>
      </c>
      <c r="G713" s="16">
        <v>447.93667093912802</v>
      </c>
      <c r="H713" s="16">
        <v>434.78834075927699</v>
      </c>
      <c r="I713" s="16" t="str">
        <f t="shared" si="78"/>
        <v/>
      </c>
      <c r="J713" s="16"/>
      <c r="K713" s="16">
        <f t="shared" si="79"/>
        <v>891.34914652506495</v>
      </c>
      <c r="L713" s="16">
        <f t="shared" si="80"/>
        <v>1096.29140726725</v>
      </c>
      <c r="M713" s="16">
        <f t="shared" si="81"/>
        <v>1.3992937584718099</v>
      </c>
      <c r="N713" s="20">
        <f t="shared" si="77"/>
        <v>41.477757381971728</v>
      </c>
      <c r="O713" s="18">
        <f t="shared" si="82"/>
        <v>141.97432527087963</v>
      </c>
      <c r="P713" s="18">
        <f t="shared" si="83"/>
        <v>82.401283666786512</v>
      </c>
    </row>
    <row r="714" spans="2:16" x14ac:dyDescent="0.25">
      <c r="B714" s="15">
        <v>41912.666666666664</v>
      </c>
      <c r="C714" s="16">
        <v>409</v>
      </c>
      <c r="D714" s="16">
        <v>887.21345113118502</v>
      </c>
      <c r="E714" s="16">
        <v>1096.6183308919301</v>
      </c>
      <c r="F714" s="16">
        <v>1.39895120064418</v>
      </c>
      <c r="G714" s="16">
        <v>445.49667002360002</v>
      </c>
      <c r="H714" s="16">
        <v>434.16500600179</v>
      </c>
      <c r="I714" s="16" t="str">
        <f t="shared" si="78"/>
        <v/>
      </c>
      <c r="J714" s="16"/>
      <c r="K714" s="16">
        <f t="shared" si="79"/>
        <v>887.21345113118502</v>
      </c>
      <c r="L714" s="16">
        <f t="shared" si="80"/>
        <v>1096.6183308919301</v>
      </c>
      <c r="M714" s="16">
        <f t="shared" si="81"/>
        <v>1.39895120064418</v>
      </c>
      <c r="N714" s="20">
        <f t="shared" ref="N714:N726" si="84">IF(ISERROR($D$1*(M714-1)/($M$7*($D$1-1))*100),"",($D$1*(M714-1)/($M$7*($D$1-1))*100))</f>
        <v>41.442173228294727</v>
      </c>
      <c r="O714" s="18">
        <f t="shared" si="82"/>
        <v>141.70227014450822</v>
      </c>
      <c r="P714" s="18">
        <f t="shared" si="83"/>
        <v>82.152710148353222</v>
      </c>
    </row>
    <row r="715" spans="2:16" x14ac:dyDescent="0.25">
      <c r="B715" s="15">
        <v>41912.708333333336</v>
      </c>
      <c r="C715" s="16">
        <v>407</v>
      </c>
      <c r="D715" s="16">
        <v>899.49950358072897</v>
      </c>
      <c r="E715" s="16">
        <v>1053.3357961018901</v>
      </c>
      <c r="F715" s="16">
        <v>1.40349329908689</v>
      </c>
      <c r="G715" s="16">
        <v>447.89833933512398</v>
      </c>
      <c r="H715" s="16">
        <v>429.72167409261101</v>
      </c>
      <c r="I715" s="16" t="str">
        <f t="shared" si="78"/>
        <v/>
      </c>
      <c r="J715" s="16"/>
      <c r="K715" s="16">
        <f t="shared" si="79"/>
        <v>899.49950358072897</v>
      </c>
      <c r="L715" s="16">
        <f t="shared" si="80"/>
        <v>1053.3357961018901</v>
      </c>
      <c r="M715" s="16">
        <f t="shared" si="81"/>
        <v>1.40349329908689</v>
      </c>
      <c r="N715" s="20">
        <f t="shared" si="84"/>
        <v>41.913996424161326</v>
      </c>
      <c r="O715" s="18">
        <f t="shared" si="82"/>
        <v>139.48823569161564</v>
      </c>
      <c r="P715" s="18">
        <f t="shared" si="83"/>
        <v>82.055367827777317</v>
      </c>
    </row>
    <row r="716" spans="2:16" x14ac:dyDescent="0.25">
      <c r="B716" s="15">
        <v>41912.75</v>
      </c>
      <c r="C716" s="16">
        <v>409</v>
      </c>
      <c r="D716" s="16">
        <v>875.26207275390595</v>
      </c>
      <c r="E716" s="16">
        <v>1094.6626424153701</v>
      </c>
      <c r="F716" s="16">
        <v>1.3988189498583501</v>
      </c>
      <c r="G716" s="16">
        <v>443.46500701904301</v>
      </c>
      <c r="H716" s="16">
        <v>437.52167154947898</v>
      </c>
      <c r="I716" s="16" t="str">
        <f t="shared" si="78"/>
        <v/>
      </c>
      <c r="J716" s="16"/>
      <c r="K716" s="16">
        <f t="shared" si="79"/>
        <v>875.26207275390595</v>
      </c>
      <c r="L716" s="16">
        <f t="shared" si="80"/>
        <v>1094.6626424153701</v>
      </c>
      <c r="M716" s="16">
        <f t="shared" si="81"/>
        <v>1.3988189498583501</v>
      </c>
      <c r="N716" s="20">
        <f t="shared" si="84"/>
        <v>41.428435307548803</v>
      </c>
      <c r="O716" s="18">
        <f t="shared" si="82"/>
        <v>140.70890822637688</v>
      </c>
      <c r="P716" s="18">
        <f t="shared" si="83"/>
        <v>81.542051077861132</v>
      </c>
    </row>
    <row r="717" spans="2:16" x14ac:dyDescent="0.25">
      <c r="B717" s="15">
        <v>41912.791666666664</v>
      </c>
      <c r="C717" s="16">
        <v>412</v>
      </c>
      <c r="D717" s="16">
        <v>905.13058980306005</v>
      </c>
      <c r="E717" s="16">
        <v>1091.3703470865901</v>
      </c>
      <c r="F717" s="16">
        <v>1.4023735423882799</v>
      </c>
      <c r="G717" s="16">
        <v>450.25833943684898</v>
      </c>
      <c r="H717" s="16">
        <v>434.89833730061798</v>
      </c>
      <c r="I717" s="16" t="str">
        <f t="shared" si="78"/>
        <v/>
      </c>
      <c r="J717" s="16"/>
      <c r="K717" s="16">
        <f t="shared" si="79"/>
        <v>905.13058980306005</v>
      </c>
      <c r="L717" s="16">
        <f t="shared" si="80"/>
        <v>1091.3703470865901</v>
      </c>
      <c r="M717" s="16">
        <f t="shared" si="81"/>
        <v>1.4023735423882799</v>
      </c>
      <c r="N717" s="20">
        <f t="shared" si="84"/>
        <v>41.79767856121866</v>
      </c>
      <c r="O717" s="18">
        <f t="shared" si="82"/>
        <v>142.60720977783214</v>
      </c>
      <c r="P717" s="18">
        <f t="shared" si="83"/>
        <v>83.590582969124554</v>
      </c>
    </row>
    <row r="718" spans="2:16" x14ac:dyDescent="0.25">
      <c r="B718" s="15">
        <v>41912.833333333336</v>
      </c>
      <c r="C718" s="16">
        <v>409</v>
      </c>
      <c r="D718" s="16">
        <v>919.107346598307</v>
      </c>
      <c r="E718" s="16">
        <v>1083.8839508056601</v>
      </c>
      <c r="F718" s="16">
        <v>1.4007665057976999</v>
      </c>
      <c r="G718" s="16">
        <v>451.293339538574</v>
      </c>
      <c r="H718" s="16">
        <v>430.39334004720098</v>
      </c>
      <c r="I718" s="16" t="str">
        <f t="shared" si="78"/>
        <v/>
      </c>
      <c r="J718" s="16"/>
      <c r="K718" s="16">
        <f t="shared" si="79"/>
        <v>919.107346598307</v>
      </c>
      <c r="L718" s="16">
        <f t="shared" si="80"/>
        <v>1083.8839508056601</v>
      </c>
      <c r="M718" s="16">
        <f t="shared" si="81"/>
        <v>1.4007665057976999</v>
      </c>
      <c r="N718" s="20">
        <f t="shared" si="84"/>
        <v>41.630743134872063</v>
      </c>
      <c r="O718" s="18">
        <f t="shared" si="82"/>
        <v>143.07080695742621</v>
      </c>
      <c r="P718" s="18">
        <f t="shared" si="83"/>
        <v>83.431670392799518</v>
      </c>
    </row>
    <row r="719" spans="2:16" x14ac:dyDescent="0.25">
      <c r="B719" s="15">
        <v>41912.875</v>
      </c>
      <c r="C719" s="16">
        <v>408</v>
      </c>
      <c r="D719" s="16">
        <v>922.40024210612</v>
      </c>
      <c r="E719" s="16">
        <v>1092.79426269531</v>
      </c>
      <c r="F719" s="16">
        <v>1.3982035080591799</v>
      </c>
      <c r="G719" s="16">
        <v>449.84833882649701</v>
      </c>
      <c r="H719" s="16">
        <v>430.76833852132199</v>
      </c>
      <c r="I719" s="16" t="str">
        <f t="shared" si="78"/>
        <v/>
      </c>
      <c r="J719" s="16"/>
      <c r="K719" s="16">
        <f t="shared" si="79"/>
        <v>922.40024210612</v>
      </c>
      <c r="L719" s="16">
        <f t="shared" si="80"/>
        <v>1092.79426269531</v>
      </c>
      <c r="M719" s="16">
        <f t="shared" si="81"/>
        <v>1.3982035080591799</v>
      </c>
      <c r="N719" s="20">
        <f t="shared" si="84"/>
        <v>41.364504567117486</v>
      </c>
      <c r="O719" s="18">
        <f t="shared" si="82"/>
        <v>143.94246462867358</v>
      </c>
      <c r="P719" s="18">
        <f t="shared" si="83"/>
        <v>83.250557213907271</v>
      </c>
    </row>
    <row r="720" spans="2:16" x14ac:dyDescent="0.25">
      <c r="B720" s="15">
        <v>41912.916666666664</v>
      </c>
      <c r="C720" s="16">
        <v>414</v>
      </c>
      <c r="D720" s="16">
        <v>922.36362609863295</v>
      </c>
      <c r="E720" s="16">
        <v>1040.1834889729801</v>
      </c>
      <c r="F720" s="16">
        <v>1.40141603748004</v>
      </c>
      <c r="G720" s="16">
        <v>451.668339538574</v>
      </c>
      <c r="H720" s="16">
        <v>425.813338724772</v>
      </c>
      <c r="I720" s="16" t="str">
        <f t="shared" si="78"/>
        <v/>
      </c>
      <c r="J720" s="16"/>
      <c r="K720" s="16">
        <f t="shared" si="79"/>
        <v>922.36362609863295</v>
      </c>
      <c r="L720" s="16">
        <f t="shared" si="80"/>
        <v>1040.1834889729801</v>
      </c>
      <c r="M720" s="16">
        <f t="shared" si="81"/>
        <v>1.40141603748004</v>
      </c>
      <c r="N720" s="20">
        <f t="shared" si="84"/>
        <v>41.698215057386236</v>
      </c>
      <c r="O720" s="18">
        <f t="shared" si="82"/>
        <v>140.1819367908295</v>
      </c>
      <c r="P720" s="18">
        <f t="shared" si="83"/>
        <v>81.917483820855637</v>
      </c>
    </row>
    <row r="721" spans="2:16" x14ac:dyDescent="0.25">
      <c r="B721" s="15">
        <v>41912.958333333336</v>
      </c>
      <c r="C721" s="16">
        <v>408</v>
      </c>
      <c r="D721" s="16">
        <v>919.53561706542996</v>
      </c>
      <c r="E721" s="16">
        <v>1016.37715759277</v>
      </c>
      <c r="F721" s="16">
        <v>1.4010226130485499</v>
      </c>
      <c r="G721" s="16">
        <v>450.77333882649702</v>
      </c>
      <c r="H721" s="16">
        <v>424.918339538574</v>
      </c>
      <c r="I721" s="16" t="str">
        <f t="shared" si="78"/>
        <v/>
      </c>
      <c r="J721" s="16"/>
      <c r="K721" s="16">
        <f t="shared" si="79"/>
        <v>919.53561706542996</v>
      </c>
      <c r="L721" s="16">
        <f t="shared" si="80"/>
        <v>1016.37715759277</v>
      </c>
      <c r="M721" s="16">
        <f t="shared" si="81"/>
        <v>1.4010226130485499</v>
      </c>
      <c r="N721" s="20">
        <f t="shared" si="84"/>
        <v>41.657346992781527</v>
      </c>
      <c r="O721" s="18">
        <f t="shared" si="82"/>
        <v>138.27948390415713</v>
      </c>
      <c r="P721" s="18">
        <f t="shared" si="83"/>
        <v>80.703896358323988</v>
      </c>
    </row>
    <row r="722" spans="2:16" x14ac:dyDescent="0.25">
      <c r="B722" s="15">
        <v>41913</v>
      </c>
      <c r="C722" s="16">
        <v>409</v>
      </c>
      <c r="D722" s="16">
        <v>910.97936909993496</v>
      </c>
      <c r="E722" s="16">
        <v>1099.7877502441399</v>
      </c>
      <c r="F722" s="16">
        <v>1.39985555410385</v>
      </c>
      <c r="G722" s="16">
        <v>453.01500701904303</v>
      </c>
      <c r="H722" s="16">
        <v>438.255005391439</v>
      </c>
      <c r="I722" s="16" t="str">
        <f t="shared" si="78"/>
        <v/>
      </c>
      <c r="J722" s="16"/>
      <c r="K722" s="16">
        <f t="shared" si="79"/>
        <v>910.97936909993496</v>
      </c>
      <c r="L722" s="16">
        <f t="shared" si="80"/>
        <v>1099.7877502441399</v>
      </c>
      <c r="M722" s="16">
        <f t="shared" si="81"/>
        <v>1.39985555410385</v>
      </c>
      <c r="N722" s="20">
        <f t="shared" si="84"/>
        <v>41.536115476556503</v>
      </c>
      <c r="O722" s="18">
        <f t="shared" si="82"/>
        <v>143.62622281029107</v>
      </c>
      <c r="P722" s="18">
        <f t="shared" si="83"/>
        <v>83.51083809227994</v>
      </c>
    </row>
    <row r="723" spans="2:16" x14ac:dyDescent="0.25">
      <c r="B723" s="15">
        <v>41913.041666666664</v>
      </c>
      <c r="C723" s="16">
        <v>413</v>
      </c>
      <c r="D723" s="16">
        <v>902.26087443033896</v>
      </c>
      <c r="E723" s="16">
        <v>1118.55478719076</v>
      </c>
      <c r="F723" s="16">
        <v>1.39619286855062</v>
      </c>
      <c r="G723" s="16">
        <v>449.42000579834001</v>
      </c>
      <c r="H723" s="16">
        <v>438.82000478108699</v>
      </c>
      <c r="I723" s="16" t="str">
        <f t="shared" si="78"/>
        <v/>
      </c>
      <c r="J723" s="16"/>
      <c r="K723" s="16">
        <f t="shared" si="79"/>
        <v>902.26087443033896</v>
      </c>
      <c r="L723" s="16">
        <f t="shared" si="80"/>
        <v>1118.55478719076</v>
      </c>
      <c r="M723" s="16">
        <f t="shared" si="81"/>
        <v>1.39619286855062</v>
      </c>
      <c r="N723" s="20">
        <f t="shared" si="84"/>
        <v>41.15564375737722</v>
      </c>
      <c r="O723" s="18">
        <f t="shared" si="82"/>
        <v>144.34397583007851</v>
      </c>
      <c r="P723" s="18">
        <f t="shared" si="83"/>
        <v>82.941804188901841</v>
      </c>
    </row>
    <row r="724" spans="2:16" x14ac:dyDescent="0.25">
      <c r="B724" s="15">
        <v>41913.083333333336</v>
      </c>
      <c r="C724" s="16">
        <v>408</v>
      </c>
      <c r="D724" s="16">
        <v>912.93303934733103</v>
      </c>
      <c r="E724" s="16">
        <v>1096.31567484538</v>
      </c>
      <c r="F724" s="16">
        <v>1.40448436935743</v>
      </c>
      <c r="G724" s="16">
        <v>452.97667185465502</v>
      </c>
      <c r="H724" s="16">
        <v>433.48333943684901</v>
      </c>
      <c r="I724" s="16" t="str">
        <f t="shared" si="78"/>
        <v/>
      </c>
      <c r="J724" s="16"/>
      <c r="K724" s="16">
        <f t="shared" si="79"/>
        <v>912.93303934733103</v>
      </c>
      <c r="L724" s="16">
        <f t="shared" si="80"/>
        <v>1096.31567484538</v>
      </c>
      <c r="M724" s="16">
        <f t="shared" si="81"/>
        <v>1.40448436935743</v>
      </c>
      <c r="N724" s="20">
        <f t="shared" si="84"/>
        <v>42.016946624002351</v>
      </c>
      <c r="O724" s="18">
        <f t="shared" si="82"/>
        <v>143.51776529947935</v>
      </c>
      <c r="P724" s="18">
        <f t="shared" si="83"/>
        <v>84.692911445754859</v>
      </c>
    </row>
    <row r="725" spans="2:16" x14ac:dyDescent="0.25">
      <c r="B725" s="15">
        <v>41913.125</v>
      </c>
      <c r="C725" s="16">
        <v>408</v>
      </c>
      <c r="D725" s="16">
        <v>941.35957946777398</v>
      </c>
      <c r="E725" s="16">
        <v>1087.29539896647</v>
      </c>
      <c r="F725" s="16">
        <v>1.39730549852053</v>
      </c>
      <c r="G725" s="16">
        <v>454.45834045410197</v>
      </c>
      <c r="H725" s="16">
        <v>430.37334136962897</v>
      </c>
      <c r="I725" s="16" t="str">
        <f t="shared" si="78"/>
        <v/>
      </c>
      <c r="J725" s="16"/>
      <c r="K725" s="16">
        <f t="shared" si="79"/>
        <v>941.35957946777398</v>
      </c>
      <c r="L725" s="16">
        <f t="shared" si="80"/>
        <v>1087.29539896647</v>
      </c>
      <c r="M725" s="16">
        <f t="shared" si="81"/>
        <v>1.39730549852053</v>
      </c>
      <c r="N725" s="20">
        <f t="shared" si="84"/>
        <v>41.271221311417797</v>
      </c>
      <c r="O725" s="18">
        <f t="shared" si="82"/>
        <v>144.90392703101742</v>
      </c>
      <c r="P725" s="18">
        <f t="shared" si="83"/>
        <v>83.563927635786243</v>
      </c>
    </row>
    <row r="726" spans="2:16" x14ac:dyDescent="0.25">
      <c r="B726" s="15">
        <v>41913.166666666664</v>
      </c>
      <c r="C726" s="16">
        <v>414</v>
      </c>
      <c r="D726" s="16">
        <v>925.92354532877596</v>
      </c>
      <c r="E726" s="16">
        <v>1108.4344329834</v>
      </c>
      <c r="F726" s="16">
        <v>1.4000122030576101</v>
      </c>
      <c r="G726" s="16">
        <v>455.42000528971403</v>
      </c>
      <c r="H726" s="16">
        <v>434.54167327880901</v>
      </c>
      <c r="I726" s="16" t="str">
        <f t="shared" si="78"/>
        <v/>
      </c>
      <c r="J726" s="16"/>
      <c r="K726" s="16">
        <f t="shared" si="79"/>
        <v>925.92354532877596</v>
      </c>
      <c r="L726" s="16">
        <f t="shared" si="80"/>
        <v>1108.4344329834</v>
      </c>
      <c r="M726" s="16">
        <f t="shared" si="81"/>
        <v>1.4000122030576101</v>
      </c>
      <c r="N726" s="20">
        <f t="shared" si="84"/>
        <v>41.552387825323159</v>
      </c>
      <c r="O726" s="18">
        <f t="shared" si="82"/>
        <v>145.31128416515543</v>
      </c>
      <c r="P726" s="18">
        <f t="shared" si="83"/>
        <v>84.533168514749207</v>
      </c>
    </row>
    <row r="727" spans="2:16" x14ac:dyDescent="0.25">
      <c r="B727" s="15">
        <v>41913.208333333336</v>
      </c>
      <c r="C727" s="16">
        <v>409</v>
      </c>
      <c r="D727" s="16">
        <v>921.66272176106804</v>
      </c>
      <c r="E727" s="16">
        <v>1096.2875254313201</v>
      </c>
      <c r="F727" s="16">
        <v>1.3979519844055199</v>
      </c>
      <c r="G727" s="16">
        <v>453.80834096272798</v>
      </c>
      <c r="H727" s="16">
        <v>433.22000732421901</v>
      </c>
      <c r="I727" s="16" t="str">
        <f t="shared" si="78"/>
        <v/>
      </c>
      <c r="J727" s="16"/>
      <c r="K727" s="16">
        <f t="shared" si="79"/>
        <v>921.66272176106804</v>
      </c>
      <c r="L727" s="16">
        <f t="shared" si="80"/>
        <v>1096.2875254313201</v>
      </c>
      <c r="M727" s="16">
        <f t="shared" ref="M727:M790" si="85">IF(F727&gt;1.1,F727,"")</f>
        <v>1.3979519844055199</v>
      </c>
      <c r="N727" s="20">
        <f t="shared" ref="N727:N790" si="86">IF(ISERROR($D$1*(M727-1)/($M$7*($D$1-1))*100),"",($D$1*(M727-1)/($M$7*($D$1-1))*100))</f>
        <v>41.338376843202482</v>
      </c>
      <c r="O727" s="18">
        <f t="shared" si="82"/>
        <v>144.13930337088487</v>
      </c>
      <c r="P727" s="18">
        <f t="shared" si="83"/>
        <v>83.296757070541048</v>
      </c>
    </row>
    <row r="728" spans="2:16" x14ac:dyDescent="0.25">
      <c r="B728" s="15">
        <v>41913.25</v>
      </c>
      <c r="C728" s="16">
        <v>408</v>
      </c>
      <c r="D728" s="16">
        <v>905.35235392252605</v>
      </c>
      <c r="E728" s="16">
        <v>1096.6798756917301</v>
      </c>
      <c r="F728" s="16">
        <v>1.4047028323014601</v>
      </c>
      <c r="G728" s="16">
        <v>453.86167399088498</v>
      </c>
      <c r="H728" s="16">
        <v>437.66500651041702</v>
      </c>
      <c r="I728" s="16" t="str">
        <f t="shared" si="78"/>
        <v/>
      </c>
      <c r="J728" s="16"/>
      <c r="K728" s="16">
        <f t="shared" si="79"/>
        <v>905.35235392252605</v>
      </c>
      <c r="L728" s="16">
        <f t="shared" si="80"/>
        <v>1096.6798756917301</v>
      </c>
      <c r="M728" s="16">
        <f t="shared" si="85"/>
        <v>1.4047028323014601</v>
      </c>
      <c r="N728" s="20">
        <f t="shared" si="86"/>
        <v>42.039640074118147</v>
      </c>
      <c r="O728" s="18">
        <f t="shared" si="82"/>
        <v>143.00230211530402</v>
      </c>
      <c r="P728" s="18">
        <f t="shared" si="83"/>
        <v>84.447437590687045</v>
      </c>
    </row>
    <row r="729" spans="2:16" x14ac:dyDescent="0.25">
      <c r="B729" s="15">
        <v>41913.291666666664</v>
      </c>
      <c r="C729" s="16">
        <v>375</v>
      </c>
      <c r="D729" s="16">
        <v>881.83922322591195</v>
      </c>
      <c r="E729" s="16">
        <v>956.72859992981</v>
      </c>
      <c r="F729" s="16">
        <v>1.3838350951671601</v>
      </c>
      <c r="G729" s="16">
        <v>441.14334004720098</v>
      </c>
      <c r="H729" s="16">
        <v>410.19834136962902</v>
      </c>
      <c r="I729" s="16" t="str">
        <f t="shared" si="78"/>
        <v/>
      </c>
      <c r="J729" s="16"/>
      <c r="K729" s="16">
        <f t="shared" si="79"/>
        <v>881.83922322591195</v>
      </c>
      <c r="L729" s="16">
        <f t="shared" si="80"/>
        <v>956.72859992981</v>
      </c>
      <c r="M729" s="16">
        <f t="shared" si="85"/>
        <v>1.3838350951671601</v>
      </c>
      <c r="N729" s="20">
        <f t="shared" si="86"/>
        <v>39.871945439271094</v>
      </c>
      <c r="O729" s="18">
        <f t="shared" si="82"/>
        <v>131.32627308255158</v>
      </c>
      <c r="P729" s="18">
        <f t="shared" si="83"/>
        <v>72.460843689133227</v>
      </c>
    </row>
    <row r="730" spans="2:16" x14ac:dyDescent="0.25">
      <c r="B730" s="15">
        <v>41913.333333333336</v>
      </c>
      <c r="C730" s="16">
        <v>410</v>
      </c>
      <c r="D730" s="16">
        <v>962.18967285156305</v>
      </c>
      <c r="E730" s="16">
        <v>1009.3651957194</v>
      </c>
      <c r="F730" s="16">
        <v>1.4034299691518199</v>
      </c>
      <c r="G730" s="16">
        <v>457.435005187988</v>
      </c>
      <c r="H730" s="16">
        <v>419.83667246500602</v>
      </c>
      <c r="I730" s="16" t="str">
        <f t="shared" si="78"/>
        <v/>
      </c>
      <c r="J730" s="16"/>
      <c r="K730" s="16">
        <f t="shared" si="79"/>
        <v>962.18967285156305</v>
      </c>
      <c r="L730" s="16">
        <f t="shared" si="80"/>
        <v>1009.3651957194</v>
      </c>
      <c r="M730" s="16">
        <f t="shared" si="85"/>
        <v>1.4034299691518199</v>
      </c>
      <c r="N730" s="20">
        <f t="shared" si="86"/>
        <v>41.90741784980068</v>
      </c>
      <c r="O730" s="18">
        <f t="shared" si="82"/>
        <v>140.8253477550688</v>
      </c>
      <c r="P730" s="18">
        <f t="shared" si="83"/>
        <v>82.825197666010766</v>
      </c>
    </row>
    <row r="731" spans="2:16" x14ac:dyDescent="0.25">
      <c r="B731" s="15">
        <v>41913.375</v>
      </c>
      <c r="C731" s="16">
        <v>409</v>
      </c>
      <c r="D731" s="16">
        <v>946.93980204264301</v>
      </c>
      <c r="E731" s="16">
        <v>1092.6513366699201</v>
      </c>
      <c r="F731" s="16">
        <v>1.3940955201784799</v>
      </c>
      <c r="G731" s="16">
        <v>457.32000681559202</v>
      </c>
      <c r="H731" s="16">
        <v>436.10500691731801</v>
      </c>
      <c r="I731" s="16" t="str">
        <f t="shared" si="78"/>
        <v/>
      </c>
      <c r="J731" s="16"/>
      <c r="K731" s="16">
        <f t="shared" si="79"/>
        <v>946.93980204264301</v>
      </c>
      <c r="L731" s="16">
        <f t="shared" si="80"/>
        <v>1092.6513366699201</v>
      </c>
      <c r="M731" s="16">
        <f t="shared" si="85"/>
        <v>1.3940955201784799</v>
      </c>
      <c r="N731" s="20">
        <f t="shared" si="86"/>
        <v>40.937775821604717</v>
      </c>
      <c r="O731" s="18">
        <f t="shared" si="82"/>
        <v>145.68508133661163</v>
      </c>
      <c r="P731" s="18">
        <f t="shared" si="83"/>
        <v>83.144180257933272</v>
      </c>
    </row>
    <row r="732" spans="2:16" x14ac:dyDescent="0.25">
      <c r="B732" s="15">
        <v>41913.416666666664</v>
      </c>
      <c r="C732" s="16">
        <v>408</v>
      </c>
      <c r="D732" s="16">
        <v>943.16624654134102</v>
      </c>
      <c r="E732" s="16">
        <v>1047.2126973470099</v>
      </c>
      <c r="F732" s="16">
        <v>1.4026507516702</v>
      </c>
      <c r="G732" s="16">
        <v>457.09834086100301</v>
      </c>
      <c r="H732" s="16">
        <v>429.18500671386698</v>
      </c>
      <c r="I732" s="16" t="str">
        <f t="shared" si="78"/>
        <v/>
      </c>
      <c r="J732" s="16"/>
      <c r="K732" s="16">
        <f t="shared" si="79"/>
        <v>943.16624654134102</v>
      </c>
      <c r="L732" s="16">
        <f t="shared" si="80"/>
        <v>1047.2126973470099</v>
      </c>
      <c r="M732" s="16">
        <f t="shared" si="85"/>
        <v>1.4026507516702</v>
      </c>
      <c r="N732" s="20">
        <f t="shared" si="86"/>
        <v>41.826474451701692</v>
      </c>
      <c r="O732" s="18">
        <f t="shared" si="82"/>
        <v>142.16992456345363</v>
      </c>
      <c r="P732" s="18">
        <f t="shared" si="83"/>
        <v>83.40816011158455</v>
      </c>
    </row>
    <row r="733" spans="2:16" x14ac:dyDescent="0.25">
      <c r="B733" s="15">
        <v>41913.458333333336</v>
      </c>
      <c r="C733" s="16">
        <v>409</v>
      </c>
      <c r="D733" s="16">
        <v>932.58258565266897</v>
      </c>
      <c r="E733" s="16">
        <v>1109.92266642253</v>
      </c>
      <c r="F733" s="16">
        <v>1.39626254836718</v>
      </c>
      <c r="G733" s="16">
        <v>456.12667490641297</v>
      </c>
      <c r="H733" s="16">
        <v>445.32000681559202</v>
      </c>
      <c r="I733" s="16" t="str">
        <f t="shared" si="78"/>
        <v/>
      </c>
      <c r="J733" s="16"/>
      <c r="K733" s="16">
        <f t="shared" si="79"/>
        <v>932.58258565266897</v>
      </c>
      <c r="L733" s="16">
        <f t="shared" si="80"/>
        <v>1109.92266642253</v>
      </c>
      <c r="M733" s="16">
        <f t="shared" si="85"/>
        <v>1.39626254836718</v>
      </c>
      <c r="N733" s="20">
        <f t="shared" si="86"/>
        <v>41.162881943460469</v>
      </c>
      <c r="O733" s="18">
        <f t="shared" si="82"/>
        <v>145.89323229108564</v>
      </c>
      <c r="P733" s="18">
        <f t="shared" si="83"/>
        <v>83.850954166799269</v>
      </c>
    </row>
    <row r="734" spans="2:16" x14ac:dyDescent="0.25">
      <c r="B734" s="15">
        <v>41913.5</v>
      </c>
      <c r="C734" s="16">
        <v>367</v>
      </c>
      <c r="D734" s="16">
        <v>923.17845560709702</v>
      </c>
      <c r="E734" s="16">
        <v>998.46615842430106</v>
      </c>
      <c r="F734" s="16">
        <v>1.3696668446064</v>
      </c>
      <c r="G734" s="16">
        <v>454.87834116617802</v>
      </c>
      <c r="H734" s="16">
        <v>402.86167246500702</v>
      </c>
      <c r="I734" s="16" t="str">
        <f t="shared" si="78"/>
        <v/>
      </c>
      <c r="J734" s="16"/>
      <c r="K734" s="16">
        <f t="shared" si="79"/>
        <v>923.17845560709702</v>
      </c>
      <c r="L734" s="16">
        <f t="shared" si="80"/>
        <v>998.46615842430106</v>
      </c>
      <c r="M734" s="16">
        <f t="shared" si="85"/>
        <v>1.3696668446064</v>
      </c>
      <c r="N734" s="20">
        <f t="shared" si="86"/>
        <v>38.40017873413818</v>
      </c>
      <c r="O734" s="18">
        <f t="shared" si="82"/>
        <v>137.2603295736713</v>
      </c>
      <c r="P734" s="18">
        <f t="shared" si="83"/>
        <v>72.19269026060168</v>
      </c>
    </row>
    <row r="735" spans="2:16" x14ac:dyDescent="0.25">
      <c r="B735" s="15">
        <v>41913.541666666664</v>
      </c>
      <c r="C735" s="16">
        <v>226</v>
      </c>
      <c r="D735" s="16">
        <v>1102.4027821858699</v>
      </c>
      <c r="E735" s="16">
        <v>16.460309372302898</v>
      </c>
      <c r="F735" s="16">
        <v>1.0028793772061699</v>
      </c>
      <c r="G735" s="16">
        <v>461.11833953857399</v>
      </c>
      <c r="H735" s="16">
        <v>11.1200002034505</v>
      </c>
      <c r="I735" s="16" t="str">
        <f t="shared" si="78"/>
        <v/>
      </c>
      <c r="J735" s="16"/>
      <c r="K735" s="16">
        <f t="shared" si="79"/>
        <v>1102.4027821858699</v>
      </c>
      <c r="L735" s="16" t="str">
        <f t="shared" si="80"/>
        <v/>
      </c>
      <c r="M735" s="16" t="str">
        <f t="shared" si="85"/>
        <v/>
      </c>
      <c r="N735" s="20" t="str">
        <f t="shared" si="86"/>
        <v/>
      </c>
      <c r="O735" s="18">
        <f t="shared" si="82"/>
        <v>157.48611174083857</v>
      </c>
      <c r="P735" s="18" t="str">
        <f t="shared" si="83"/>
        <v/>
      </c>
    </row>
    <row r="736" spans="2:16" x14ac:dyDescent="0.25">
      <c r="B736" s="15">
        <v>41913.583333333336</v>
      </c>
      <c r="C736" s="16">
        <v>219</v>
      </c>
      <c r="D736" s="16">
        <v>138.617023722331</v>
      </c>
      <c r="E736" s="16">
        <v>946.46032211989404</v>
      </c>
      <c r="F736" s="16">
        <v>1.3522084931532501</v>
      </c>
      <c r="G736" s="16">
        <v>59.451666768391902</v>
      </c>
      <c r="H736" s="16">
        <v>386.66500651041702</v>
      </c>
      <c r="I736" s="16" t="str">
        <f t="shared" si="78"/>
        <v/>
      </c>
      <c r="J736" s="16"/>
      <c r="K736" s="16">
        <f t="shared" si="79"/>
        <v>138.617023722331</v>
      </c>
      <c r="L736" s="16">
        <f t="shared" si="80"/>
        <v>946.46032211989404</v>
      </c>
      <c r="M736" s="16">
        <f t="shared" si="85"/>
        <v>1.3522084931532501</v>
      </c>
      <c r="N736" s="20">
        <f t="shared" si="86"/>
        <v>36.586643584892741</v>
      </c>
      <c r="O736" s="18">
        <f t="shared" si="82"/>
        <v>77.505524703016064</v>
      </c>
      <c r="P736" s="18">
        <f t="shared" si="83"/>
        <v>38.344130122010597</v>
      </c>
    </row>
    <row r="737" spans="2:16" x14ac:dyDescent="0.25">
      <c r="B737" s="15">
        <v>41913.625</v>
      </c>
      <c r="C737" s="16">
        <v>235</v>
      </c>
      <c r="D737" s="16">
        <v>0</v>
      </c>
      <c r="E737" s="16">
        <v>1002.93010864258</v>
      </c>
      <c r="F737" s="16">
        <v>1.4108013510704001</v>
      </c>
      <c r="G737" s="16">
        <v>0</v>
      </c>
      <c r="H737" s="16">
        <v>419.041673787435</v>
      </c>
      <c r="I737" s="16" t="str">
        <f t="shared" si="78"/>
        <v/>
      </c>
      <c r="J737" s="16"/>
      <c r="K737" s="16" t="str">
        <f t="shared" si="79"/>
        <v/>
      </c>
      <c r="L737" s="16">
        <f t="shared" si="80"/>
        <v>1002.93010864258</v>
      </c>
      <c r="M737" s="16">
        <f t="shared" si="85"/>
        <v>1.4108013510704001</v>
      </c>
      <c r="N737" s="20">
        <f t="shared" si="86"/>
        <v>42.67314079012133</v>
      </c>
      <c r="O737" s="18">
        <f t="shared" si="82"/>
        <v>143.27572980608286</v>
      </c>
      <c r="P737" s="18">
        <f t="shared" si="83"/>
        <v>86.256752804401117</v>
      </c>
    </row>
    <row r="738" spans="2:16" x14ac:dyDescent="0.25">
      <c r="B738" s="15">
        <v>41913.666666666664</v>
      </c>
      <c r="C738" s="16">
        <v>223</v>
      </c>
      <c r="D738" s="16">
        <v>0</v>
      </c>
      <c r="E738" s="16">
        <v>1097.1845520019499</v>
      </c>
      <c r="F738" s="16">
        <v>1.43239897886912</v>
      </c>
      <c r="G738" s="16">
        <v>0</v>
      </c>
      <c r="H738" s="16">
        <v>435.91833902994802</v>
      </c>
      <c r="I738" s="16" t="str">
        <f t="shared" si="78"/>
        <v/>
      </c>
      <c r="J738" s="16"/>
      <c r="K738" s="16" t="str">
        <f t="shared" si="79"/>
        <v/>
      </c>
      <c r="L738" s="16">
        <f t="shared" si="80"/>
        <v>1097.1845520019499</v>
      </c>
      <c r="M738" s="16">
        <f t="shared" si="85"/>
        <v>1.43239897886912</v>
      </c>
      <c r="N738" s="20">
        <f t="shared" si="86"/>
        <v>44.916654861791152</v>
      </c>
      <c r="O738" s="18">
        <f t="shared" si="82"/>
        <v>156.74065028599284</v>
      </c>
      <c r="P738" s="18">
        <f t="shared" si="83"/>
        <v>100.84469387770766</v>
      </c>
    </row>
    <row r="739" spans="2:16" x14ac:dyDescent="0.25">
      <c r="B739" s="15">
        <v>41913.708333333336</v>
      </c>
      <c r="C739" s="16">
        <v>231</v>
      </c>
      <c r="D739" s="16">
        <v>0</v>
      </c>
      <c r="E739" s="16">
        <v>989.24858296712296</v>
      </c>
      <c r="F739" s="16">
        <v>1.4023140271504699</v>
      </c>
      <c r="G739" s="16">
        <v>0</v>
      </c>
      <c r="H739" s="16">
        <v>415.33833923339802</v>
      </c>
      <c r="I739" s="16" t="str">
        <f t="shared" si="78"/>
        <v/>
      </c>
      <c r="J739" s="16"/>
      <c r="K739" s="16" t="str">
        <f t="shared" si="79"/>
        <v/>
      </c>
      <c r="L739" s="16">
        <f t="shared" si="80"/>
        <v>989.24858296712296</v>
      </c>
      <c r="M739" s="16">
        <f t="shared" si="85"/>
        <v>1.4023140271504699</v>
      </c>
      <c r="N739" s="20">
        <f t="shared" si="86"/>
        <v>41.791496249218937</v>
      </c>
      <c r="O739" s="18">
        <f t="shared" si="82"/>
        <v>141.32122613816043</v>
      </c>
      <c r="P739" s="18">
        <f t="shared" si="83"/>
        <v>82.821023922631923</v>
      </c>
    </row>
    <row r="740" spans="2:16" x14ac:dyDescent="0.25">
      <c r="B740" s="15">
        <v>41913.75</v>
      </c>
      <c r="C740" s="16">
        <v>237</v>
      </c>
      <c r="D740" s="16">
        <v>0</v>
      </c>
      <c r="E740" s="16">
        <v>1119.69906005859</v>
      </c>
      <c r="F740" s="16">
        <v>1.4019297480583199</v>
      </c>
      <c r="G740" s="16">
        <v>0</v>
      </c>
      <c r="H740" s="16">
        <v>436.15333913167302</v>
      </c>
      <c r="I740" s="16" t="str">
        <f t="shared" si="78"/>
        <v/>
      </c>
      <c r="J740" s="16"/>
      <c r="K740" s="16" t="str">
        <f t="shared" si="79"/>
        <v/>
      </c>
      <c r="L740" s="16">
        <f t="shared" si="80"/>
        <v>1119.69906005859</v>
      </c>
      <c r="M740" s="16">
        <f t="shared" si="85"/>
        <v>1.4019297480583199</v>
      </c>
      <c r="N740" s="20">
        <f t="shared" si="86"/>
        <v>41.751578182349668</v>
      </c>
      <c r="O740" s="18">
        <f t="shared" si="82"/>
        <v>159.95700857979858</v>
      </c>
      <c r="P740" s="18">
        <f t="shared" si="83"/>
        <v>93.627283098367172</v>
      </c>
    </row>
    <row r="741" spans="2:16" x14ac:dyDescent="0.25">
      <c r="B741" s="15">
        <v>41913.791666666664</v>
      </c>
      <c r="C741" s="16">
        <v>230</v>
      </c>
      <c r="D741" s="16">
        <v>0</v>
      </c>
      <c r="E741" s="16">
        <v>1102.3333017985001</v>
      </c>
      <c r="F741" s="16">
        <v>1.4491772850354501</v>
      </c>
      <c r="G741" s="16">
        <v>0</v>
      </c>
      <c r="H741" s="16">
        <v>445.26167348225903</v>
      </c>
      <c r="I741" s="16" t="str">
        <f t="shared" si="78"/>
        <v/>
      </c>
      <c r="J741" s="16"/>
      <c r="K741" s="16" t="str">
        <f t="shared" si="79"/>
        <v/>
      </c>
      <c r="L741" s="16">
        <f t="shared" si="80"/>
        <v>1102.3333017985001</v>
      </c>
      <c r="M741" s="16">
        <f t="shared" si="85"/>
        <v>1.4491772850354501</v>
      </c>
      <c r="N741" s="20">
        <f t="shared" si="86"/>
        <v>46.659548402403829</v>
      </c>
      <c r="O741" s="18">
        <f t="shared" si="82"/>
        <v>157.47618597121431</v>
      </c>
      <c r="P741" s="18">
        <f t="shared" si="83"/>
        <v>106.48218077786686</v>
      </c>
    </row>
    <row r="742" spans="2:16" x14ac:dyDescent="0.25">
      <c r="B742" s="15">
        <v>41913.833333333336</v>
      </c>
      <c r="C742" s="16">
        <v>232</v>
      </c>
      <c r="D742" s="16">
        <v>0</v>
      </c>
      <c r="E742" s="16">
        <v>1113.38878885905</v>
      </c>
      <c r="F742" s="16">
        <v>1.3877698918183601</v>
      </c>
      <c r="G742" s="16">
        <v>0</v>
      </c>
      <c r="H742" s="16">
        <v>432.37667439778602</v>
      </c>
      <c r="I742" s="16" t="str">
        <f t="shared" si="78"/>
        <v/>
      </c>
      <c r="J742" s="16"/>
      <c r="K742" s="16" t="str">
        <f t="shared" si="79"/>
        <v/>
      </c>
      <c r="L742" s="16">
        <f t="shared" si="80"/>
        <v>1113.38878885905</v>
      </c>
      <c r="M742" s="16">
        <f t="shared" si="85"/>
        <v>1.3877698918183601</v>
      </c>
      <c r="N742" s="20">
        <f t="shared" si="86"/>
        <v>40.280683460798144</v>
      </c>
      <c r="O742" s="18">
        <f t="shared" si="82"/>
        <v>159.05554126557857</v>
      </c>
      <c r="P742" s="18">
        <f t="shared" si="83"/>
        <v>88.91255611377052</v>
      </c>
    </row>
    <row r="743" spans="2:16" x14ac:dyDescent="0.25">
      <c r="B743" s="15">
        <v>41913.875</v>
      </c>
      <c r="C743" s="16">
        <v>237</v>
      </c>
      <c r="D743" s="16">
        <v>0</v>
      </c>
      <c r="E743" s="16">
        <v>1110.7686950683601</v>
      </c>
      <c r="F743" s="16">
        <v>1.39844586253166</v>
      </c>
      <c r="G743" s="16">
        <v>0</v>
      </c>
      <c r="H743" s="16">
        <v>435.25334014892599</v>
      </c>
      <c r="I743" s="16" t="str">
        <f t="shared" si="78"/>
        <v/>
      </c>
      <c r="J743" s="16"/>
      <c r="K743" s="16" t="str">
        <f t="shared" si="79"/>
        <v/>
      </c>
      <c r="L743" s="16">
        <f t="shared" si="80"/>
        <v>1110.7686950683601</v>
      </c>
      <c r="M743" s="16">
        <f t="shared" si="85"/>
        <v>1.39844586253166</v>
      </c>
      <c r="N743" s="20">
        <f t="shared" si="86"/>
        <v>41.389679816659168</v>
      </c>
      <c r="O743" s="18">
        <f t="shared" si="82"/>
        <v>158.68124215262287</v>
      </c>
      <c r="P743" s="18">
        <f t="shared" si="83"/>
        <v>91.84664916927774</v>
      </c>
    </row>
    <row r="744" spans="2:16" x14ac:dyDescent="0.25">
      <c r="B744" s="15">
        <v>41913.916666666664</v>
      </c>
      <c r="C744" s="16">
        <v>239</v>
      </c>
      <c r="D744" s="16">
        <v>0</v>
      </c>
      <c r="E744" s="16">
        <v>1113.31614176432</v>
      </c>
      <c r="F744" s="16">
        <v>1.48113349080086</v>
      </c>
      <c r="G744" s="16">
        <v>0</v>
      </c>
      <c r="H744" s="16">
        <v>454.81500549316399</v>
      </c>
      <c r="I744" s="16" t="str">
        <f t="shared" si="78"/>
        <v/>
      </c>
      <c r="J744" s="16"/>
      <c r="K744" s="16" t="str">
        <f t="shared" si="79"/>
        <v/>
      </c>
      <c r="L744" s="16">
        <f t="shared" si="80"/>
        <v>1113.31614176432</v>
      </c>
      <c r="M744" s="16">
        <f t="shared" si="85"/>
        <v>1.48113349080086</v>
      </c>
      <c r="N744" s="20">
        <f t="shared" si="86"/>
        <v>49.979088769523329</v>
      </c>
      <c r="O744" s="18">
        <f t="shared" si="82"/>
        <v>159.04516310918856</v>
      </c>
      <c r="P744" s="18">
        <f t="shared" si="83"/>
        <v>117.73429883255727</v>
      </c>
    </row>
    <row r="745" spans="2:16" x14ac:dyDescent="0.25">
      <c r="B745" s="15">
        <v>41913.958333333336</v>
      </c>
      <c r="C745" s="16">
        <v>232</v>
      </c>
      <c r="D745" s="16">
        <v>0</v>
      </c>
      <c r="E745" s="16">
        <v>1121.99946492513</v>
      </c>
      <c r="F745" s="16">
        <v>1.4497858683268201</v>
      </c>
      <c r="G745" s="16">
        <v>0</v>
      </c>
      <c r="H745" s="16">
        <v>449.84667307535801</v>
      </c>
      <c r="I745" s="16" t="str">
        <f t="shared" si="78"/>
        <v/>
      </c>
      <c r="J745" s="16"/>
      <c r="K745" s="16" t="str">
        <f t="shared" si="79"/>
        <v/>
      </c>
      <c r="L745" s="16">
        <f t="shared" si="80"/>
        <v>1121.99946492513</v>
      </c>
      <c r="M745" s="16">
        <f t="shared" si="85"/>
        <v>1.4497858683268201</v>
      </c>
      <c r="N745" s="20">
        <f t="shared" si="86"/>
        <v>46.722766696130172</v>
      </c>
      <c r="O745" s="18">
        <f t="shared" si="82"/>
        <v>160.28563784644714</v>
      </c>
      <c r="P745" s="18">
        <f t="shared" si="83"/>
        <v>108.57429640038187</v>
      </c>
    </row>
    <row r="746" spans="2:16" x14ac:dyDescent="0.25">
      <c r="B746" s="15">
        <v>41914</v>
      </c>
      <c r="C746" s="16">
        <v>241</v>
      </c>
      <c r="D746" s="16">
        <v>0</v>
      </c>
      <c r="E746" s="16">
        <v>1129.3109802246099</v>
      </c>
      <c r="F746" s="16">
        <v>1.39061137239138</v>
      </c>
      <c r="G746" s="16">
        <v>0</v>
      </c>
      <c r="H746" s="16">
        <v>439.40833994547501</v>
      </c>
      <c r="I746" s="16" t="str">
        <f t="shared" si="78"/>
        <v/>
      </c>
      <c r="J746" s="16"/>
      <c r="K746" s="16" t="str">
        <f t="shared" si="79"/>
        <v/>
      </c>
      <c r="L746" s="16">
        <f t="shared" si="80"/>
        <v>1129.3109802246099</v>
      </c>
      <c r="M746" s="16">
        <f t="shared" si="85"/>
        <v>1.39061137239138</v>
      </c>
      <c r="N746" s="20">
        <f t="shared" si="86"/>
        <v>40.57585021287656</v>
      </c>
      <c r="O746" s="18">
        <f t="shared" si="82"/>
        <v>161.33014003208714</v>
      </c>
      <c r="P746" s="18">
        <f t="shared" si="83"/>
        <v>91.030916689581375</v>
      </c>
    </row>
    <row r="747" spans="2:16" x14ac:dyDescent="0.25">
      <c r="B747" s="15">
        <v>41914.041666666664</v>
      </c>
      <c r="C747" s="16">
        <v>238</v>
      </c>
      <c r="D747" s="16">
        <v>0</v>
      </c>
      <c r="E747" s="16">
        <v>1130.5856068928999</v>
      </c>
      <c r="F747" s="16">
        <v>1.5842422584692599</v>
      </c>
      <c r="G747" s="16">
        <v>0</v>
      </c>
      <c r="H747" s="16">
        <v>471.03167266845702</v>
      </c>
      <c r="I747" s="16" t="str">
        <f t="shared" si="78"/>
        <v/>
      </c>
      <c r="J747" s="16"/>
      <c r="K747" s="16" t="str">
        <f t="shared" si="79"/>
        <v/>
      </c>
      <c r="L747" s="16">
        <f t="shared" si="80"/>
        <v>1130.5856068928999</v>
      </c>
      <c r="M747" s="16">
        <f t="shared" si="85"/>
        <v>1.5842422584692599</v>
      </c>
      <c r="N747" s="20">
        <f t="shared" si="86"/>
        <v>60.689800766805703</v>
      </c>
      <c r="O747" s="18">
        <f t="shared" si="82"/>
        <v>161.51222955612857</v>
      </c>
      <c r="P747" s="18">
        <f t="shared" si="83"/>
        <v>155.28972385183022</v>
      </c>
    </row>
    <row r="748" spans="2:16" x14ac:dyDescent="0.25">
      <c r="B748" s="15">
        <v>41914.083333333336</v>
      </c>
      <c r="C748" s="16">
        <v>216</v>
      </c>
      <c r="D748" s="16">
        <v>0</v>
      </c>
      <c r="E748" s="16">
        <v>1129.3852152506499</v>
      </c>
      <c r="F748" s="16">
        <v>1.54514026045799</v>
      </c>
      <c r="G748" s="16">
        <v>0</v>
      </c>
      <c r="H748" s="16">
        <v>461.32167256673199</v>
      </c>
      <c r="I748" s="16" t="str">
        <f t="shared" si="78"/>
        <v/>
      </c>
      <c r="J748" s="16"/>
      <c r="K748" s="16" t="str">
        <f t="shared" si="79"/>
        <v/>
      </c>
      <c r="L748" s="16">
        <f t="shared" si="80"/>
        <v>1129.3852152506499</v>
      </c>
      <c r="M748" s="16">
        <f t="shared" si="85"/>
        <v>1.54514026045799</v>
      </c>
      <c r="N748" s="20">
        <f t="shared" si="86"/>
        <v>56.627971218382399</v>
      </c>
      <c r="O748" s="18">
        <f t="shared" si="82"/>
        <v>161.34074503580715</v>
      </c>
      <c r="P748" s="18">
        <f t="shared" si="83"/>
        <v>141.17018032858303</v>
      </c>
    </row>
    <row r="749" spans="2:16" x14ac:dyDescent="0.25">
      <c r="B749" s="15">
        <v>41914.125</v>
      </c>
      <c r="C749" s="16">
        <v>230</v>
      </c>
      <c r="D749" s="16">
        <v>0</v>
      </c>
      <c r="E749" s="16">
        <v>1122.1191955566401</v>
      </c>
      <c r="F749" s="16">
        <v>1.39182625611623</v>
      </c>
      <c r="G749" s="16">
        <v>0</v>
      </c>
      <c r="H749" s="16">
        <v>439.76000417073601</v>
      </c>
      <c r="I749" s="16" t="str">
        <f t="shared" si="78"/>
        <v/>
      </c>
      <c r="J749" s="16"/>
      <c r="K749" s="16" t="str">
        <f t="shared" si="79"/>
        <v/>
      </c>
      <c r="L749" s="16">
        <f t="shared" si="80"/>
        <v>1122.1191955566401</v>
      </c>
      <c r="M749" s="16">
        <f t="shared" si="85"/>
        <v>1.39182625611623</v>
      </c>
      <c r="N749" s="20">
        <f t="shared" si="86"/>
        <v>40.702049662072788</v>
      </c>
      <c r="O749" s="18">
        <f t="shared" si="82"/>
        <v>160.30274222237716</v>
      </c>
      <c r="P749" s="18">
        <f t="shared" si="83"/>
        <v>90.811794254014657</v>
      </c>
    </row>
    <row r="750" spans="2:16" x14ac:dyDescent="0.25">
      <c r="B750" s="15">
        <v>41914.166666666664</v>
      </c>
      <c r="C750" s="16">
        <v>238</v>
      </c>
      <c r="D750" s="16">
        <v>0</v>
      </c>
      <c r="E750" s="16">
        <v>1116.1318450927699</v>
      </c>
      <c r="F750" s="16">
        <v>1.39288166165352</v>
      </c>
      <c r="G750" s="16">
        <v>0</v>
      </c>
      <c r="H750" s="16">
        <v>441.12166951497397</v>
      </c>
      <c r="I750" s="16" t="str">
        <f t="shared" si="78"/>
        <v/>
      </c>
      <c r="J750" s="16"/>
      <c r="K750" s="16" t="str">
        <f t="shared" si="79"/>
        <v/>
      </c>
      <c r="L750" s="16">
        <f t="shared" si="80"/>
        <v>1116.1318450927699</v>
      </c>
      <c r="M750" s="16">
        <f t="shared" si="85"/>
        <v>1.39288166165352</v>
      </c>
      <c r="N750" s="20">
        <f t="shared" si="86"/>
        <v>40.811682867918137</v>
      </c>
      <c r="O750" s="18">
        <f t="shared" si="82"/>
        <v>159.44740644182428</v>
      </c>
      <c r="P750" s="18">
        <f t="shared" si="83"/>
        <v>90.63922496109258</v>
      </c>
    </row>
    <row r="751" spans="2:16" x14ac:dyDescent="0.25">
      <c r="B751" s="15">
        <v>41914.208333333336</v>
      </c>
      <c r="C751" s="16">
        <v>236</v>
      </c>
      <c r="D751" s="16">
        <v>0</v>
      </c>
      <c r="E751" s="16">
        <v>1135.98374430339</v>
      </c>
      <c r="F751" s="16">
        <v>1.53455151319504</v>
      </c>
      <c r="G751" s="16">
        <v>0</v>
      </c>
      <c r="H751" s="16">
        <v>465.64167327880898</v>
      </c>
      <c r="I751" s="16" t="str">
        <f t="shared" si="78"/>
        <v/>
      </c>
      <c r="J751" s="16"/>
      <c r="K751" s="16" t="str">
        <f t="shared" si="79"/>
        <v/>
      </c>
      <c r="L751" s="16">
        <f t="shared" si="80"/>
        <v>1135.98374430339</v>
      </c>
      <c r="M751" s="16">
        <f t="shared" si="85"/>
        <v>1.53455151319504</v>
      </c>
      <c r="N751" s="20">
        <f t="shared" si="86"/>
        <v>55.528035442695426</v>
      </c>
      <c r="O751" s="18">
        <f t="shared" si="82"/>
        <v>162.28339204334142</v>
      </c>
      <c r="P751" s="18">
        <f t="shared" si="83"/>
        <v>138.28270206541049</v>
      </c>
    </row>
    <row r="752" spans="2:16" x14ac:dyDescent="0.25">
      <c r="B752" s="15">
        <v>41914.25</v>
      </c>
      <c r="C752" s="16">
        <v>225</v>
      </c>
      <c r="D752" s="16">
        <v>0</v>
      </c>
      <c r="E752" s="16">
        <v>1124.09964090983</v>
      </c>
      <c r="F752" s="16">
        <v>1.4922285854816499</v>
      </c>
      <c r="G752" s="16">
        <v>0</v>
      </c>
      <c r="H752" s="16">
        <v>453.31000467936201</v>
      </c>
      <c r="I752" s="16" t="str">
        <f t="shared" si="78"/>
        <v/>
      </c>
      <c r="J752" s="16"/>
      <c r="K752" s="16" t="str">
        <f t="shared" si="79"/>
        <v/>
      </c>
      <c r="L752" s="16">
        <f t="shared" si="80"/>
        <v>1124.09964090983</v>
      </c>
      <c r="M752" s="16">
        <f t="shared" si="85"/>
        <v>1.4922285854816499</v>
      </c>
      <c r="N752" s="20">
        <f t="shared" si="86"/>
        <v>51.131622801262523</v>
      </c>
      <c r="O752" s="18">
        <f t="shared" si="82"/>
        <v>160.58566298711858</v>
      </c>
      <c r="P752" s="18">
        <f t="shared" si="83"/>
        <v>122.52697193002658</v>
      </c>
    </row>
    <row r="753" spans="2:16" x14ac:dyDescent="0.25">
      <c r="B753" s="15">
        <v>41914.291666666664</v>
      </c>
      <c r="C753" s="16">
        <v>230</v>
      </c>
      <c r="D753" s="16">
        <v>0</v>
      </c>
      <c r="E753" s="16">
        <v>1124.4526865641301</v>
      </c>
      <c r="F753" s="16">
        <v>1.4628099401791901</v>
      </c>
      <c r="G753" s="16">
        <v>0</v>
      </c>
      <c r="H753" s="16">
        <v>452.78833872477202</v>
      </c>
      <c r="I753" s="16" t="str">
        <f t="shared" si="78"/>
        <v/>
      </c>
      <c r="J753" s="16"/>
      <c r="K753" s="16" t="str">
        <f t="shared" si="79"/>
        <v/>
      </c>
      <c r="L753" s="16">
        <f t="shared" si="80"/>
        <v>1124.4526865641301</v>
      </c>
      <c r="M753" s="16">
        <f t="shared" si="85"/>
        <v>1.4628099401791901</v>
      </c>
      <c r="N753" s="20">
        <f t="shared" si="86"/>
        <v>48.075678633660765</v>
      </c>
      <c r="O753" s="18">
        <f t="shared" si="82"/>
        <v>160.63609808059002</v>
      </c>
      <c r="P753" s="18">
        <f t="shared" si="83"/>
        <v>112.96826860615931</v>
      </c>
    </row>
    <row r="754" spans="2:16" x14ac:dyDescent="0.25">
      <c r="B754" s="15">
        <v>41914.333333333336</v>
      </c>
      <c r="C754" s="16">
        <v>212</v>
      </c>
      <c r="D754" s="16">
        <v>1.06101061503092</v>
      </c>
      <c r="E754" s="16">
        <v>1089.36254882813</v>
      </c>
      <c r="F754" s="16">
        <v>1.3618758479754101</v>
      </c>
      <c r="G754" s="16">
        <v>0</v>
      </c>
      <c r="H754" s="16">
        <v>425.63167317708297</v>
      </c>
      <c r="I754" s="16" t="str">
        <f t="shared" si="78"/>
        <v/>
      </c>
      <c r="J754" s="16"/>
      <c r="K754" s="16" t="str">
        <f t="shared" si="79"/>
        <v/>
      </c>
      <c r="L754" s="16">
        <f t="shared" si="80"/>
        <v>1089.36254882813</v>
      </c>
      <c r="M754" s="16">
        <f t="shared" si="85"/>
        <v>1.3618758479754101</v>
      </c>
      <c r="N754" s="20">
        <f t="shared" si="86"/>
        <v>37.590867140436487</v>
      </c>
      <c r="O754" s="18">
        <f t="shared" si="82"/>
        <v>155.62322126116143</v>
      </c>
      <c r="P754" s="18">
        <f t="shared" si="83"/>
        <v>79.669898276329704</v>
      </c>
    </row>
    <row r="755" spans="2:16" x14ac:dyDescent="0.25">
      <c r="B755" s="15">
        <v>41914.375</v>
      </c>
      <c r="C755" s="16">
        <v>223</v>
      </c>
      <c r="D755" s="16">
        <v>10.107067363460899</v>
      </c>
      <c r="E755" s="16">
        <v>998.75089416503999</v>
      </c>
      <c r="F755" s="16">
        <v>1.33968006968498</v>
      </c>
      <c r="G755" s="16">
        <v>0</v>
      </c>
      <c r="H755" s="16">
        <v>406.47500508626302</v>
      </c>
      <c r="I755" s="16" t="str">
        <f t="shared" si="78"/>
        <v/>
      </c>
      <c r="J755" s="16"/>
      <c r="K755" s="16" t="str">
        <f t="shared" si="79"/>
        <v/>
      </c>
      <c r="L755" s="16">
        <f t="shared" si="80"/>
        <v>998.75089416503999</v>
      </c>
      <c r="M755" s="16">
        <f t="shared" si="85"/>
        <v>1.33968006968498</v>
      </c>
      <c r="N755" s="20">
        <f t="shared" si="86"/>
        <v>35.285218511322014</v>
      </c>
      <c r="O755" s="18">
        <f t="shared" si="82"/>
        <v>142.67869916643428</v>
      </c>
      <c r="P755" s="18">
        <f t="shared" si="83"/>
        <v>67.445510902992524</v>
      </c>
    </row>
    <row r="756" spans="2:16" x14ac:dyDescent="0.25">
      <c r="B756" s="15">
        <v>41914.416666666664</v>
      </c>
      <c r="C756" s="16">
        <v>240</v>
      </c>
      <c r="D756" s="16">
        <v>296.46295798619599</v>
      </c>
      <c r="E756" s="16">
        <v>1111.60260823568</v>
      </c>
      <c r="F756" s="16">
        <v>1.4190305332342801</v>
      </c>
      <c r="G756" s="16">
        <v>0</v>
      </c>
      <c r="H756" s="16">
        <v>439.15833841959602</v>
      </c>
      <c r="I756" s="16">
        <f t="shared" si="78"/>
        <v>1</v>
      </c>
      <c r="J756" s="16"/>
      <c r="K756" s="16" t="str">
        <f t="shared" si="79"/>
        <v/>
      </c>
      <c r="L756" s="16">
        <f t="shared" si="80"/>
        <v>1111.60260823568</v>
      </c>
      <c r="M756" s="16">
        <f t="shared" si="85"/>
        <v>1.4190305332342801</v>
      </c>
      <c r="N756" s="20">
        <f t="shared" si="86"/>
        <v>43.527970133188965</v>
      </c>
      <c r="O756" s="18">
        <f t="shared" si="82"/>
        <v>158.80037260509715</v>
      </c>
      <c r="P756" s="18">
        <f t="shared" si="83"/>
        <v>98.087049794826413</v>
      </c>
    </row>
    <row r="757" spans="2:16" x14ac:dyDescent="0.25">
      <c r="B757" s="15">
        <v>41914.458333333336</v>
      </c>
      <c r="C757" s="16">
        <v>228</v>
      </c>
      <c r="D757" s="16">
        <v>0</v>
      </c>
      <c r="E757" s="16">
        <v>1120.2508789062499</v>
      </c>
      <c r="F757" s="16">
        <v>1.5237076938152301</v>
      </c>
      <c r="G757" s="16">
        <v>0</v>
      </c>
      <c r="H757" s="16">
        <v>458.01834004720098</v>
      </c>
      <c r="I757" s="16" t="str">
        <f t="shared" si="78"/>
        <v/>
      </c>
      <c r="J757" s="16"/>
      <c r="K757" s="16" t="str">
        <f t="shared" si="79"/>
        <v/>
      </c>
      <c r="L757" s="16">
        <f t="shared" si="80"/>
        <v>1120.2508789062499</v>
      </c>
      <c r="M757" s="16">
        <f t="shared" si="85"/>
        <v>1.5237076938152301</v>
      </c>
      <c r="N757" s="20">
        <f t="shared" si="86"/>
        <v>54.401603336541093</v>
      </c>
      <c r="O757" s="18">
        <f t="shared" si="82"/>
        <v>160.03583984374998</v>
      </c>
      <c r="P757" s="18">
        <f t="shared" si="83"/>
        <v>132.65713490965115</v>
      </c>
    </row>
    <row r="758" spans="2:16" x14ac:dyDescent="0.25">
      <c r="B758" s="15">
        <v>41914.5</v>
      </c>
      <c r="C758" s="16">
        <v>227</v>
      </c>
      <c r="D758" s="16">
        <v>0</v>
      </c>
      <c r="E758" s="16">
        <v>1132.2791605631501</v>
      </c>
      <c r="F758" s="16">
        <v>1.5111505250136099</v>
      </c>
      <c r="G758" s="16">
        <v>0</v>
      </c>
      <c r="H758" s="16">
        <v>457.05334167480498</v>
      </c>
      <c r="I758" s="16" t="str">
        <f t="shared" si="78"/>
        <v/>
      </c>
      <c r="J758" s="16"/>
      <c r="K758" s="16" t="str">
        <f t="shared" si="79"/>
        <v/>
      </c>
      <c r="L758" s="16">
        <f t="shared" si="80"/>
        <v>1132.2791605631501</v>
      </c>
      <c r="M758" s="16">
        <f t="shared" si="85"/>
        <v>1.5111505250136099</v>
      </c>
      <c r="N758" s="20">
        <f t="shared" si="86"/>
        <v>53.097192260967432</v>
      </c>
      <c r="O758" s="18">
        <f t="shared" si="82"/>
        <v>161.75416579473571</v>
      </c>
      <c r="P758" s="18">
        <f t="shared" si="83"/>
        <v>129.78806485751841</v>
      </c>
    </row>
    <row r="759" spans="2:16" x14ac:dyDescent="0.25">
      <c r="B759" s="15">
        <v>41914.541666666664</v>
      </c>
      <c r="C759" s="16">
        <v>232</v>
      </c>
      <c r="D759" s="16">
        <v>0</v>
      </c>
      <c r="E759" s="16">
        <v>1121.2414957682299</v>
      </c>
      <c r="F759" s="16">
        <v>1.4152636071046201</v>
      </c>
      <c r="G759" s="16">
        <v>0</v>
      </c>
      <c r="H759" s="16">
        <v>444.80333811442102</v>
      </c>
      <c r="I759" s="16" t="str">
        <f t="shared" si="78"/>
        <v/>
      </c>
      <c r="J759" s="16"/>
      <c r="K759" s="16" t="str">
        <f t="shared" si="79"/>
        <v/>
      </c>
      <c r="L759" s="16">
        <f t="shared" si="80"/>
        <v>1121.2414957682299</v>
      </c>
      <c r="M759" s="16">
        <f t="shared" si="85"/>
        <v>1.4152636071046201</v>
      </c>
      <c r="N759" s="20">
        <f t="shared" si="86"/>
        <v>43.136670132207655</v>
      </c>
      <c r="O759" s="18">
        <f t="shared" si="82"/>
        <v>160.17735653831855</v>
      </c>
      <c r="P759" s="18">
        <f t="shared" si="83"/>
        <v>97.787890731534588</v>
      </c>
    </row>
    <row r="760" spans="2:16" x14ac:dyDescent="0.25">
      <c r="B760" s="15">
        <v>41914.583333333336</v>
      </c>
      <c r="C760" s="16">
        <v>234</v>
      </c>
      <c r="D760" s="16">
        <v>0.45370159149169997</v>
      </c>
      <c r="E760" s="16">
        <v>1131.3309041341199</v>
      </c>
      <c r="F760" s="16">
        <v>1.48875664075216</v>
      </c>
      <c r="G760" s="16">
        <v>0</v>
      </c>
      <c r="H760" s="16">
        <v>453.97500610351602</v>
      </c>
      <c r="I760" s="16" t="str">
        <f t="shared" si="78"/>
        <v/>
      </c>
      <c r="J760" s="16"/>
      <c r="K760" s="16" t="str">
        <f t="shared" si="79"/>
        <v/>
      </c>
      <c r="L760" s="16">
        <f t="shared" si="80"/>
        <v>1131.3309041341199</v>
      </c>
      <c r="M760" s="16">
        <f t="shared" si="85"/>
        <v>1.48875664075216</v>
      </c>
      <c r="N760" s="20">
        <f t="shared" si="86"/>
        <v>50.770964819318223</v>
      </c>
      <c r="O760" s="18">
        <f t="shared" si="82"/>
        <v>161.61870059058856</v>
      </c>
      <c r="P760" s="18">
        <f t="shared" si="83"/>
        <v>122.16048238362431</v>
      </c>
    </row>
    <row r="761" spans="2:16" x14ac:dyDescent="0.25">
      <c r="B761" s="15">
        <v>41914.625</v>
      </c>
      <c r="C761" s="16">
        <v>224</v>
      </c>
      <c r="D761" s="16">
        <v>0.55593700408935498</v>
      </c>
      <c r="E761" s="16">
        <v>1122.0871765136701</v>
      </c>
      <c r="F761" s="16">
        <v>1.48758754730225</v>
      </c>
      <c r="G761" s="16">
        <v>0</v>
      </c>
      <c r="H761" s="16">
        <v>455.42000478108702</v>
      </c>
      <c r="I761" s="16" t="str">
        <f t="shared" si="78"/>
        <v/>
      </c>
      <c r="J761" s="16"/>
      <c r="K761" s="16" t="str">
        <f t="shared" si="79"/>
        <v/>
      </c>
      <c r="L761" s="16">
        <f t="shared" si="80"/>
        <v>1122.0871765136701</v>
      </c>
      <c r="M761" s="16">
        <f t="shared" si="85"/>
        <v>1.48758754730225</v>
      </c>
      <c r="N761" s="20">
        <f t="shared" si="86"/>
        <v>50.649521963166876</v>
      </c>
      <c r="O761" s="18">
        <f t="shared" si="82"/>
        <v>160.29816807338145</v>
      </c>
      <c r="P761" s="18">
        <f t="shared" si="83"/>
        <v>120.77761355712943</v>
      </c>
    </row>
    <row r="762" spans="2:16" x14ac:dyDescent="0.25">
      <c r="B762" s="15">
        <v>41914.666666666664</v>
      </c>
      <c r="C762" s="16">
        <v>229</v>
      </c>
      <c r="D762" s="16">
        <v>0</v>
      </c>
      <c r="E762" s="16">
        <v>1139.4077372233101</v>
      </c>
      <c r="F762" s="16">
        <v>1.51771954496702</v>
      </c>
      <c r="G762" s="16">
        <v>0</v>
      </c>
      <c r="H762" s="16">
        <v>462.03833770751902</v>
      </c>
      <c r="I762" s="16" t="str">
        <f t="shared" si="78"/>
        <v/>
      </c>
      <c r="J762" s="16"/>
      <c r="K762" s="16" t="str">
        <f t="shared" si="79"/>
        <v/>
      </c>
      <c r="L762" s="16">
        <f t="shared" si="80"/>
        <v>1139.4077372233101</v>
      </c>
      <c r="M762" s="16">
        <f t="shared" si="85"/>
        <v>1.51771954496702</v>
      </c>
      <c r="N762" s="20">
        <f t="shared" si="86"/>
        <v>53.779567605144287</v>
      </c>
      <c r="O762" s="18">
        <f t="shared" si="82"/>
        <v>162.7725338890443</v>
      </c>
      <c r="P762" s="18">
        <f t="shared" si="83"/>
        <v>132.85868735147926</v>
      </c>
    </row>
    <row r="763" spans="2:16" x14ac:dyDescent="0.25">
      <c r="B763" s="15">
        <v>41914.708333333336</v>
      </c>
      <c r="C763" s="16">
        <v>219</v>
      </c>
      <c r="D763" s="16">
        <v>0</v>
      </c>
      <c r="E763" s="16">
        <v>1145.7661702473999</v>
      </c>
      <c r="F763" s="16">
        <v>1.5030950347582499</v>
      </c>
      <c r="G763" s="16">
        <v>0</v>
      </c>
      <c r="H763" s="16">
        <v>463.720006815592</v>
      </c>
      <c r="I763" s="16" t="str">
        <f t="shared" si="78"/>
        <v/>
      </c>
      <c r="J763" s="16"/>
      <c r="K763" s="16" t="str">
        <f t="shared" si="79"/>
        <v/>
      </c>
      <c r="L763" s="16">
        <f t="shared" si="80"/>
        <v>1145.7661702473999</v>
      </c>
      <c r="M763" s="16">
        <f t="shared" si="85"/>
        <v>1.5030950347582499</v>
      </c>
      <c r="N763" s="20">
        <f t="shared" si="86"/>
        <v>52.260405651320866</v>
      </c>
      <c r="O763" s="18">
        <f t="shared" si="82"/>
        <v>163.68088146391429</v>
      </c>
      <c r="P763" s="18">
        <f t="shared" si="83"/>
        <v>128.5751891189594</v>
      </c>
    </row>
    <row r="764" spans="2:16" x14ac:dyDescent="0.25">
      <c r="B764" s="15">
        <v>41914.75</v>
      </c>
      <c r="C764" s="16">
        <v>230</v>
      </c>
      <c r="D764" s="16">
        <v>0</v>
      </c>
      <c r="E764" s="16">
        <v>1141.38739725749</v>
      </c>
      <c r="F764" s="16">
        <v>1.3471020619074501</v>
      </c>
      <c r="G764" s="16">
        <v>0</v>
      </c>
      <c r="H764" s="16">
        <v>435.29334106445299</v>
      </c>
      <c r="I764" s="16" t="str">
        <f t="shared" si="78"/>
        <v/>
      </c>
      <c r="J764" s="16"/>
      <c r="K764" s="16" t="str">
        <f t="shared" si="79"/>
        <v/>
      </c>
      <c r="L764" s="16">
        <f t="shared" si="80"/>
        <v>1141.38739725749</v>
      </c>
      <c r="M764" s="16">
        <f t="shared" si="85"/>
        <v>1.3471020619074501</v>
      </c>
      <c r="N764" s="20">
        <f t="shared" si="86"/>
        <v>36.056198738693212</v>
      </c>
      <c r="O764" s="18">
        <f t="shared" si="82"/>
        <v>163.05534246535572</v>
      </c>
      <c r="P764" s="18">
        <f t="shared" si="83"/>
        <v>79.19822945362877</v>
      </c>
    </row>
    <row r="765" spans="2:16" x14ac:dyDescent="0.25">
      <c r="B765" s="15">
        <v>41914.791666666664</v>
      </c>
      <c r="C765" s="16">
        <v>229</v>
      </c>
      <c r="D765" s="16">
        <v>0</v>
      </c>
      <c r="E765" s="16">
        <v>1130.0703002929699</v>
      </c>
      <c r="F765" s="16">
        <v>1.38058441877365</v>
      </c>
      <c r="G765" s="16">
        <v>0</v>
      </c>
      <c r="H765" s="16">
        <v>442.97500508626302</v>
      </c>
      <c r="I765" s="16" t="str">
        <f t="shared" si="78"/>
        <v/>
      </c>
      <c r="J765" s="16"/>
      <c r="K765" s="16" t="str">
        <f t="shared" si="79"/>
        <v/>
      </c>
      <c r="L765" s="16">
        <f t="shared" si="80"/>
        <v>1130.0703002929699</v>
      </c>
      <c r="M765" s="16">
        <f t="shared" si="85"/>
        <v>1.38058441877365</v>
      </c>
      <c r="N765" s="20">
        <f t="shared" si="86"/>
        <v>39.534272325387867</v>
      </c>
      <c r="O765" s="18">
        <f t="shared" si="82"/>
        <v>161.43861432756714</v>
      </c>
      <c r="P765" s="18">
        <f t="shared" si="83"/>
        <v>88.11384206788567</v>
      </c>
    </row>
    <row r="766" spans="2:16" x14ac:dyDescent="0.25">
      <c r="B766" s="15">
        <v>41914.833333333336</v>
      </c>
      <c r="C766" s="16">
        <v>237</v>
      </c>
      <c r="D766" s="16">
        <v>0</v>
      </c>
      <c r="E766" s="16">
        <v>1148.0619466145799</v>
      </c>
      <c r="F766" s="16">
        <v>1.5099409957726799</v>
      </c>
      <c r="G766" s="16">
        <v>0</v>
      </c>
      <c r="H766" s="16">
        <v>465.79334004720101</v>
      </c>
      <c r="I766" s="16" t="str">
        <f t="shared" si="78"/>
        <v/>
      </c>
      <c r="J766" s="16"/>
      <c r="K766" s="16" t="str">
        <f t="shared" si="79"/>
        <v/>
      </c>
      <c r="L766" s="16">
        <f t="shared" si="80"/>
        <v>1148.0619466145799</v>
      </c>
      <c r="M766" s="16">
        <f t="shared" si="85"/>
        <v>1.5099409957726799</v>
      </c>
      <c r="N766" s="20">
        <f t="shared" si="86"/>
        <v>52.971549023783602</v>
      </c>
      <c r="O766" s="18">
        <f t="shared" si="82"/>
        <v>164.00884951636857</v>
      </c>
      <c r="P766" s="18">
        <f t="shared" si="83"/>
        <v>131.18069629768846</v>
      </c>
    </row>
    <row r="767" spans="2:16" x14ac:dyDescent="0.25">
      <c r="B767" s="15">
        <v>41914.875</v>
      </c>
      <c r="C767" s="16">
        <v>185</v>
      </c>
      <c r="D767" s="16">
        <v>0</v>
      </c>
      <c r="E767" s="16">
        <v>1140.3504862467501</v>
      </c>
      <c r="F767" s="16">
        <v>1.3070082108179699</v>
      </c>
      <c r="G767" s="16">
        <v>0</v>
      </c>
      <c r="H767" s="16">
        <v>426.193338521322</v>
      </c>
      <c r="I767" s="16" t="str">
        <f t="shared" si="78"/>
        <v/>
      </c>
      <c r="J767" s="16"/>
      <c r="K767" s="16" t="str">
        <f t="shared" si="79"/>
        <v/>
      </c>
      <c r="L767" s="16">
        <f t="shared" si="80"/>
        <v>1140.3504862467501</v>
      </c>
      <c r="M767" s="16">
        <f t="shared" si="85"/>
        <v>1.3070082108179699</v>
      </c>
      <c r="N767" s="20">
        <f t="shared" si="86"/>
        <v>31.891337674089897</v>
      </c>
      <c r="O767" s="18">
        <f t="shared" si="82"/>
        <v>162.90721232096431</v>
      </c>
      <c r="P767" s="18">
        <f t="shared" si="83"/>
        <v>67.903375532980348</v>
      </c>
    </row>
    <row r="768" spans="2:16" x14ac:dyDescent="0.25">
      <c r="B768" s="15">
        <v>41914.916666666664</v>
      </c>
      <c r="C768" s="16">
        <v>200</v>
      </c>
      <c r="D768" s="16">
        <v>0.77210648854573705</v>
      </c>
      <c r="E768" s="16">
        <v>1066.9462646484401</v>
      </c>
      <c r="F768" s="16">
        <v>1.27628442247709</v>
      </c>
      <c r="G768" s="16">
        <v>0</v>
      </c>
      <c r="H768" s="16">
        <v>409.75333913167299</v>
      </c>
      <c r="I768" s="16" t="str">
        <f t="shared" si="78"/>
        <v/>
      </c>
      <c r="J768" s="16"/>
      <c r="K768" s="16" t="str">
        <f t="shared" si="79"/>
        <v/>
      </c>
      <c r="L768" s="16">
        <f t="shared" si="80"/>
        <v>1066.9462646484401</v>
      </c>
      <c r="M768" s="16">
        <f t="shared" si="85"/>
        <v>1.27628442247709</v>
      </c>
      <c r="N768" s="20">
        <f t="shared" si="86"/>
        <v>28.69981811832394</v>
      </c>
      <c r="O768" s="18">
        <f t="shared" si="82"/>
        <v>152.42089494977716</v>
      </c>
      <c r="P768" s="18">
        <f t="shared" si="83"/>
        <v>55.83044896601298</v>
      </c>
    </row>
    <row r="769" spans="2:16" x14ac:dyDescent="0.25">
      <c r="B769" s="15">
        <v>41914.958333333336</v>
      </c>
      <c r="C769" s="16">
        <v>5</v>
      </c>
      <c r="D769" s="16">
        <v>0</v>
      </c>
      <c r="E769" s="16">
        <v>788.13249697734204</v>
      </c>
      <c r="F769" s="16">
        <v>1.07972356279691</v>
      </c>
      <c r="G769" s="16">
        <v>0</v>
      </c>
      <c r="H769" s="16">
        <v>324.501671854655</v>
      </c>
      <c r="I769" s="16" t="str">
        <f t="shared" si="78"/>
        <v/>
      </c>
      <c r="J769" s="16"/>
      <c r="K769" s="16" t="str">
        <f t="shared" si="79"/>
        <v/>
      </c>
      <c r="L769" s="16">
        <f t="shared" si="80"/>
        <v>788.13249697734204</v>
      </c>
      <c r="M769" s="16" t="str">
        <f t="shared" si="85"/>
        <v/>
      </c>
      <c r="N769" s="20" t="str">
        <f t="shared" si="86"/>
        <v/>
      </c>
      <c r="O769" s="18">
        <f t="shared" si="82"/>
        <v>112.59035671104887</v>
      </c>
      <c r="P769" s="18" t="str">
        <f t="shared" si="83"/>
        <v/>
      </c>
    </row>
    <row r="770" spans="2:16" x14ac:dyDescent="0.25">
      <c r="B770" s="15">
        <v>41915</v>
      </c>
      <c r="C770" s="16">
        <v>0</v>
      </c>
      <c r="D770" s="16">
        <v>0</v>
      </c>
      <c r="E770" s="19">
        <v>1.1347964805706099E-2</v>
      </c>
      <c r="F770" s="16">
        <v>1</v>
      </c>
      <c r="G770" s="16">
        <v>0</v>
      </c>
      <c r="H770" s="16">
        <v>0</v>
      </c>
      <c r="I770" s="16" t="str">
        <f t="shared" si="78"/>
        <v/>
      </c>
      <c r="J770" s="16"/>
      <c r="K770" s="16" t="str">
        <f t="shared" si="79"/>
        <v/>
      </c>
      <c r="L770" s="16" t="str">
        <f t="shared" si="80"/>
        <v/>
      </c>
      <c r="M770" s="16" t="str">
        <f t="shared" si="85"/>
        <v/>
      </c>
      <c r="N770" s="20" t="str">
        <f t="shared" si="86"/>
        <v/>
      </c>
      <c r="O770" s="18">
        <f t="shared" si="82"/>
        <v>0</v>
      </c>
      <c r="P770" s="18" t="str">
        <f t="shared" si="83"/>
        <v/>
      </c>
    </row>
    <row r="771" spans="2:16" x14ac:dyDescent="0.25">
      <c r="B771" s="15">
        <v>41915.041666666664</v>
      </c>
      <c r="C771" s="16">
        <v>1</v>
      </c>
      <c r="D771" s="16">
        <v>0</v>
      </c>
      <c r="E771" s="19">
        <v>1.3217808979485801E-2</v>
      </c>
      <c r="F771" s="16">
        <v>1</v>
      </c>
      <c r="G771" s="16">
        <v>0</v>
      </c>
      <c r="H771" s="16">
        <v>0</v>
      </c>
      <c r="I771" s="16" t="str">
        <f t="shared" si="78"/>
        <v/>
      </c>
      <c r="J771" s="16"/>
      <c r="K771" s="16" t="str">
        <f t="shared" si="79"/>
        <v/>
      </c>
      <c r="L771" s="16" t="str">
        <f t="shared" si="80"/>
        <v/>
      </c>
      <c r="M771" s="16" t="str">
        <f t="shared" si="85"/>
        <v/>
      </c>
      <c r="N771" s="20" t="str">
        <f t="shared" si="86"/>
        <v/>
      </c>
      <c r="O771" s="18">
        <f t="shared" si="82"/>
        <v>0</v>
      </c>
      <c r="P771" s="18" t="str">
        <f t="shared" si="83"/>
        <v/>
      </c>
    </row>
    <row r="772" spans="2:16" x14ac:dyDescent="0.25">
      <c r="B772" s="15">
        <v>41915.083333333336</v>
      </c>
      <c r="C772" s="16">
        <v>0</v>
      </c>
      <c r="D772" s="16">
        <v>0</v>
      </c>
      <c r="E772" s="16">
        <v>1.4534809186685999E-2</v>
      </c>
      <c r="F772" s="16">
        <v>1</v>
      </c>
      <c r="G772" s="16">
        <v>0</v>
      </c>
      <c r="H772" s="16">
        <v>0</v>
      </c>
      <c r="I772" s="16" t="str">
        <f t="shared" si="78"/>
        <v/>
      </c>
      <c r="J772" s="16"/>
      <c r="K772" s="16" t="str">
        <f t="shared" si="79"/>
        <v/>
      </c>
      <c r="L772" s="16" t="str">
        <f t="shared" si="80"/>
        <v/>
      </c>
      <c r="M772" s="16" t="str">
        <f t="shared" si="85"/>
        <v/>
      </c>
      <c r="N772" s="20" t="str">
        <f t="shared" si="86"/>
        <v/>
      </c>
      <c r="O772" s="18">
        <f t="shared" si="82"/>
        <v>0</v>
      </c>
      <c r="P772" s="18" t="str">
        <f t="shared" si="83"/>
        <v/>
      </c>
    </row>
    <row r="773" spans="2:16" x14ac:dyDescent="0.25">
      <c r="B773" s="15">
        <v>41915.125</v>
      </c>
      <c r="C773" s="16">
        <v>0</v>
      </c>
      <c r="D773" s="16">
        <v>0</v>
      </c>
      <c r="E773" s="19">
        <v>1.2024336206013699E-2</v>
      </c>
      <c r="F773" s="16">
        <v>1</v>
      </c>
      <c r="G773" s="16">
        <v>0</v>
      </c>
      <c r="H773" s="16">
        <v>0</v>
      </c>
      <c r="I773" s="16" t="str">
        <f t="shared" si="78"/>
        <v/>
      </c>
      <c r="J773" s="16"/>
      <c r="K773" s="16" t="str">
        <f t="shared" si="79"/>
        <v/>
      </c>
      <c r="L773" s="16" t="str">
        <f t="shared" si="80"/>
        <v/>
      </c>
      <c r="M773" s="16" t="str">
        <f t="shared" si="85"/>
        <v/>
      </c>
      <c r="N773" s="20" t="str">
        <f t="shared" si="86"/>
        <v/>
      </c>
      <c r="O773" s="18">
        <f t="shared" si="82"/>
        <v>0</v>
      </c>
      <c r="P773" s="18" t="str">
        <f t="shared" si="83"/>
        <v/>
      </c>
    </row>
    <row r="774" spans="2:16" x14ac:dyDescent="0.25">
      <c r="B774" s="15">
        <v>41915.166666666664</v>
      </c>
      <c r="C774" s="16">
        <v>0</v>
      </c>
      <c r="D774" s="16">
        <v>0</v>
      </c>
      <c r="E774" s="19">
        <v>1.27995103811069E-2</v>
      </c>
      <c r="F774" s="16">
        <v>1</v>
      </c>
      <c r="G774" s="16">
        <v>0</v>
      </c>
      <c r="H774" s="16">
        <v>0</v>
      </c>
      <c r="I774" s="16" t="str">
        <f t="shared" si="78"/>
        <v/>
      </c>
      <c r="J774" s="16"/>
      <c r="K774" s="16" t="str">
        <f t="shared" si="79"/>
        <v/>
      </c>
      <c r="L774" s="16" t="str">
        <f t="shared" si="80"/>
        <v/>
      </c>
      <c r="M774" s="16" t="str">
        <f t="shared" si="85"/>
        <v/>
      </c>
      <c r="N774" s="20" t="str">
        <f t="shared" si="86"/>
        <v/>
      </c>
      <c r="O774" s="18">
        <f t="shared" si="82"/>
        <v>0</v>
      </c>
      <c r="P774" s="18" t="str">
        <f t="shared" si="83"/>
        <v/>
      </c>
    </row>
    <row r="775" spans="2:16" x14ac:dyDescent="0.25">
      <c r="B775" s="15">
        <v>41915.208333333336</v>
      </c>
      <c r="C775" s="16">
        <v>0</v>
      </c>
      <c r="D775" s="16">
        <v>0</v>
      </c>
      <c r="E775" s="19">
        <v>1.5888084987333701E-2</v>
      </c>
      <c r="F775" s="16">
        <v>1</v>
      </c>
      <c r="G775" s="16">
        <v>0</v>
      </c>
      <c r="H775" s="16">
        <v>0</v>
      </c>
      <c r="I775" s="16" t="str">
        <f t="shared" si="78"/>
        <v/>
      </c>
      <c r="J775" s="16"/>
      <c r="K775" s="16" t="str">
        <f t="shared" si="79"/>
        <v/>
      </c>
      <c r="L775" s="16" t="str">
        <f t="shared" si="80"/>
        <v/>
      </c>
      <c r="M775" s="16" t="str">
        <f t="shared" si="85"/>
        <v/>
      </c>
      <c r="N775" s="20" t="str">
        <f t="shared" si="86"/>
        <v/>
      </c>
      <c r="O775" s="18">
        <f t="shared" si="82"/>
        <v>0</v>
      </c>
      <c r="P775" s="18" t="str">
        <f t="shared" si="83"/>
        <v/>
      </c>
    </row>
    <row r="776" spans="2:16" x14ac:dyDescent="0.25">
      <c r="B776" s="15">
        <v>41915.25</v>
      </c>
      <c r="C776" s="16">
        <v>0</v>
      </c>
      <c r="D776" s="16">
        <v>0</v>
      </c>
      <c r="E776" s="19">
        <v>1.51655548601411E-2</v>
      </c>
      <c r="F776" s="16">
        <v>1</v>
      </c>
      <c r="G776" s="16">
        <v>0</v>
      </c>
      <c r="H776" s="16">
        <v>0</v>
      </c>
      <c r="I776" s="16" t="str">
        <f t="shared" ref="I776:I839" si="87">+IF(AND(G776&lt;50,D776&gt;50),1,"")</f>
        <v/>
      </c>
      <c r="J776" s="16"/>
      <c r="K776" s="16" t="str">
        <f t="shared" ref="K776:K839" si="88">+IF(AND(D776&gt;100,G776&gt;50),D776,"")</f>
        <v/>
      </c>
      <c r="L776" s="16" t="str">
        <f t="shared" ref="L776:L839" si="89">IF(AND(E776&gt;100,H776&gt;50),E776,"")</f>
        <v/>
      </c>
      <c r="M776" s="16" t="str">
        <f t="shared" si="85"/>
        <v/>
      </c>
      <c r="N776" s="20" t="str">
        <f t="shared" si="86"/>
        <v/>
      </c>
      <c r="O776" s="18">
        <f t="shared" ref="O776:O839" si="90">IF(ISERROR(IF(COUNT(K776:L776)&gt;1,SUM(K776:L776)/14,SUM(K776:L776)/7)),"",IF(COUNT(K776:L776)&gt;1,SUM(K776:L776)/14,SUM(K776:L776)/7))</f>
        <v>0</v>
      </c>
      <c r="P776" s="18" t="str">
        <f t="shared" ref="P776:P839" si="91">IF(ISERROR(IF(COUNT(K776:L776)&gt;1,SUM(K776:L776)/14*M776*N776/100,SUM(K776:L776)/7*M776*N776/100)),"",IF(COUNT(K776:L776)&gt;1,SUM(K776:L776)/14*M776*N776/100,SUM(K776:L776)/7*M776*N776/100))</f>
        <v/>
      </c>
    </row>
    <row r="777" spans="2:16" x14ac:dyDescent="0.25">
      <c r="B777" s="15">
        <v>41915.291666666664</v>
      </c>
      <c r="C777" s="16">
        <v>1</v>
      </c>
      <c r="D777" s="16">
        <v>0</v>
      </c>
      <c r="E777" s="19">
        <v>1.34815433159626E-2</v>
      </c>
      <c r="F777" s="16">
        <v>1</v>
      </c>
      <c r="G777" s="16">
        <v>0</v>
      </c>
      <c r="H777" s="16">
        <v>0</v>
      </c>
      <c r="I777" s="16" t="str">
        <f t="shared" si="87"/>
        <v/>
      </c>
      <c r="J777" s="16"/>
      <c r="K777" s="16" t="str">
        <f t="shared" si="88"/>
        <v/>
      </c>
      <c r="L777" s="16" t="str">
        <f t="shared" si="89"/>
        <v/>
      </c>
      <c r="M777" s="16" t="str">
        <f t="shared" si="85"/>
        <v/>
      </c>
      <c r="N777" s="20" t="str">
        <f t="shared" si="86"/>
        <v/>
      </c>
      <c r="O777" s="18">
        <f t="shared" si="90"/>
        <v>0</v>
      </c>
      <c r="P777" s="18" t="str">
        <f t="shared" si="91"/>
        <v/>
      </c>
    </row>
    <row r="778" spans="2:16" x14ac:dyDescent="0.25">
      <c r="B778" s="15">
        <v>41915.333333333336</v>
      </c>
      <c r="C778" s="16">
        <v>0</v>
      </c>
      <c r="D778" s="16">
        <v>0</v>
      </c>
      <c r="E778" s="16">
        <v>1.1419806459647E-2</v>
      </c>
      <c r="F778" s="16">
        <v>1</v>
      </c>
      <c r="G778" s="16">
        <v>0</v>
      </c>
      <c r="H778" s="16">
        <v>0</v>
      </c>
      <c r="I778" s="16" t="str">
        <f t="shared" si="87"/>
        <v/>
      </c>
      <c r="J778" s="16"/>
      <c r="K778" s="16" t="str">
        <f t="shared" si="88"/>
        <v/>
      </c>
      <c r="L778" s="16" t="str">
        <f t="shared" si="89"/>
        <v/>
      </c>
      <c r="M778" s="16" t="str">
        <f t="shared" si="85"/>
        <v/>
      </c>
      <c r="N778" s="20" t="str">
        <f t="shared" si="86"/>
        <v/>
      </c>
      <c r="O778" s="18">
        <f t="shared" si="90"/>
        <v>0</v>
      </c>
      <c r="P778" s="18" t="str">
        <f t="shared" si="91"/>
        <v/>
      </c>
    </row>
    <row r="779" spans="2:16" x14ac:dyDescent="0.25">
      <c r="B779" s="15">
        <v>41915.375</v>
      </c>
      <c r="C779" s="16">
        <v>0</v>
      </c>
      <c r="D779" s="16">
        <v>0</v>
      </c>
      <c r="E779" s="19">
        <v>9.1907442096271497E-3</v>
      </c>
      <c r="F779" s="16">
        <v>1</v>
      </c>
      <c r="G779" s="16">
        <v>0</v>
      </c>
      <c r="H779" s="16">
        <v>0</v>
      </c>
      <c r="I779" s="16" t="str">
        <f t="shared" si="87"/>
        <v/>
      </c>
      <c r="J779" s="16"/>
      <c r="K779" s="16" t="str">
        <f t="shared" si="88"/>
        <v/>
      </c>
      <c r="L779" s="16" t="str">
        <f t="shared" si="89"/>
        <v/>
      </c>
      <c r="M779" s="16" t="str">
        <f t="shared" si="85"/>
        <v/>
      </c>
      <c r="N779" s="20" t="str">
        <f t="shared" si="86"/>
        <v/>
      </c>
      <c r="O779" s="18">
        <f t="shared" si="90"/>
        <v>0</v>
      </c>
      <c r="P779" s="18" t="str">
        <f t="shared" si="91"/>
        <v/>
      </c>
    </row>
    <row r="780" spans="2:16" x14ac:dyDescent="0.25">
      <c r="B780" s="15">
        <v>41915.416666666664</v>
      </c>
      <c r="C780" s="16">
        <v>0</v>
      </c>
      <c r="D780" s="16">
        <v>0</v>
      </c>
      <c r="E780" s="19">
        <v>6.2828081023781103E-3</v>
      </c>
      <c r="F780" s="16">
        <v>1</v>
      </c>
      <c r="G780" s="16">
        <v>0</v>
      </c>
      <c r="H780" s="16">
        <v>0</v>
      </c>
      <c r="I780" s="16" t="str">
        <f t="shared" si="87"/>
        <v/>
      </c>
      <c r="J780" s="16"/>
      <c r="K780" s="16" t="str">
        <f t="shared" si="88"/>
        <v/>
      </c>
      <c r="L780" s="16" t="str">
        <f t="shared" si="89"/>
        <v/>
      </c>
      <c r="M780" s="16" t="str">
        <f t="shared" si="85"/>
        <v/>
      </c>
      <c r="N780" s="20" t="str">
        <f t="shared" si="86"/>
        <v/>
      </c>
      <c r="O780" s="18">
        <f t="shared" si="90"/>
        <v>0</v>
      </c>
      <c r="P780" s="18" t="str">
        <f t="shared" si="91"/>
        <v/>
      </c>
    </row>
    <row r="781" spans="2:16" x14ac:dyDescent="0.25">
      <c r="B781" s="15">
        <v>41915.458333333336</v>
      </c>
      <c r="C781" s="16">
        <v>0</v>
      </c>
      <c r="D781" s="16">
        <v>0</v>
      </c>
      <c r="E781" s="19">
        <v>6.10634306763132E-3</v>
      </c>
      <c r="F781" s="16">
        <v>1</v>
      </c>
      <c r="G781" s="16">
        <v>0</v>
      </c>
      <c r="H781" s="16">
        <v>0</v>
      </c>
      <c r="I781" s="16" t="str">
        <f t="shared" si="87"/>
        <v/>
      </c>
      <c r="J781" s="16"/>
      <c r="K781" s="16" t="str">
        <f t="shared" si="88"/>
        <v/>
      </c>
      <c r="L781" s="16" t="str">
        <f t="shared" si="89"/>
        <v/>
      </c>
      <c r="M781" s="16" t="str">
        <f t="shared" si="85"/>
        <v/>
      </c>
      <c r="N781" s="20" t="str">
        <f t="shared" si="86"/>
        <v/>
      </c>
      <c r="O781" s="18">
        <f t="shared" si="90"/>
        <v>0</v>
      </c>
      <c r="P781" s="18" t="str">
        <f t="shared" si="91"/>
        <v/>
      </c>
    </row>
    <row r="782" spans="2:16" x14ac:dyDescent="0.25">
      <c r="B782" s="15">
        <v>41915.5</v>
      </c>
      <c r="C782" s="16">
        <v>1</v>
      </c>
      <c r="D782" s="16">
        <v>8.6350805600484204</v>
      </c>
      <c r="E782" s="19">
        <v>5.5432478119352398E-3</v>
      </c>
      <c r="F782" s="16">
        <v>1</v>
      </c>
      <c r="G782" s="16">
        <v>0</v>
      </c>
      <c r="H782" s="16">
        <v>0</v>
      </c>
      <c r="I782" s="16" t="str">
        <f t="shared" si="87"/>
        <v/>
      </c>
      <c r="J782" s="16"/>
      <c r="K782" s="16" t="str">
        <f t="shared" si="88"/>
        <v/>
      </c>
      <c r="L782" s="16" t="str">
        <f t="shared" si="89"/>
        <v/>
      </c>
      <c r="M782" s="16" t="str">
        <f t="shared" si="85"/>
        <v/>
      </c>
      <c r="N782" s="20" t="str">
        <f t="shared" si="86"/>
        <v/>
      </c>
      <c r="O782" s="18">
        <f t="shared" si="90"/>
        <v>0</v>
      </c>
      <c r="P782" s="18" t="str">
        <f t="shared" si="91"/>
        <v/>
      </c>
    </row>
    <row r="783" spans="2:16" x14ac:dyDescent="0.25">
      <c r="B783" s="15">
        <v>41915.541666666664</v>
      </c>
      <c r="C783" s="16">
        <v>0</v>
      </c>
      <c r="D783" s="16">
        <v>976.00925699869799</v>
      </c>
      <c r="E783" s="19">
        <v>3.7801669048295799E-3</v>
      </c>
      <c r="F783" s="16">
        <v>1</v>
      </c>
      <c r="G783" s="16">
        <v>0</v>
      </c>
      <c r="H783" s="16">
        <v>0</v>
      </c>
      <c r="I783" s="16">
        <f t="shared" si="87"/>
        <v>1</v>
      </c>
      <c r="J783" s="16"/>
      <c r="K783" s="16" t="str">
        <f t="shared" si="88"/>
        <v/>
      </c>
      <c r="L783" s="16" t="str">
        <f t="shared" si="89"/>
        <v/>
      </c>
      <c r="M783" s="16" t="str">
        <f t="shared" si="85"/>
        <v/>
      </c>
      <c r="N783" s="20" t="str">
        <f t="shared" si="86"/>
        <v/>
      </c>
      <c r="O783" s="18">
        <f t="shared" si="90"/>
        <v>0</v>
      </c>
      <c r="P783" s="18" t="str">
        <f t="shared" si="91"/>
        <v/>
      </c>
    </row>
    <row r="784" spans="2:16" x14ac:dyDescent="0.25">
      <c r="B784" s="15">
        <v>41915.583333333336</v>
      </c>
      <c r="C784" s="16">
        <v>0</v>
      </c>
      <c r="D784" s="16">
        <v>1675.82767333984</v>
      </c>
      <c r="E784" s="19">
        <v>4.0736316766576399E-3</v>
      </c>
      <c r="F784" s="16">
        <v>1.0000020345052101</v>
      </c>
      <c r="G784" s="16">
        <v>0</v>
      </c>
      <c r="H784" s="16">
        <v>0</v>
      </c>
      <c r="I784" s="16">
        <f t="shared" si="87"/>
        <v>1</v>
      </c>
      <c r="J784" s="16"/>
      <c r="K784" s="16" t="str">
        <f t="shared" si="88"/>
        <v/>
      </c>
      <c r="L784" s="16" t="str">
        <f t="shared" si="89"/>
        <v/>
      </c>
      <c r="M784" s="16" t="str">
        <f t="shared" si="85"/>
        <v/>
      </c>
      <c r="N784" s="20" t="str">
        <f t="shared" si="86"/>
        <v/>
      </c>
      <c r="O784" s="18">
        <f t="shared" si="90"/>
        <v>0</v>
      </c>
      <c r="P784" s="18" t="str">
        <f t="shared" si="91"/>
        <v/>
      </c>
    </row>
    <row r="785" spans="2:16" x14ac:dyDescent="0.25">
      <c r="B785" s="15">
        <v>41915.625</v>
      </c>
      <c r="C785" s="16">
        <v>0</v>
      </c>
      <c r="D785" s="16">
        <v>1528.06286722819</v>
      </c>
      <c r="E785" s="19">
        <v>4.9791844799353703E-3</v>
      </c>
      <c r="F785" s="16">
        <v>1.00000712076823</v>
      </c>
      <c r="G785" s="16">
        <v>0</v>
      </c>
      <c r="H785" s="16">
        <v>0</v>
      </c>
      <c r="I785" s="16">
        <f t="shared" si="87"/>
        <v>1</v>
      </c>
      <c r="J785" s="16"/>
      <c r="K785" s="16" t="str">
        <f t="shared" si="88"/>
        <v/>
      </c>
      <c r="L785" s="16" t="str">
        <f t="shared" si="89"/>
        <v/>
      </c>
      <c r="M785" s="16" t="str">
        <f t="shared" si="85"/>
        <v/>
      </c>
      <c r="N785" s="20" t="str">
        <f t="shared" si="86"/>
        <v/>
      </c>
      <c r="O785" s="18">
        <f t="shared" si="90"/>
        <v>0</v>
      </c>
      <c r="P785" s="18" t="str">
        <f t="shared" si="91"/>
        <v/>
      </c>
    </row>
    <row r="786" spans="2:16" x14ac:dyDescent="0.25">
      <c r="B786" s="15">
        <v>41915.666666666664</v>
      </c>
      <c r="C786" s="16">
        <v>0</v>
      </c>
      <c r="D786" s="16">
        <v>610.10960795084702</v>
      </c>
      <c r="E786" s="19">
        <v>5.0687103129879096E-3</v>
      </c>
      <c r="F786" s="16">
        <v>1.00000610351563</v>
      </c>
      <c r="G786" s="16">
        <v>0</v>
      </c>
      <c r="H786" s="16">
        <v>0</v>
      </c>
      <c r="I786" s="16">
        <f t="shared" si="87"/>
        <v>1</v>
      </c>
      <c r="J786" s="16"/>
      <c r="K786" s="16" t="str">
        <f t="shared" si="88"/>
        <v/>
      </c>
      <c r="L786" s="16" t="str">
        <f t="shared" si="89"/>
        <v/>
      </c>
      <c r="M786" s="16" t="str">
        <f t="shared" si="85"/>
        <v/>
      </c>
      <c r="N786" s="20" t="str">
        <f t="shared" si="86"/>
        <v/>
      </c>
      <c r="O786" s="18">
        <f t="shared" si="90"/>
        <v>0</v>
      </c>
      <c r="P786" s="18" t="str">
        <f t="shared" si="91"/>
        <v/>
      </c>
    </row>
    <row r="787" spans="2:16" x14ac:dyDescent="0.25">
      <c r="B787" s="15">
        <v>41915.708333333336</v>
      </c>
      <c r="C787" s="16">
        <v>0</v>
      </c>
      <c r="D787" s="16">
        <v>594.49912312825495</v>
      </c>
      <c r="E787" s="19">
        <v>5.1313123254658399E-3</v>
      </c>
      <c r="F787" s="16">
        <v>1.0000010172525999</v>
      </c>
      <c r="G787" s="16">
        <v>0</v>
      </c>
      <c r="H787" s="16">
        <v>0</v>
      </c>
      <c r="I787" s="16">
        <f t="shared" si="87"/>
        <v>1</v>
      </c>
      <c r="J787" s="16"/>
      <c r="K787" s="16" t="str">
        <f t="shared" si="88"/>
        <v/>
      </c>
      <c r="L787" s="16" t="str">
        <f t="shared" si="89"/>
        <v/>
      </c>
      <c r="M787" s="16" t="str">
        <f t="shared" si="85"/>
        <v/>
      </c>
      <c r="N787" s="20" t="str">
        <f t="shared" si="86"/>
        <v/>
      </c>
      <c r="O787" s="18">
        <f t="shared" si="90"/>
        <v>0</v>
      </c>
      <c r="P787" s="18" t="str">
        <f t="shared" si="91"/>
        <v/>
      </c>
    </row>
    <row r="788" spans="2:16" x14ac:dyDescent="0.25">
      <c r="B788" s="15">
        <v>41915.75</v>
      </c>
      <c r="C788" s="16">
        <v>1</v>
      </c>
      <c r="D788" s="16">
        <v>600.36571044921902</v>
      </c>
      <c r="E788" s="19">
        <v>8.6509815295964104E-3</v>
      </c>
      <c r="F788" s="16">
        <v>1</v>
      </c>
      <c r="G788" s="16">
        <v>0</v>
      </c>
      <c r="H788" s="16">
        <v>0</v>
      </c>
      <c r="I788" s="16">
        <f t="shared" si="87"/>
        <v>1</v>
      </c>
      <c r="J788" s="16"/>
      <c r="K788" s="16" t="str">
        <f t="shared" si="88"/>
        <v/>
      </c>
      <c r="L788" s="16" t="str">
        <f t="shared" si="89"/>
        <v/>
      </c>
      <c r="M788" s="16" t="str">
        <f t="shared" si="85"/>
        <v/>
      </c>
      <c r="N788" s="20" t="str">
        <f t="shared" si="86"/>
        <v/>
      </c>
      <c r="O788" s="18">
        <f t="shared" si="90"/>
        <v>0</v>
      </c>
      <c r="P788" s="18" t="str">
        <f t="shared" si="91"/>
        <v/>
      </c>
    </row>
    <row r="789" spans="2:16" x14ac:dyDescent="0.25">
      <c r="B789" s="15">
        <v>41915.791666666664</v>
      </c>
      <c r="C789" s="16">
        <v>0</v>
      </c>
      <c r="D789" s="16">
        <v>601.98622029622402</v>
      </c>
      <c r="E789" s="19">
        <v>8.2639231073699197E-3</v>
      </c>
      <c r="F789" s="16">
        <v>1.29790595372518</v>
      </c>
      <c r="G789" s="16">
        <v>0</v>
      </c>
      <c r="H789" s="16">
        <v>0</v>
      </c>
      <c r="I789" s="16">
        <f t="shared" si="87"/>
        <v>1</v>
      </c>
      <c r="J789" s="16"/>
      <c r="K789" s="16" t="str">
        <f t="shared" si="88"/>
        <v/>
      </c>
      <c r="L789" s="16" t="str">
        <f t="shared" si="89"/>
        <v/>
      </c>
      <c r="M789" s="16">
        <f t="shared" si="85"/>
        <v>1.29790595372518</v>
      </c>
      <c r="N789" s="20">
        <f t="shared" si="86"/>
        <v>30.945815227738599</v>
      </c>
      <c r="O789" s="18">
        <f t="shared" si="90"/>
        <v>0</v>
      </c>
      <c r="P789" s="18">
        <f t="shared" si="91"/>
        <v>0</v>
      </c>
    </row>
    <row r="790" spans="2:16" x14ac:dyDescent="0.25">
      <c r="B790" s="15">
        <v>41915.833333333336</v>
      </c>
      <c r="C790" s="16">
        <v>0</v>
      </c>
      <c r="D790" s="16">
        <v>611.71180267334</v>
      </c>
      <c r="E790" s="19">
        <v>1.01165280793794E-2</v>
      </c>
      <c r="F790" s="16">
        <v>2</v>
      </c>
      <c r="G790" s="16">
        <v>0</v>
      </c>
      <c r="H790" s="16">
        <v>0</v>
      </c>
      <c r="I790" s="16">
        <f t="shared" si="87"/>
        <v>1</v>
      </c>
      <c r="J790" s="16"/>
      <c r="K790" s="16" t="str">
        <f t="shared" si="88"/>
        <v/>
      </c>
      <c r="L790" s="16" t="str">
        <f t="shared" si="89"/>
        <v/>
      </c>
      <c r="M790" s="16">
        <f t="shared" si="85"/>
        <v>2</v>
      </c>
      <c r="N790" s="20">
        <f t="shared" si="86"/>
        <v>103.87780049634823</v>
      </c>
      <c r="O790" s="18">
        <f t="shared" si="90"/>
        <v>0</v>
      </c>
      <c r="P790" s="18">
        <f t="shared" si="91"/>
        <v>0</v>
      </c>
    </row>
    <row r="791" spans="2:16" x14ac:dyDescent="0.25">
      <c r="B791" s="15">
        <v>41915.875</v>
      </c>
      <c r="C791" s="16">
        <v>0</v>
      </c>
      <c r="D791" s="16">
        <v>618.43238830566395</v>
      </c>
      <c r="E791" s="19">
        <v>1.0729915855821099E-2</v>
      </c>
      <c r="F791" s="16">
        <v>2</v>
      </c>
      <c r="G791" s="16">
        <v>0</v>
      </c>
      <c r="H791" s="16">
        <v>0</v>
      </c>
      <c r="I791" s="16">
        <f t="shared" si="87"/>
        <v>1</v>
      </c>
      <c r="J791" s="16"/>
      <c r="K791" s="16" t="str">
        <f t="shared" si="88"/>
        <v/>
      </c>
      <c r="L791" s="16" t="str">
        <f t="shared" si="89"/>
        <v/>
      </c>
      <c r="M791" s="16">
        <f t="shared" ref="M791:M854" si="92">IF(F791&gt;1.1,F791,"")</f>
        <v>2</v>
      </c>
      <c r="N791" s="20">
        <f t="shared" ref="N791:N854" si="93">IF(ISERROR($D$1*(M791-1)/($M$7*($D$1-1))*100),"",($D$1*(M791-1)/($M$7*($D$1-1))*100))</f>
        <v>103.87780049634823</v>
      </c>
      <c r="O791" s="18">
        <f t="shared" si="90"/>
        <v>0</v>
      </c>
      <c r="P791" s="18">
        <f t="shared" si="91"/>
        <v>0</v>
      </c>
    </row>
    <row r="792" spans="2:16" x14ac:dyDescent="0.25">
      <c r="B792" s="15">
        <v>41915.916666666664</v>
      </c>
      <c r="C792" s="16">
        <v>0</v>
      </c>
      <c r="D792" s="16">
        <v>616.02807312011703</v>
      </c>
      <c r="E792" s="19">
        <v>1.3274093891959601E-2</v>
      </c>
      <c r="F792" s="16">
        <v>2</v>
      </c>
      <c r="G792" s="16">
        <v>0</v>
      </c>
      <c r="H792" s="16">
        <v>0</v>
      </c>
      <c r="I792" s="16">
        <f t="shared" si="87"/>
        <v>1</v>
      </c>
      <c r="J792" s="16"/>
      <c r="K792" s="16" t="str">
        <f t="shared" si="88"/>
        <v/>
      </c>
      <c r="L792" s="16" t="str">
        <f t="shared" si="89"/>
        <v/>
      </c>
      <c r="M792" s="16">
        <f t="shared" si="92"/>
        <v>2</v>
      </c>
      <c r="N792" s="20">
        <f t="shared" si="93"/>
        <v>103.87780049634823</v>
      </c>
      <c r="O792" s="18">
        <f t="shared" si="90"/>
        <v>0</v>
      </c>
      <c r="P792" s="18">
        <f t="shared" si="91"/>
        <v>0</v>
      </c>
    </row>
    <row r="793" spans="2:16" x14ac:dyDescent="0.25">
      <c r="B793" s="15">
        <v>41915.958333333336</v>
      </c>
      <c r="C793" s="16">
        <v>1</v>
      </c>
      <c r="D793" s="16">
        <v>619.06614685058605</v>
      </c>
      <c r="E793" s="19">
        <v>1.4057967770592501E-2</v>
      </c>
      <c r="F793" s="16">
        <v>2</v>
      </c>
      <c r="G793" s="16">
        <v>0</v>
      </c>
      <c r="H793" s="16">
        <v>0</v>
      </c>
      <c r="I793" s="16">
        <f t="shared" si="87"/>
        <v>1</v>
      </c>
      <c r="J793" s="16"/>
      <c r="K793" s="16" t="str">
        <f t="shared" si="88"/>
        <v/>
      </c>
      <c r="L793" s="16" t="str">
        <f t="shared" si="89"/>
        <v/>
      </c>
      <c r="M793" s="16">
        <f t="shared" si="92"/>
        <v>2</v>
      </c>
      <c r="N793" s="20">
        <f t="shared" si="93"/>
        <v>103.87780049634823</v>
      </c>
      <c r="O793" s="18">
        <f t="shared" si="90"/>
        <v>0</v>
      </c>
      <c r="P793" s="18">
        <f t="shared" si="91"/>
        <v>0</v>
      </c>
    </row>
    <row r="794" spans="2:16" x14ac:dyDescent="0.25">
      <c r="B794" s="15">
        <v>41916</v>
      </c>
      <c r="C794" s="16">
        <v>0</v>
      </c>
      <c r="D794" s="16">
        <v>628.98349609374998</v>
      </c>
      <c r="E794" s="19">
        <v>1.6328357259044399E-2</v>
      </c>
      <c r="F794" s="16">
        <v>2</v>
      </c>
      <c r="G794" s="16">
        <v>0</v>
      </c>
      <c r="H794" s="16">
        <v>0</v>
      </c>
      <c r="I794" s="16">
        <f t="shared" si="87"/>
        <v>1</v>
      </c>
      <c r="J794" s="16"/>
      <c r="K794" s="16" t="str">
        <f t="shared" si="88"/>
        <v/>
      </c>
      <c r="L794" s="16" t="str">
        <f t="shared" si="89"/>
        <v/>
      </c>
      <c r="M794" s="16">
        <f t="shared" si="92"/>
        <v>2</v>
      </c>
      <c r="N794" s="20">
        <f t="shared" si="93"/>
        <v>103.87780049634823</v>
      </c>
      <c r="O794" s="18">
        <f t="shared" si="90"/>
        <v>0</v>
      </c>
      <c r="P794" s="18">
        <f t="shared" si="91"/>
        <v>0</v>
      </c>
    </row>
    <row r="795" spans="2:16" x14ac:dyDescent="0.25">
      <c r="B795" s="15">
        <v>41916.041666666664</v>
      </c>
      <c r="C795" s="16">
        <v>0</v>
      </c>
      <c r="D795" s="16">
        <v>622.42618560791004</v>
      </c>
      <c r="E795" s="19">
        <v>1.32592315484847E-2</v>
      </c>
      <c r="F795" s="16">
        <v>2</v>
      </c>
      <c r="G795" s="16">
        <v>0</v>
      </c>
      <c r="H795" s="16">
        <v>0</v>
      </c>
      <c r="I795" s="16">
        <f t="shared" si="87"/>
        <v>1</v>
      </c>
      <c r="J795" s="16"/>
      <c r="K795" s="16" t="str">
        <f t="shared" si="88"/>
        <v/>
      </c>
      <c r="L795" s="16" t="str">
        <f t="shared" si="89"/>
        <v/>
      </c>
      <c r="M795" s="16">
        <f t="shared" si="92"/>
        <v>2</v>
      </c>
      <c r="N795" s="20">
        <f t="shared" si="93"/>
        <v>103.87780049634823</v>
      </c>
      <c r="O795" s="18">
        <f t="shared" si="90"/>
        <v>0</v>
      </c>
      <c r="P795" s="18">
        <f t="shared" si="91"/>
        <v>0</v>
      </c>
    </row>
    <row r="796" spans="2:16" x14ac:dyDescent="0.25">
      <c r="B796" s="15">
        <v>41916.083333333336</v>
      </c>
      <c r="C796" s="16">
        <v>0</v>
      </c>
      <c r="D796" s="16">
        <v>631.32473449707004</v>
      </c>
      <c r="E796" s="19">
        <v>1.38630280382737E-2</v>
      </c>
      <c r="F796" s="16">
        <v>2</v>
      </c>
      <c r="G796" s="16">
        <v>0</v>
      </c>
      <c r="H796" s="16">
        <v>0</v>
      </c>
      <c r="I796" s="16">
        <f t="shared" si="87"/>
        <v>1</v>
      </c>
      <c r="J796" s="16"/>
      <c r="K796" s="16" t="str">
        <f t="shared" si="88"/>
        <v/>
      </c>
      <c r="L796" s="16" t="str">
        <f t="shared" si="89"/>
        <v/>
      </c>
      <c r="M796" s="16">
        <f t="shared" si="92"/>
        <v>2</v>
      </c>
      <c r="N796" s="20">
        <f t="shared" si="93"/>
        <v>103.87780049634823</v>
      </c>
      <c r="O796" s="18">
        <f t="shared" si="90"/>
        <v>0</v>
      </c>
      <c r="P796" s="18">
        <f t="shared" si="91"/>
        <v>0</v>
      </c>
    </row>
    <row r="797" spans="2:16" x14ac:dyDescent="0.25">
      <c r="B797" s="15">
        <v>41916.125</v>
      </c>
      <c r="C797" s="16">
        <v>0</v>
      </c>
      <c r="D797" s="16">
        <v>622.07319234212196</v>
      </c>
      <c r="E797" s="19">
        <v>1.43557683448307E-2</v>
      </c>
      <c r="F797" s="16">
        <v>2</v>
      </c>
      <c r="G797" s="16">
        <v>0</v>
      </c>
      <c r="H797" s="16">
        <v>0</v>
      </c>
      <c r="I797" s="16">
        <f t="shared" si="87"/>
        <v>1</v>
      </c>
      <c r="J797" s="16"/>
      <c r="K797" s="16" t="str">
        <f t="shared" si="88"/>
        <v/>
      </c>
      <c r="L797" s="16" t="str">
        <f t="shared" si="89"/>
        <v/>
      </c>
      <c r="M797" s="16">
        <f t="shared" si="92"/>
        <v>2</v>
      </c>
      <c r="N797" s="20">
        <f t="shared" si="93"/>
        <v>103.87780049634823</v>
      </c>
      <c r="O797" s="18">
        <f t="shared" si="90"/>
        <v>0</v>
      </c>
      <c r="P797" s="18">
        <f t="shared" si="91"/>
        <v>0</v>
      </c>
    </row>
    <row r="798" spans="2:16" x14ac:dyDescent="0.25">
      <c r="B798" s="15">
        <v>41916.166666666664</v>
      </c>
      <c r="C798" s="16">
        <v>0</v>
      </c>
      <c r="D798" s="16">
        <v>621.97044728596995</v>
      </c>
      <c r="E798" s="19">
        <v>1.34493206356031E-2</v>
      </c>
      <c r="F798" s="16">
        <v>2</v>
      </c>
      <c r="G798" s="16">
        <v>0</v>
      </c>
      <c r="H798" s="16">
        <v>0</v>
      </c>
      <c r="I798" s="16">
        <f t="shared" si="87"/>
        <v>1</v>
      </c>
      <c r="J798" s="16"/>
      <c r="K798" s="16" t="str">
        <f t="shared" si="88"/>
        <v/>
      </c>
      <c r="L798" s="16" t="str">
        <f t="shared" si="89"/>
        <v/>
      </c>
      <c r="M798" s="16">
        <f t="shared" si="92"/>
        <v>2</v>
      </c>
      <c r="N798" s="20">
        <f t="shared" si="93"/>
        <v>103.87780049634823</v>
      </c>
      <c r="O798" s="18">
        <f t="shared" si="90"/>
        <v>0</v>
      </c>
      <c r="P798" s="18">
        <f t="shared" si="91"/>
        <v>0</v>
      </c>
    </row>
    <row r="799" spans="2:16" x14ac:dyDescent="0.25">
      <c r="B799" s="15">
        <v>41916.208333333336</v>
      </c>
      <c r="C799" s="16">
        <v>1</v>
      </c>
      <c r="D799" s="16">
        <v>618.19892476399798</v>
      </c>
      <c r="E799" s="19">
        <v>1.52697577412861E-2</v>
      </c>
      <c r="F799" s="16">
        <v>2</v>
      </c>
      <c r="G799" s="16">
        <v>0</v>
      </c>
      <c r="H799" s="16">
        <v>0</v>
      </c>
      <c r="I799" s="16">
        <f t="shared" si="87"/>
        <v>1</v>
      </c>
      <c r="J799" s="16"/>
      <c r="K799" s="16" t="str">
        <f t="shared" si="88"/>
        <v/>
      </c>
      <c r="L799" s="16" t="str">
        <f t="shared" si="89"/>
        <v/>
      </c>
      <c r="M799" s="16">
        <f t="shared" si="92"/>
        <v>2</v>
      </c>
      <c r="N799" s="20">
        <f t="shared" si="93"/>
        <v>103.87780049634823</v>
      </c>
      <c r="O799" s="18">
        <f t="shared" si="90"/>
        <v>0</v>
      </c>
      <c r="P799" s="18">
        <f t="shared" si="91"/>
        <v>0</v>
      </c>
    </row>
    <row r="800" spans="2:16" x14ac:dyDescent="0.25">
      <c r="B800" s="15">
        <v>41916.25</v>
      </c>
      <c r="C800" s="16">
        <v>0</v>
      </c>
      <c r="D800" s="16">
        <v>631.79115498860699</v>
      </c>
      <c r="E800" s="19">
        <v>1.6210574251211599E-2</v>
      </c>
      <c r="F800" s="16">
        <v>2</v>
      </c>
      <c r="G800" s="16">
        <v>0</v>
      </c>
      <c r="H800" s="16">
        <v>0</v>
      </c>
      <c r="I800" s="16">
        <f t="shared" si="87"/>
        <v>1</v>
      </c>
      <c r="J800" s="16"/>
      <c r="K800" s="16" t="str">
        <f t="shared" si="88"/>
        <v/>
      </c>
      <c r="L800" s="16" t="str">
        <f t="shared" si="89"/>
        <v/>
      </c>
      <c r="M800" s="16">
        <f t="shared" si="92"/>
        <v>2</v>
      </c>
      <c r="N800" s="20">
        <f t="shared" si="93"/>
        <v>103.87780049634823</v>
      </c>
      <c r="O800" s="18">
        <f t="shared" si="90"/>
        <v>0</v>
      </c>
      <c r="P800" s="18">
        <f t="shared" si="91"/>
        <v>0</v>
      </c>
    </row>
    <row r="801" spans="2:16" x14ac:dyDescent="0.25">
      <c r="B801" s="15">
        <v>41916.291666666664</v>
      </c>
      <c r="C801" s="16">
        <v>0</v>
      </c>
      <c r="D801" s="16">
        <v>628.29175465901699</v>
      </c>
      <c r="E801" s="19">
        <v>1.3968401747600501E-2</v>
      </c>
      <c r="F801" s="16">
        <v>2</v>
      </c>
      <c r="G801" s="16">
        <v>0</v>
      </c>
      <c r="H801" s="16">
        <v>0</v>
      </c>
      <c r="I801" s="16">
        <f t="shared" si="87"/>
        <v>1</v>
      </c>
      <c r="J801" s="16"/>
      <c r="K801" s="16" t="str">
        <f t="shared" si="88"/>
        <v/>
      </c>
      <c r="L801" s="16" t="str">
        <f t="shared" si="89"/>
        <v/>
      </c>
      <c r="M801" s="16">
        <f t="shared" si="92"/>
        <v>2</v>
      </c>
      <c r="N801" s="20">
        <f t="shared" si="93"/>
        <v>103.87780049634823</v>
      </c>
      <c r="O801" s="18">
        <f t="shared" si="90"/>
        <v>0</v>
      </c>
      <c r="P801" s="18">
        <f t="shared" si="91"/>
        <v>0</v>
      </c>
    </row>
    <row r="802" spans="2:16" x14ac:dyDescent="0.25">
      <c r="B802" s="15">
        <v>41916.333333333336</v>
      </c>
      <c r="C802" s="16">
        <v>0</v>
      </c>
      <c r="D802" s="16">
        <v>632.87657877604204</v>
      </c>
      <c r="E802" s="19">
        <v>1.12114390293452E-2</v>
      </c>
      <c r="F802" s="16">
        <v>2</v>
      </c>
      <c r="G802" s="16">
        <v>0</v>
      </c>
      <c r="H802" s="16">
        <v>0</v>
      </c>
      <c r="I802" s="16">
        <f t="shared" si="87"/>
        <v>1</v>
      </c>
      <c r="J802" s="16"/>
      <c r="K802" s="16" t="str">
        <f t="shared" si="88"/>
        <v/>
      </c>
      <c r="L802" s="16" t="str">
        <f t="shared" si="89"/>
        <v/>
      </c>
      <c r="M802" s="16">
        <f t="shared" si="92"/>
        <v>2</v>
      </c>
      <c r="N802" s="20">
        <f t="shared" si="93"/>
        <v>103.87780049634823</v>
      </c>
      <c r="O802" s="18">
        <f t="shared" si="90"/>
        <v>0</v>
      </c>
      <c r="P802" s="18">
        <f t="shared" si="91"/>
        <v>0</v>
      </c>
    </row>
    <row r="803" spans="2:16" x14ac:dyDescent="0.25">
      <c r="B803" s="15">
        <v>41916.375</v>
      </c>
      <c r="C803" s="16">
        <v>0</v>
      </c>
      <c r="D803" s="16">
        <v>628.37262471516897</v>
      </c>
      <c r="E803" s="19">
        <v>1.08857844064914E-2</v>
      </c>
      <c r="F803" s="16">
        <v>2</v>
      </c>
      <c r="G803" s="16">
        <v>0</v>
      </c>
      <c r="H803" s="16">
        <v>0</v>
      </c>
      <c r="I803" s="16">
        <f t="shared" si="87"/>
        <v>1</v>
      </c>
      <c r="J803" s="16"/>
      <c r="K803" s="16" t="str">
        <f t="shared" si="88"/>
        <v/>
      </c>
      <c r="L803" s="16" t="str">
        <f t="shared" si="89"/>
        <v/>
      </c>
      <c r="M803" s="16">
        <f t="shared" si="92"/>
        <v>2</v>
      </c>
      <c r="N803" s="20">
        <f t="shared" si="93"/>
        <v>103.87780049634823</v>
      </c>
      <c r="O803" s="18">
        <f t="shared" si="90"/>
        <v>0</v>
      </c>
      <c r="P803" s="18">
        <f t="shared" si="91"/>
        <v>0</v>
      </c>
    </row>
    <row r="804" spans="2:16" x14ac:dyDescent="0.25">
      <c r="B804" s="15">
        <v>41916.416666666664</v>
      </c>
      <c r="C804" s="16">
        <v>1</v>
      </c>
      <c r="D804" s="16">
        <v>634.69698588053404</v>
      </c>
      <c r="E804" s="19">
        <v>6.55957588575499E-3</v>
      </c>
      <c r="F804" s="16">
        <v>2</v>
      </c>
      <c r="G804" s="16">
        <v>0</v>
      </c>
      <c r="H804" s="16">
        <v>0</v>
      </c>
      <c r="I804" s="16">
        <f t="shared" si="87"/>
        <v>1</v>
      </c>
      <c r="J804" s="16"/>
      <c r="K804" s="16" t="str">
        <f t="shared" si="88"/>
        <v/>
      </c>
      <c r="L804" s="16" t="str">
        <f t="shared" si="89"/>
        <v/>
      </c>
      <c r="M804" s="16">
        <f t="shared" si="92"/>
        <v>2</v>
      </c>
      <c r="N804" s="20">
        <f t="shared" si="93"/>
        <v>103.87780049634823</v>
      </c>
      <c r="O804" s="18">
        <f t="shared" si="90"/>
        <v>0</v>
      </c>
      <c r="P804" s="18">
        <f t="shared" si="91"/>
        <v>0</v>
      </c>
    </row>
    <row r="805" spans="2:16" x14ac:dyDescent="0.25">
      <c r="B805" s="15">
        <v>41916.458333333336</v>
      </c>
      <c r="C805" s="16">
        <v>0</v>
      </c>
      <c r="D805" s="16">
        <v>615.85411783854204</v>
      </c>
      <c r="E805" s="19">
        <v>7.1998032964681203E-3</v>
      </c>
      <c r="F805" s="16">
        <v>2</v>
      </c>
      <c r="G805" s="16">
        <v>0</v>
      </c>
      <c r="H805" s="16">
        <v>0</v>
      </c>
      <c r="I805" s="16">
        <f t="shared" si="87"/>
        <v>1</v>
      </c>
      <c r="J805" s="16"/>
      <c r="K805" s="16" t="str">
        <f t="shared" si="88"/>
        <v/>
      </c>
      <c r="L805" s="16" t="str">
        <f t="shared" si="89"/>
        <v/>
      </c>
      <c r="M805" s="16">
        <f t="shared" si="92"/>
        <v>2</v>
      </c>
      <c r="N805" s="20">
        <f t="shared" si="93"/>
        <v>103.87780049634823</v>
      </c>
      <c r="O805" s="18">
        <f t="shared" si="90"/>
        <v>0</v>
      </c>
      <c r="P805" s="18">
        <f t="shared" si="91"/>
        <v>0</v>
      </c>
    </row>
    <row r="806" spans="2:16" x14ac:dyDescent="0.25">
      <c r="B806" s="15">
        <v>41916.5</v>
      </c>
      <c r="C806" s="16">
        <v>0</v>
      </c>
      <c r="D806" s="16">
        <v>613.85315653483099</v>
      </c>
      <c r="E806" s="19">
        <v>5.4987759966631201E-3</v>
      </c>
      <c r="F806" s="16">
        <v>2</v>
      </c>
      <c r="G806" s="16">
        <v>0</v>
      </c>
      <c r="H806" s="16">
        <v>0</v>
      </c>
      <c r="I806" s="16">
        <f t="shared" si="87"/>
        <v>1</v>
      </c>
      <c r="J806" s="16"/>
      <c r="K806" s="16" t="str">
        <f t="shared" si="88"/>
        <v/>
      </c>
      <c r="L806" s="16" t="str">
        <f t="shared" si="89"/>
        <v/>
      </c>
      <c r="M806" s="16">
        <f t="shared" si="92"/>
        <v>2</v>
      </c>
      <c r="N806" s="20">
        <f t="shared" si="93"/>
        <v>103.87780049634823</v>
      </c>
      <c r="O806" s="18">
        <f t="shared" si="90"/>
        <v>0</v>
      </c>
      <c r="P806" s="18">
        <f t="shared" si="91"/>
        <v>0</v>
      </c>
    </row>
    <row r="807" spans="2:16" x14ac:dyDescent="0.25">
      <c r="B807" s="15">
        <v>41916.541666666664</v>
      </c>
      <c r="C807" s="16">
        <v>0</v>
      </c>
      <c r="D807" s="16">
        <v>609.17829691569</v>
      </c>
      <c r="E807" s="19">
        <v>5.4126197022052701E-3</v>
      </c>
      <c r="F807" s="16">
        <v>2</v>
      </c>
      <c r="G807" s="16">
        <v>0</v>
      </c>
      <c r="H807" s="16">
        <v>0</v>
      </c>
      <c r="I807" s="16">
        <f t="shared" si="87"/>
        <v>1</v>
      </c>
      <c r="J807" s="16"/>
      <c r="K807" s="16" t="str">
        <f t="shared" si="88"/>
        <v/>
      </c>
      <c r="L807" s="16" t="str">
        <f t="shared" si="89"/>
        <v/>
      </c>
      <c r="M807" s="16">
        <f t="shared" si="92"/>
        <v>2</v>
      </c>
      <c r="N807" s="20">
        <f t="shared" si="93"/>
        <v>103.87780049634823</v>
      </c>
      <c r="O807" s="18">
        <f t="shared" si="90"/>
        <v>0</v>
      </c>
      <c r="P807" s="18">
        <f t="shared" si="91"/>
        <v>0</v>
      </c>
    </row>
    <row r="808" spans="2:16" x14ac:dyDescent="0.25">
      <c r="B808" s="15">
        <v>41916.583333333336</v>
      </c>
      <c r="C808" s="16">
        <v>0</v>
      </c>
      <c r="D808" s="16">
        <v>613.38114522298201</v>
      </c>
      <c r="E808" s="19">
        <v>6.24436024363746E-3</v>
      </c>
      <c r="F808" s="16">
        <v>2</v>
      </c>
      <c r="G808" s="16">
        <v>0</v>
      </c>
      <c r="H808" s="16">
        <v>0</v>
      </c>
      <c r="I808" s="16">
        <f t="shared" si="87"/>
        <v>1</v>
      </c>
      <c r="J808" s="16"/>
      <c r="K808" s="16" t="str">
        <f t="shared" si="88"/>
        <v/>
      </c>
      <c r="L808" s="16" t="str">
        <f t="shared" si="89"/>
        <v/>
      </c>
      <c r="M808" s="16">
        <f t="shared" si="92"/>
        <v>2</v>
      </c>
      <c r="N808" s="20">
        <f t="shared" si="93"/>
        <v>103.87780049634823</v>
      </c>
      <c r="O808" s="18">
        <f t="shared" si="90"/>
        <v>0</v>
      </c>
      <c r="P808" s="18">
        <f t="shared" si="91"/>
        <v>0</v>
      </c>
    </row>
    <row r="809" spans="2:16" x14ac:dyDescent="0.25">
      <c r="B809" s="15">
        <v>41916.625</v>
      </c>
      <c r="C809" s="16">
        <v>0</v>
      </c>
      <c r="D809" s="16">
        <v>611.92848612467503</v>
      </c>
      <c r="E809" s="19">
        <v>6.57545681333431E-3</v>
      </c>
      <c r="F809" s="16">
        <v>2</v>
      </c>
      <c r="G809" s="16">
        <v>0</v>
      </c>
      <c r="H809" s="16">
        <v>0</v>
      </c>
      <c r="I809" s="16">
        <f t="shared" si="87"/>
        <v>1</v>
      </c>
      <c r="J809" s="16"/>
      <c r="K809" s="16" t="str">
        <f t="shared" si="88"/>
        <v/>
      </c>
      <c r="L809" s="16" t="str">
        <f t="shared" si="89"/>
        <v/>
      </c>
      <c r="M809" s="16">
        <f t="shared" si="92"/>
        <v>2</v>
      </c>
      <c r="N809" s="20">
        <f t="shared" si="93"/>
        <v>103.87780049634823</v>
      </c>
      <c r="O809" s="18">
        <f t="shared" si="90"/>
        <v>0</v>
      </c>
      <c r="P809" s="18">
        <f t="shared" si="91"/>
        <v>0</v>
      </c>
    </row>
    <row r="810" spans="2:16" x14ac:dyDescent="0.25">
      <c r="B810" s="15">
        <v>41916.666666666664</v>
      </c>
      <c r="C810" s="16">
        <v>1</v>
      </c>
      <c r="D810" s="16">
        <v>606.44184672037795</v>
      </c>
      <c r="E810" s="19">
        <v>8.1516243194225003E-3</v>
      </c>
      <c r="F810" s="16">
        <v>2</v>
      </c>
      <c r="G810" s="16">
        <v>0</v>
      </c>
      <c r="H810" s="16">
        <v>0</v>
      </c>
      <c r="I810" s="16">
        <f t="shared" si="87"/>
        <v>1</v>
      </c>
      <c r="J810" s="16"/>
      <c r="K810" s="16" t="str">
        <f t="shared" si="88"/>
        <v/>
      </c>
      <c r="L810" s="16" t="str">
        <f t="shared" si="89"/>
        <v/>
      </c>
      <c r="M810" s="16">
        <f t="shared" si="92"/>
        <v>2</v>
      </c>
      <c r="N810" s="20">
        <f t="shared" si="93"/>
        <v>103.87780049634823</v>
      </c>
      <c r="O810" s="18">
        <f t="shared" si="90"/>
        <v>0</v>
      </c>
      <c r="P810" s="18">
        <f t="shared" si="91"/>
        <v>0</v>
      </c>
    </row>
    <row r="811" spans="2:16" x14ac:dyDescent="0.25">
      <c r="B811" s="15">
        <v>41916.708333333336</v>
      </c>
      <c r="C811" s="16">
        <v>0</v>
      </c>
      <c r="D811" s="16">
        <v>603.74253031412798</v>
      </c>
      <c r="E811" s="19">
        <v>7.5734693919609197E-3</v>
      </c>
      <c r="F811" s="16">
        <v>2</v>
      </c>
      <c r="G811" s="16">
        <v>0</v>
      </c>
      <c r="H811" s="16">
        <v>0</v>
      </c>
      <c r="I811" s="16">
        <f t="shared" si="87"/>
        <v>1</v>
      </c>
      <c r="J811" s="16"/>
      <c r="K811" s="16" t="str">
        <f t="shared" si="88"/>
        <v/>
      </c>
      <c r="L811" s="16" t="str">
        <f t="shared" si="89"/>
        <v/>
      </c>
      <c r="M811" s="16">
        <f t="shared" si="92"/>
        <v>2</v>
      </c>
      <c r="N811" s="20">
        <f t="shared" si="93"/>
        <v>103.87780049634823</v>
      </c>
      <c r="O811" s="18">
        <f t="shared" si="90"/>
        <v>0</v>
      </c>
      <c r="P811" s="18">
        <f t="shared" si="91"/>
        <v>0</v>
      </c>
    </row>
    <row r="812" spans="2:16" x14ac:dyDescent="0.25">
      <c r="B812" s="15">
        <v>41916.75</v>
      </c>
      <c r="C812" s="16">
        <v>0</v>
      </c>
      <c r="D812" s="16">
        <v>609.52823994954394</v>
      </c>
      <c r="E812" s="19">
        <v>9.8064451012760401E-3</v>
      </c>
      <c r="F812" s="16">
        <v>2</v>
      </c>
      <c r="G812" s="16">
        <v>0</v>
      </c>
      <c r="H812" s="16">
        <v>0</v>
      </c>
      <c r="I812" s="16">
        <f t="shared" si="87"/>
        <v>1</v>
      </c>
      <c r="J812" s="16"/>
      <c r="K812" s="16" t="str">
        <f t="shared" si="88"/>
        <v/>
      </c>
      <c r="L812" s="16" t="str">
        <f t="shared" si="89"/>
        <v/>
      </c>
      <c r="M812" s="16">
        <f t="shared" si="92"/>
        <v>2</v>
      </c>
      <c r="N812" s="20">
        <f t="shared" si="93"/>
        <v>103.87780049634823</v>
      </c>
      <c r="O812" s="18">
        <f t="shared" si="90"/>
        <v>0</v>
      </c>
      <c r="P812" s="18">
        <f t="shared" si="91"/>
        <v>0</v>
      </c>
    </row>
    <row r="813" spans="2:16" x14ac:dyDescent="0.25">
      <c r="B813" s="15">
        <v>41916.791666666664</v>
      </c>
      <c r="C813" s="16">
        <v>0</v>
      </c>
      <c r="D813" s="16">
        <v>610.47837015787798</v>
      </c>
      <c r="E813" s="19">
        <v>9.5380913166688199E-3</v>
      </c>
      <c r="F813" s="16">
        <v>2</v>
      </c>
      <c r="G813" s="16">
        <v>0</v>
      </c>
      <c r="H813" s="16">
        <v>0</v>
      </c>
      <c r="I813" s="16">
        <f t="shared" si="87"/>
        <v>1</v>
      </c>
      <c r="J813" s="16"/>
      <c r="K813" s="16" t="str">
        <f t="shared" si="88"/>
        <v/>
      </c>
      <c r="L813" s="16" t="str">
        <f t="shared" si="89"/>
        <v/>
      </c>
      <c r="M813" s="16">
        <f t="shared" si="92"/>
        <v>2</v>
      </c>
      <c r="N813" s="20">
        <f t="shared" si="93"/>
        <v>103.87780049634823</v>
      </c>
      <c r="O813" s="18">
        <f t="shared" si="90"/>
        <v>0</v>
      </c>
      <c r="P813" s="18">
        <f t="shared" si="91"/>
        <v>0</v>
      </c>
    </row>
    <row r="814" spans="2:16" x14ac:dyDescent="0.25">
      <c r="B814" s="15">
        <v>41916.833333333336</v>
      </c>
      <c r="C814" s="16">
        <v>0</v>
      </c>
      <c r="D814" s="16">
        <v>619.298594156901</v>
      </c>
      <c r="E814" s="19">
        <v>1.19234753517958E-2</v>
      </c>
      <c r="F814" s="16">
        <v>2</v>
      </c>
      <c r="G814" s="16">
        <v>0</v>
      </c>
      <c r="H814" s="16">
        <v>0</v>
      </c>
      <c r="I814" s="16">
        <f t="shared" si="87"/>
        <v>1</v>
      </c>
      <c r="J814" s="16"/>
      <c r="K814" s="16" t="str">
        <f t="shared" si="88"/>
        <v/>
      </c>
      <c r="L814" s="16" t="str">
        <f t="shared" si="89"/>
        <v/>
      </c>
      <c r="M814" s="16">
        <f t="shared" si="92"/>
        <v>2</v>
      </c>
      <c r="N814" s="20">
        <f t="shared" si="93"/>
        <v>103.87780049634823</v>
      </c>
      <c r="O814" s="18">
        <f t="shared" si="90"/>
        <v>0</v>
      </c>
      <c r="P814" s="18">
        <f t="shared" si="91"/>
        <v>0</v>
      </c>
    </row>
    <row r="815" spans="2:16" x14ac:dyDescent="0.25">
      <c r="B815" s="15">
        <v>41916.875</v>
      </c>
      <c r="C815" s="16">
        <v>0</v>
      </c>
      <c r="D815" s="16">
        <v>619.50458984374995</v>
      </c>
      <c r="E815" s="16">
        <v>1.2227881394769999E-2</v>
      </c>
      <c r="F815" s="16">
        <v>2</v>
      </c>
      <c r="G815" s="16">
        <v>0</v>
      </c>
      <c r="H815" s="16">
        <v>0</v>
      </c>
      <c r="I815" s="16">
        <f t="shared" si="87"/>
        <v>1</v>
      </c>
      <c r="J815" s="16"/>
      <c r="K815" s="16" t="str">
        <f t="shared" si="88"/>
        <v/>
      </c>
      <c r="L815" s="16" t="str">
        <f t="shared" si="89"/>
        <v/>
      </c>
      <c r="M815" s="16">
        <f t="shared" si="92"/>
        <v>2</v>
      </c>
      <c r="N815" s="20">
        <f t="shared" si="93"/>
        <v>103.87780049634823</v>
      </c>
      <c r="O815" s="18">
        <f t="shared" si="90"/>
        <v>0</v>
      </c>
      <c r="P815" s="18">
        <f t="shared" si="91"/>
        <v>0</v>
      </c>
    </row>
    <row r="816" spans="2:16" x14ac:dyDescent="0.25">
      <c r="B816" s="15">
        <v>41916.916666666664</v>
      </c>
      <c r="C816" s="16">
        <v>1</v>
      </c>
      <c r="D816" s="16">
        <v>620.46488749186199</v>
      </c>
      <c r="E816" s="16"/>
      <c r="F816" s="16">
        <v>2</v>
      </c>
      <c r="G816" s="16">
        <v>0</v>
      </c>
      <c r="H816" s="16">
        <v>0</v>
      </c>
      <c r="I816" s="16">
        <f t="shared" si="87"/>
        <v>1</v>
      </c>
      <c r="J816" s="16"/>
      <c r="K816" s="16" t="str">
        <f t="shared" si="88"/>
        <v/>
      </c>
      <c r="L816" s="16" t="str">
        <f t="shared" si="89"/>
        <v/>
      </c>
      <c r="M816" s="16">
        <f t="shared" si="92"/>
        <v>2</v>
      </c>
      <c r="N816" s="20">
        <f t="shared" si="93"/>
        <v>103.87780049634823</v>
      </c>
      <c r="O816" s="18">
        <f t="shared" si="90"/>
        <v>0</v>
      </c>
      <c r="P816" s="18">
        <f t="shared" si="91"/>
        <v>0</v>
      </c>
    </row>
    <row r="817" spans="2:16" x14ac:dyDescent="0.25">
      <c r="B817" s="15">
        <v>41916.958333333336</v>
      </c>
      <c r="C817" s="16">
        <v>0</v>
      </c>
      <c r="D817" s="16">
        <v>626.93471527099598</v>
      </c>
      <c r="E817" s="16"/>
      <c r="F817" s="16">
        <v>2</v>
      </c>
      <c r="G817" s="16">
        <v>0</v>
      </c>
      <c r="H817" s="16">
        <v>0</v>
      </c>
      <c r="I817" s="16">
        <f t="shared" si="87"/>
        <v>1</v>
      </c>
      <c r="J817" s="16"/>
      <c r="K817" s="16" t="str">
        <f t="shared" si="88"/>
        <v/>
      </c>
      <c r="L817" s="16" t="str">
        <f t="shared" si="89"/>
        <v/>
      </c>
      <c r="M817" s="16">
        <f t="shared" si="92"/>
        <v>2</v>
      </c>
      <c r="N817" s="20">
        <f t="shared" si="93"/>
        <v>103.87780049634823</v>
      </c>
      <c r="O817" s="18">
        <f t="shared" si="90"/>
        <v>0</v>
      </c>
      <c r="P817" s="18">
        <f t="shared" si="91"/>
        <v>0</v>
      </c>
    </row>
    <row r="818" spans="2:16" x14ac:dyDescent="0.25">
      <c r="B818" s="15">
        <v>41917</v>
      </c>
      <c r="C818" s="16">
        <v>0</v>
      </c>
      <c r="D818" s="16">
        <v>1134.9370473225899</v>
      </c>
      <c r="E818" s="16"/>
      <c r="F818" s="16">
        <v>2</v>
      </c>
      <c r="G818" s="16">
        <v>0</v>
      </c>
      <c r="H818" s="16">
        <v>0</v>
      </c>
      <c r="I818" s="16">
        <f t="shared" si="87"/>
        <v>1</v>
      </c>
      <c r="J818" s="16"/>
      <c r="K818" s="16" t="str">
        <f t="shared" si="88"/>
        <v/>
      </c>
      <c r="L818" s="16" t="str">
        <f t="shared" si="89"/>
        <v/>
      </c>
      <c r="M818" s="16">
        <f t="shared" si="92"/>
        <v>2</v>
      </c>
      <c r="N818" s="20">
        <f t="shared" si="93"/>
        <v>103.87780049634823</v>
      </c>
      <c r="O818" s="18">
        <f t="shared" si="90"/>
        <v>0</v>
      </c>
      <c r="P818" s="18">
        <f t="shared" si="91"/>
        <v>0</v>
      </c>
    </row>
    <row r="819" spans="2:16" x14ac:dyDescent="0.25">
      <c r="B819" s="15">
        <v>41917.041666666664</v>
      </c>
      <c r="C819" s="16">
        <v>0</v>
      </c>
      <c r="D819" s="16">
        <v>1428.7764851888001</v>
      </c>
      <c r="E819" s="16"/>
      <c r="F819" s="16">
        <v>2</v>
      </c>
      <c r="G819" s="16">
        <v>0</v>
      </c>
      <c r="H819" s="16">
        <v>0</v>
      </c>
      <c r="I819" s="16">
        <f t="shared" si="87"/>
        <v>1</v>
      </c>
      <c r="J819" s="16"/>
      <c r="K819" s="16" t="str">
        <f t="shared" si="88"/>
        <v/>
      </c>
      <c r="L819" s="16" t="str">
        <f t="shared" si="89"/>
        <v/>
      </c>
      <c r="M819" s="16">
        <f t="shared" si="92"/>
        <v>2</v>
      </c>
      <c r="N819" s="20">
        <f t="shared" si="93"/>
        <v>103.87780049634823</v>
      </c>
      <c r="O819" s="18">
        <f t="shared" si="90"/>
        <v>0</v>
      </c>
      <c r="P819" s="18">
        <f t="shared" si="91"/>
        <v>0</v>
      </c>
    </row>
    <row r="820" spans="2:16" x14ac:dyDescent="0.25">
      <c r="B820" s="15">
        <v>41917.083333333336</v>
      </c>
      <c r="C820" s="16">
        <v>0</v>
      </c>
      <c r="D820" s="16">
        <v>1478.48120727539</v>
      </c>
      <c r="E820" s="16"/>
      <c r="F820" s="16">
        <v>2</v>
      </c>
      <c r="G820" s="16">
        <v>0</v>
      </c>
      <c r="H820" s="16">
        <v>0</v>
      </c>
      <c r="I820" s="16">
        <f t="shared" si="87"/>
        <v>1</v>
      </c>
      <c r="J820" s="16"/>
      <c r="K820" s="16" t="str">
        <f t="shared" si="88"/>
        <v/>
      </c>
      <c r="L820" s="16" t="str">
        <f t="shared" si="89"/>
        <v/>
      </c>
      <c r="M820" s="16">
        <f t="shared" si="92"/>
        <v>2</v>
      </c>
      <c r="N820" s="20">
        <f t="shared" si="93"/>
        <v>103.87780049634823</v>
      </c>
      <c r="O820" s="18">
        <f t="shared" si="90"/>
        <v>0</v>
      </c>
      <c r="P820" s="18">
        <f t="shared" si="91"/>
        <v>0</v>
      </c>
    </row>
    <row r="821" spans="2:16" x14ac:dyDescent="0.25">
      <c r="B821" s="15">
        <v>41917.125</v>
      </c>
      <c r="C821" s="16">
        <v>1</v>
      </c>
      <c r="D821" s="16">
        <v>1511.1868977864599</v>
      </c>
      <c r="E821" s="16"/>
      <c r="F821" s="16">
        <v>2</v>
      </c>
      <c r="G821" s="16">
        <v>0</v>
      </c>
      <c r="H821" s="16">
        <v>0</v>
      </c>
      <c r="I821" s="16">
        <f t="shared" si="87"/>
        <v>1</v>
      </c>
      <c r="J821" s="16"/>
      <c r="K821" s="16" t="str">
        <f t="shared" si="88"/>
        <v/>
      </c>
      <c r="L821" s="16" t="str">
        <f t="shared" si="89"/>
        <v/>
      </c>
      <c r="M821" s="16">
        <f t="shared" si="92"/>
        <v>2</v>
      </c>
      <c r="N821" s="20">
        <f t="shared" si="93"/>
        <v>103.87780049634823</v>
      </c>
      <c r="O821" s="18">
        <f t="shared" si="90"/>
        <v>0</v>
      </c>
      <c r="P821" s="18">
        <f t="shared" si="91"/>
        <v>0</v>
      </c>
    </row>
    <row r="822" spans="2:16" x14ac:dyDescent="0.25">
      <c r="B822" s="15">
        <v>41917.166666666664</v>
      </c>
      <c r="C822" s="16">
        <v>0</v>
      </c>
      <c r="D822" s="16">
        <v>1475.83072509766</v>
      </c>
      <c r="E822" s="16"/>
      <c r="F822" s="16">
        <v>2</v>
      </c>
      <c r="G822" s="16">
        <v>0</v>
      </c>
      <c r="H822" s="16">
        <v>0</v>
      </c>
      <c r="I822" s="16">
        <f t="shared" si="87"/>
        <v>1</v>
      </c>
      <c r="J822" s="16"/>
      <c r="K822" s="16" t="str">
        <f t="shared" si="88"/>
        <v/>
      </c>
      <c r="L822" s="16" t="str">
        <f t="shared" si="89"/>
        <v/>
      </c>
      <c r="M822" s="16">
        <f t="shared" si="92"/>
        <v>2</v>
      </c>
      <c r="N822" s="20">
        <f t="shared" si="93"/>
        <v>103.87780049634823</v>
      </c>
      <c r="O822" s="18">
        <f t="shared" si="90"/>
        <v>0</v>
      </c>
      <c r="P822" s="18">
        <f t="shared" si="91"/>
        <v>0</v>
      </c>
    </row>
    <row r="823" spans="2:16" x14ac:dyDescent="0.25">
      <c r="B823" s="15">
        <v>41917.208333333336</v>
      </c>
      <c r="C823" s="16">
        <v>0</v>
      </c>
      <c r="D823" s="16">
        <v>1357.0310994466199</v>
      </c>
      <c r="E823" s="19">
        <v>3.3896544094507902E-2</v>
      </c>
      <c r="F823" s="16">
        <v>2</v>
      </c>
      <c r="G823" s="16">
        <v>0</v>
      </c>
      <c r="H823" s="16">
        <v>0</v>
      </c>
      <c r="I823" s="16">
        <f t="shared" si="87"/>
        <v>1</v>
      </c>
      <c r="J823" s="16"/>
      <c r="K823" s="16" t="str">
        <f t="shared" si="88"/>
        <v/>
      </c>
      <c r="L823" s="16" t="str">
        <f t="shared" si="89"/>
        <v/>
      </c>
      <c r="M823" s="16">
        <f t="shared" si="92"/>
        <v>2</v>
      </c>
      <c r="N823" s="20">
        <f t="shared" si="93"/>
        <v>103.87780049634823</v>
      </c>
      <c r="O823" s="18">
        <f t="shared" si="90"/>
        <v>0</v>
      </c>
      <c r="P823" s="18">
        <f t="shared" si="91"/>
        <v>0</v>
      </c>
    </row>
    <row r="824" spans="2:16" x14ac:dyDescent="0.25">
      <c r="B824" s="15">
        <v>41917.25</v>
      </c>
      <c r="C824" s="16">
        <v>0</v>
      </c>
      <c r="D824" s="16">
        <v>765.629564412435</v>
      </c>
      <c r="E824" s="19">
        <v>1.88802804409837E-2</v>
      </c>
      <c r="F824" s="16">
        <v>2</v>
      </c>
      <c r="G824" s="16">
        <v>0</v>
      </c>
      <c r="H824" s="16">
        <v>0</v>
      </c>
      <c r="I824" s="16">
        <f t="shared" si="87"/>
        <v>1</v>
      </c>
      <c r="J824" s="16"/>
      <c r="K824" s="16" t="str">
        <f t="shared" si="88"/>
        <v/>
      </c>
      <c r="L824" s="16" t="str">
        <f t="shared" si="89"/>
        <v/>
      </c>
      <c r="M824" s="16">
        <f t="shared" si="92"/>
        <v>2</v>
      </c>
      <c r="N824" s="20">
        <f t="shared" si="93"/>
        <v>103.87780049634823</v>
      </c>
      <c r="O824" s="18">
        <f t="shared" si="90"/>
        <v>0</v>
      </c>
      <c r="P824" s="18">
        <f t="shared" si="91"/>
        <v>0</v>
      </c>
    </row>
    <row r="825" spans="2:16" x14ac:dyDescent="0.25">
      <c r="B825" s="15">
        <v>41917.291666666664</v>
      </c>
      <c r="C825" s="16">
        <v>0</v>
      </c>
      <c r="D825" s="16">
        <v>679.33725077311203</v>
      </c>
      <c r="E825" s="19">
        <v>1.8087566545000301E-2</v>
      </c>
      <c r="F825" s="16">
        <v>2</v>
      </c>
      <c r="G825" s="16">
        <v>0</v>
      </c>
      <c r="H825" s="16">
        <v>0</v>
      </c>
      <c r="I825" s="16">
        <f t="shared" si="87"/>
        <v>1</v>
      </c>
      <c r="J825" s="16"/>
      <c r="K825" s="16" t="str">
        <f t="shared" si="88"/>
        <v/>
      </c>
      <c r="L825" s="16" t="str">
        <f t="shared" si="89"/>
        <v/>
      </c>
      <c r="M825" s="16">
        <f t="shared" si="92"/>
        <v>2</v>
      </c>
      <c r="N825" s="20">
        <f t="shared" si="93"/>
        <v>103.87780049634823</v>
      </c>
      <c r="O825" s="18">
        <f t="shared" si="90"/>
        <v>0</v>
      </c>
      <c r="P825" s="18">
        <f t="shared" si="91"/>
        <v>0</v>
      </c>
    </row>
    <row r="826" spans="2:16" x14ac:dyDescent="0.25">
      <c r="B826" s="15">
        <v>41917.333333333336</v>
      </c>
      <c r="C826" s="16">
        <v>0</v>
      </c>
      <c r="D826" s="16">
        <v>673.00780639648406</v>
      </c>
      <c r="E826" s="19">
        <v>1.6451389003486801E-2</v>
      </c>
      <c r="F826" s="16">
        <v>2</v>
      </c>
      <c r="G826" s="16">
        <v>0</v>
      </c>
      <c r="H826" s="16">
        <v>0</v>
      </c>
      <c r="I826" s="16">
        <f t="shared" si="87"/>
        <v>1</v>
      </c>
      <c r="J826" s="16"/>
      <c r="K826" s="16" t="str">
        <f t="shared" si="88"/>
        <v/>
      </c>
      <c r="L826" s="16" t="str">
        <f t="shared" si="89"/>
        <v/>
      </c>
      <c r="M826" s="16">
        <f t="shared" si="92"/>
        <v>2</v>
      </c>
      <c r="N826" s="20">
        <f t="shared" si="93"/>
        <v>103.87780049634823</v>
      </c>
      <c r="O826" s="18">
        <f t="shared" si="90"/>
        <v>0</v>
      </c>
      <c r="P826" s="18">
        <f t="shared" si="91"/>
        <v>0</v>
      </c>
    </row>
    <row r="827" spans="2:16" x14ac:dyDescent="0.25">
      <c r="B827" s="15">
        <v>41917.375</v>
      </c>
      <c r="C827" s="16">
        <v>1</v>
      </c>
      <c r="D827" s="16">
        <v>780.36164042154996</v>
      </c>
      <c r="E827" s="16">
        <v>1.4848764782073001E-2</v>
      </c>
      <c r="F827" s="16">
        <v>2</v>
      </c>
      <c r="G827" s="16">
        <v>0</v>
      </c>
      <c r="H827" s="16">
        <v>0</v>
      </c>
      <c r="I827" s="16">
        <f t="shared" si="87"/>
        <v>1</v>
      </c>
      <c r="J827" s="16"/>
      <c r="K827" s="16" t="str">
        <f t="shared" si="88"/>
        <v/>
      </c>
      <c r="L827" s="16" t="str">
        <f t="shared" si="89"/>
        <v/>
      </c>
      <c r="M827" s="16">
        <f t="shared" si="92"/>
        <v>2</v>
      </c>
      <c r="N827" s="20">
        <f t="shared" si="93"/>
        <v>103.87780049634823</v>
      </c>
      <c r="O827" s="18">
        <f t="shared" si="90"/>
        <v>0</v>
      </c>
      <c r="P827" s="18">
        <f t="shared" si="91"/>
        <v>0</v>
      </c>
    </row>
    <row r="828" spans="2:16" x14ac:dyDescent="0.25">
      <c r="B828" s="15">
        <v>41917.416666666664</v>
      </c>
      <c r="C828" s="16">
        <v>0</v>
      </c>
      <c r="D828" s="16">
        <v>758.97306620280006</v>
      </c>
      <c r="E828" s="19">
        <v>1.3017050357787699E-2</v>
      </c>
      <c r="F828" s="16">
        <v>2</v>
      </c>
      <c r="G828" s="16">
        <v>0</v>
      </c>
      <c r="H828" s="16">
        <v>0</v>
      </c>
      <c r="I828" s="16">
        <f t="shared" si="87"/>
        <v>1</v>
      </c>
      <c r="J828" s="16"/>
      <c r="K828" s="16" t="str">
        <f t="shared" si="88"/>
        <v/>
      </c>
      <c r="L828" s="16" t="str">
        <f t="shared" si="89"/>
        <v/>
      </c>
      <c r="M828" s="16">
        <f t="shared" si="92"/>
        <v>2</v>
      </c>
      <c r="N828" s="20">
        <f t="shared" si="93"/>
        <v>103.87780049634823</v>
      </c>
      <c r="O828" s="18">
        <f t="shared" si="90"/>
        <v>0</v>
      </c>
      <c r="P828" s="18">
        <f t="shared" si="91"/>
        <v>0</v>
      </c>
    </row>
    <row r="829" spans="2:16" x14ac:dyDescent="0.25">
      <c r="B829" s="15">
        <v>41917.458333333336</v>
      </c>
      <c r="C829" s="16">
        <v>0</v>
      </c>
      <c r="D829" s="16">
        <v>615.753416951497</v>
      </c>
      <c r="E829" s="19">
        <v>1.25486128788907E-2</v>
      </c>
      <c r="F829" s="16">
        <v>2</v>
      </c>
      <c r="G829" s="16">
        <v>0</v>
      </c>
      <c r="H829" s="16">
        <v>0</v>
      </c>
      <c r="I829" s="16">
        <f t="shared" si="87"/>
        <v>1</v>
      </c>
      <c r="J829" s="16"/>
      <c r="K829" s="16" t="str">
        <f t="shared" si="88"/>
        <v/>
      </c>
      <c r="L829" s="16" t="str">
        <f t="shared" si="89"/>
        <v/>
      </c>
      <c r="M829" s="16">
        <f t="shared" si="92"/>
        <v>2</v>
      </c>
      <c r="N829" s="20">
        <f t="shared" si="93"/>
        <v>103.87780049634823</v>
      </c>
      <c r="O829" s="18">
        <f t="shared" si="90"/>
        <v>0</v>
      </c>
      <c r="P829" s="18">
        <f t="shared" si="91"/>
        <v>0</v>
      </c>
    </row>
    <row r="830" spans="2:16" x14ac:dyDescent="0.25">
      <c r="B830" s="15">
        <v>41917.5</v>
      </c>
      <c r="C830" s="16">
        <v>0</v>
      </c>
      <c r="D830" s="16">
        <v>623.39716796874995</v>
      </c>
      <c r="E830" s="19">
        <v>1.02430095304347E-2</v>
      </c>
      <c r="F830" s="16">
        <v>2</v>
      </c>
      <c r="G830" s="16">
        <v>0</v>
      </c>
      <c r="H830" s="16">
        <v>0</v>
      </c>
      <c r="I830" s="16">
        <f t="shared" si="87"/>
        <v>1</v>
      </c>
      <c r="J830" s="16"/>
      <c r="K830" s="16" t="str">
        <f t="shared" si="88"/>
        <v/>
      </c>
      <c r="L830" s="16" t="str">
        <f t="shared" si="89"/>
        <v/>
      </c>
      <c r="M830" s="16">
        <f t="shared" si="92"/>
        <v>2</v>
      </c>
      <c r="N830" s="20">
        <f t="shared" si="93"/>
        <v>103.87780049634823</v>
      </c>
      <c r="O830" s="18">
        <f t="shared" si="90"/>
        <v>0</v>
      </c>
      <c r="P830" s="18">
        <f t="shared" si="91"/>
        <v>0</v>
      </c>
    </row>
    <row r="831" spans="2:16" x14ac:dyDescent="0.25">
      <c r="B831" s="15">
        <v>41917.541666666664</v>
      </c>
      <c r="C831" s="16">
        <v>0</v>
      </c>
      <c r="D831" s="16">
        <v>626.95455220540396</v>
      </c>
      <c r="E831" s="19">
        <v>1.37337178753417E-2</v>
      </c>
      <c r="F831" s="16">
        <v>2</v>
      </c>
      <c r="G831" s="16">
        <v>0</v>
      </c>
      <c r="H831" s="16">
        <v>0</v>
      </c>
      <c r="I831" s="16">
        <f t="shared" si="87"/>
        <v>1</v>
      </c>
      <c r="J831" s="16"/>
      <c r="K831" s="16" t="str">
        <f t="shared" si="88"/>
        <v/>
      </c>
      <c r="L831" s="16" t="str">
        <f t="shared" si="89"/>
        <v/>
      </c>
      <c r="M831" s="16">
        <f t="shared" si="92"/>
        <v>2</v>
      </c>
      <c r="N831" s="20">
        <f t="shared" si="93"/>
        <v>103.87780049634823</v>
      </c>
      <c r="O831" s="18">
        <f t="shared" si="90"/>
        <v>0</v>
      </c>
      <c r="P831" s="18">
        <f t="shared" si="91"/>
        <v>0</v>
      </c>
    </row>
    <row r="832" spans="2:16" x14ac:dyDescent="0.25">
      <c r="B832" s="15">
        <v>41917.583333333336</v>
      </c>
      <c r="C832" s="16">
        <v>1</v>
      </c>
      <c r="D832" s="16">
        <v>629.85427754720104</v>
      </c>
      <c r="E832" s="19">
        <v>1.54868652073977E-2</v>
      </c>
      <c r="F832" s="16">
        <v>2</v>
      </c>
      <c r="G832" s="16">
        <v>0</v>
      </c>
      <c r="H832" s="16">
        <v>0</v>
      </c>
      <c r="I832" s="16">
        <f t="shared" si="87"/>
        <v>1</v>
      </c>
      <c r="J832" s="16"/>
      <c r="K832" s="16" t="str">
        <f t="shared" si="88"/>
        <v/>
      </c>
      <c r="L832" s="16" t="str">
        <f t="shared" si="89"/>
        <v/>
      </c>
      <c r="M832" s="16">
        <f t="shared" si="92"/>
        <v>2</v>
      </c>
      <c r="N832" s="20">
        <f t="shared" si="93"/>
        <v>103.87780049634823</v>
      </c>
      <c r="O832" s="18">
        <f t="shared" si="90"/>
        <v>0</v>
      </c>
      <c r="P832" s="18">
        <f t="shared" si="91"/>
        <v>0</v>
      </c>
    </row>
    <row r="833" spans="2:16" x14ac:dyDescent="0.25">
      <c r="B833" s="15">
        <v>41917.625</v>
      </c>
      <c r="C833" s="16">
        <v>0</v>
      </c>
      <c r="D833" s="16">
        <v>644.11230875650995</v>
      </c>
      <c r="E833" s="19">
        <v>1.23903360489445E-2</v>
      </c>
      <c r="F833" s="16">
        <v>2</v>
      </c>
      <c r="G833" s="16">
        <v>0</v>
      </c>
      <c r="H833" s="16">
        <v>0</v>
      </c>
      <c r="I833" s="16">
        <f t="shared" si="87"/>
        <v>1</v>
      </c>
      <c r="J833" s="16"/>
      <c r="K833" s="16" t="str">
        <f t="shared" si="88"/>
        <v/>
      </c>
      <c r="L833" s="16" t="str">
        <f t="shared" si="89"/>
        <v/>
      </c>
      <c r="M833" s="16">
        <f t="shared" si="92"/>
        <v>2</v>
      </c>
      <c r="N833" s="20">
        <f t="shared" si="93"/>
        <v>103.87780049634823</v>
      </c>
      <c r="O833" s="18">
        <f t="shared" si="90"/>
        <v>0</v>
      </c>
      <c r="P833" s="18">
        <f t="shared" si="91"/>
        <v>0</v>
      </c>
    </row>
    <row r="834" spans="2:16" x14ac:dyDescent="0.25">
      <c r="B834" s="15">
        <v>41917.666666666664</v>
      </c>
      <c r="C834" s="16">
        <v>0</v>
      </c>
      <c r="D834" s="16">
        <v>632.15737101237005</v>
      </c>
      <c r="E834" s="19">
        <v>1.15382145236557E-2</v>
      </c>
      <c r="F834" s="16">
        <v>2</v>
      </c>
      <c r="G834" s="16">
        <v>0</v>
      </c>
      <c r="H834" s="16">
        <v>0</v>
      </c>
      <c r="I834" s="16">
        <f t="shared" si="87"/>
        <v>1</v>
      </c>
      <c r="J834" s="16"/>
      <c r="K834" s="16" t="str">
        <f t="shared" si="88"/>
        <v/>
      </c>
      <c r="L834" s="16" t="str">
        <f t="shared" si="89"/>
        <v/>
      </c>
      <c r="M834" s="16">
        <f t="shared" si="92"/>
        <v>2</v>
      </c>
      <c r="N834" s="20">
        <f t="shared" si="93"/>
        <v>103.87780049634823</v>
      </c>
      <c r="O834" s="18">
        <f t="shared" si="90"/>
        <v>0</v>
      </c>
      <c r="P834" s="18">
        <f t="shared" si="91"/>
        <v>0</v>
      </c>
    </row>
    <row r="835" spans="2:16" x14ac:dyDescent="0.25">
      <c r="B835" s="15">
        <v>41917.708333333336</v>
      </c>
      <c r="C835" s="16">
        <v>0</v>
      </c>
      <c r="D835" s="16">
        <v>633.70209147135404</v>
      </c>
      <c r="E835" s="16">
        <v>1.3963144501516001E-2</v>
      </c>
      <c r="F835" s="16">
        <v>2</v>
      </c>
      <c r="G835" s="16">
        <v>0</v>
      </c>
      <c r="H835" s="16">
        <v>0</v>
      </c>
      <c r="I835" s="16">
        <f t="shared" si="87"/>
        <v>1</v>
      </c>
      <c r="J835" s="16"/>
      <c r="K835" s="16" t="str">
        <f t="shared" si="88"/>
        <v/>
      </c>
      <c r="L835" s="16" t="str">
        <f t="shared" si="89"/>
        <v/>
      </c>
      <c r="M835" s="16">
        <f t="shared" si="92"/>
        <v>2</v>
      </c>
      <c r="N835" s="20">
        <f t="shared" si="93"/>
        <v>103.87780049634823</v>
      </c>
      <c r="O835" s="18">
        <f t="shared" si="90"/>
        <v>0</v>
      </c>
      <c r="P835" s="18">
        <f t="shared" si="91"/>
        <v>0</v>
      </c>
    </row>
    <row r="836" spans="2:16" x14ac:dyDescent="0.25">
      <c r="B836" s="15">
        <v>41917.75</v>
      </c>
      <c r="C836" s="16">
        <v>0</v>
      </c>
      <c r="D836" s="16">
        <v>635.00165303548204</v>
      </c>
      <c r="E836" s="19">
        <v>1.33305576115769E-2</v>
      </c>
      <c r="F836" s="16">
        <v>2</v>
      </c>
      <c r="G836" s="16">
        <v>0</v>
      </c>
      <c r="H836" s="16">
        <v>0</v>
      </c>
      <c r="I836" s="16">
        <f t="shared" si="87"/>
        <v>1</v>
      </c>
      <c r="J836" s="16"/>
      <c r="K836" s="16" t="str">
        <f t="shared" si="88"/>
        <v/>
      </c>
      <c r="L836" s="16" t="str">
        <f t="shared" si="89"/>
        <v/>
      </c>
      <c r="M836" s="16">
        <f t="shared" si="92"/>
        <v>2</v>
      </c>
      <c r="N836" s="20">
        <f t="shared" si="93"/>
        <v>103.87780049634823</v>
      </c>
      <c r="O836" s="18">
        <f t="shared" si="90"/>
        <v>0</v>
      </c>
      <c r="P836" s="18">
        <f t="shared" si="91"/>
        <v>0</v>
      </c>
    </row>
    <row r="837" spans="2:16" x14ac:dyDescent="0.25">
      <c r="B837" s="15">
        <v>41917.791666666664</v>
      </c>
      <c r="C837" s="16">
        <v>0</v>
      </c>
      <c r="D837" s="16">
        <v>637.948168945313</v>
      </c>
      <c r="E837" s="19">
        <v>1.1903506800687601E-2</v>
      </c>
      <c r="F837" s="16">
        <v>2</v>
      </c>
      <c r="G837" s="16">
        <v>0</v>
      </c>
      <c r="H837" s="16">
        <v>0</v>
      </c>
      <c r="I837" s="16">
        <f t="shared" si="87"/>
        <v>1</v>
      </c>
      <c r="J837" s="16"/>
      <c r="K837" s="16" t="str">
        <f t="shared" si="88"/>
        <v/>
      </c>
      <c r="L837" s="16" t="str">
        <f t="shared" si="89"/>
        <v/>
      </c>
      <c r="M837" s="16">
        <f t="shared" si="92"/>
        <v>2</v>
      </c>
      <c r="N837" s="20">
        <f t="shared" si="93"/>
        <v>103.87780049634823</v>
      </c>
      <c r="O837" s="18">
        <f t="shared" si="90"/>
        <v>0</v>
      </c>
      <c r="P837" s="18">
        <f t="shared" si="91"/>
        <v>0</v>
      </c>
    </row>
    <row r="838" spans="2:16" x14ac:dyDescent="0.25">
      <c r="B838" s="15">
        <v>41917.833333333336</v>
      </c>
      <c r="C838" s="16">
        <v>1</v>
      </c>
      <c r="D838" s="16">
        <v>644.56651509602898</v>
      </c>
      <c r="E838" s="19">
        <v>1.4379161511897101E-2</v>
      </c>
      <c r="F838" s="16">
        <v>2</v>
      </c>
      <c r="G838" s="16">
        <v>0</v>
      </c>
      <c r="H838" s="16">
        <v>0</v>
      </c>
      <c r="I838" s="16">
        <f t="shared" si="87"/>
        <v>1</v>
      </c>
      <c r="J838" s="16"/>
      <c r="K838" s="16" t="str">
        <f t="shared" si="88"/>
        <v/>
      </c>
      <c r="L838" s="16" t="str">
        <f t="shared" si="89"/>
        <v/>
      </c>
      <c r="M838" s="16">
        <f t="shared" si="92"/>
        <v>2</v>
      </c>
      <c r="N838" s="20">
        <f t="shared" si="93"/>
        <v>103.87780049634823</v>
      </c>
      <c r="O838" s="18">
        <f t="shared" si="90"/>
        <v>0</v>
      </c>
      <c r="P838" s="18">
        <f t="shared" si="91"/>
        <v>0</v>
      </c>
    </row>
    <row r="839" spans="2:16" x14ac:dyDescent="0.25">
      <c r="B839" s="15">
        <v>41917.875</v>
      </c>
      <c r="C839" s="16">
        <v>0</v>
      </c>
      <c r="D839" s="16">
        <v>643.31222635904999</v>
      </c>
      <c r="E839" s="19">
        <v>1.39470759100126E-2</v>
      </c>
      <c r="F839" s="16">
        <v>2</v>
      </c>
      <c r="G839" s="16">
        <v>0</v>
      </c>
      <c r="H839" s="16">
        <v>0</v>
      </c>
      <c r="I839" s="16">
        <f t="shared" si="87"/>
        <v>1</v>
      </c>
      <c r="J839" s="16"/>
      <c r="K839" s="16" t="str">
        <f t="shared" si="88"/>
        <v/>
      </c>
      <c r="L839" s="16" t="str">
        <f t="shared" si="89"/>
        <v/>
      </c>
      <c r="M839" s="16">
        <f t="shared" si="92"/>
        <v>2</v>
      </c>
      <c r="N839" s="20">
        <f t="shared" si="93"/>
        <v>103.87780049634823</v>
      </c>
      <c r="O839" s="18">
        <f t="shared" si="90"/>
        <v>0</v>
      </c>
      <c r="P839" s="18">
        <f t="shared" si="91"/>
        <v>0</v>
      </c>
    </row>
    <row r="840" spans="2:16" x14ac:dyDescent="0.25">
      <c r="B840" s="15">
        <v>41917.916666666664</v>
      </c>
      <c r="C840" s="16">
        <v>0</v>
      </c>
      <c r="D840" s="16">
        <v>637.12774353027396</v>
      </c>
      <c r="E840" s="19">
        <v>1.2024528762170399E-2</v>
      </c>
      <c r="F840" s="16">
        <v>2</v>
      </c>
      <c r="G840" s="16">
        <v>0</v>
      </c>
      <c r="H840" s="16">
        <v>0</v>
      </c>
      <c r="I840" s="16">
        <f t="shared" ref="I840:I903" si="94">+IF(AND(G840&lt;50,D840&gt;50),1,"")</f>
        <v>1</v>
      </c>
      <c r="J840" s="16"/>
      <c r="K840" s="16" t="str">
        <f t="shared" ref="K840:K903" si="95">+IF(AND(D840&gt;100,G840&gt;50),D840,"")</f>
        <v/>
      </c>
      <c r="L840" s="16" t="str">
        <f t="shared" ref="L840:L903" si="96">IF(AND(E840&gt;100,H840&gt;50),E840,"")</f>
        <v/>
      </c>
      <c r="M840" s="16">
        <f t="shared" si="92"/>
        <v>2</v>
      </c>
      <c r="N840" s="20">
        <f t="shared" si="93"/>
        <v>103.87780049634823</v>
      </c>
      <c r="O840" s="18">
        <f t="shared" ref="O840:O903" si="97">IF(ISERROR(IF(COUNT(K840:L840)&gt;1,SUM(K840:L840)/14,SUM(K840:L840)/7)),"",IF(COUNT(K840:L840)&gt;1,SUM(K840:L840)/14,SUM(K840:L840)/7))</f>
        <v>0</v>
      </c>
      <c r="P840" s="18">
        <f t="shared" ref="P840:P903" si="98">IF(ISERROR(IF(COUNT(K840:L840)&gt;1,SUM(K840:L840)/14*M840*N840/100,SUM(K840:L840)/7*M840*N840/100)),"",IF(COUNT(K840:L840)&gt;1,SUM(K840:L840)/14*M840*N840/100,SUM(K840:L840)/7*M840*N840/100))</f>
        <v>0</v>
      </c>
    </row>
    <row r="841" spans="2:16" x14ac:dyDescent="0.25">
      <c r="B841" s="15">
        <v>41917.958333333336</v>
      </c>
      <c r="C841" s="16">
        <v>0</v>
      </c>
      <c r="D841" s="16">
        <v>634.06525573730505</v>
      </c>
      <c r="E841" s="19">
        <v>1.34602536849343E-2</v>
      </c>
      <c r="F841" s="16">
        <v>2</v>
      </c>
      <c r="G841" s="16">
        <v>0</v>
      </c>
      <c r="H841" s="16">
        <v>0</v>
      </c>
      <c r="I841" s="16">
        <f t="shared" si="94"/>
        <v>1</v>
      </c>
      <c r="J841" s="16"/>
      <c r="K841" s="16" t="str">
        <f t="shared" si="95"/>
        <v/>
      </c>
      <c r="L841" s="16" t="str">
        <f t="shared" si="96"/>
        <v/>
      </c>
      <c r="M841" s="16">
        <f t="shared" si="92"/>
        <v>2</v>
      </c>
      <c r="N841" s="20">
        <f t="shared" si="93"/>
        <v>103.87780049634823</v>
      </c>
      <c r="O841" s="18">
        <f t="shared" si="97"/>
        <v>0</v>
      </c>
      <c r="P841" s="18">
        <f t="shared" si="98"/>
        <v>0</v>
      </c>
    </row>
    <row r="842" spans="2:16" x14ac:dyDescent="0.25">
      <c r="B842" s="15">
        <v>41918</v>
      </c>
      <c r="C842" s="16">
        <v>0</v>
      </c>
      <c r="D842" s="16">
        <v>644.19470621744802</v>
      </c>
      <c r="E842" s="19">
        <v>1.4416742641090699E-2</v>
      </c>
      <c r="F842" s="16">
        <v>2</v>
      </c>
      <c r="G842" s="16">
        <v>0</v>
      </c>
      <c r="H842" s="16">
        <v>0</v>
      </c>
      <c r="I842" s="16">
        <f t="shared" si="94"/>
        <v>1</v>
      </c>
      <c r="J842" s="16"/>
      <c r="K842" s="16" t="str">
        <f t="shared" si="95"/>
        <v/>
      </c>
      <c r="L842" s="16" t="str">
        <f t="shared" si="96"/>
        <v/>
      </c>
      <c r="M842" s="16">
        <f t="shared" si="92"/>
        <v>2</v>
      </c>
      <c r="N842" s="20">
        <f t="shared" si="93"/>
        <v>103.87780049634823</v>
      </c>
      <c r="O842" s="18">
        <f t="shared" si="97"/>
        <v>0</v>
      </c>
      <c r="P842" s="18">
        <f t="shared" si="98"/>
        <v>0</v>
      </c>
    </row>
    <row r="843" spans="2:16" x14ac:dyDescent="0.25">
      <c r="B843" s="15">
        <v>41918.041666666664</v>
      </c>
      <c r="C843" s="16">
        <v>1</v>
      </c>
      <c r="D843" s="16">
        <v>640.98064168294297</v>
      </c>
      <c r="E843" s="19">
        <v>1.35443265317008E-2</v>
      </c>
      <c r="F843" s="16">
        <v>2</v>
      </c>
      <c r="G843" s="16">
        <v>0</v>
      </c>
      <c r="H843" s="16">
        <v>0</v>
      </c>
      <c r="I843" s="16">
        <f t="shared" si="94"/>
        <v>1</v>
      </c>
      <c r="J843" s="16"/>
      <c r="K843" s="16" t="str">
        <f t="shared" si="95"/>
        <v/>
      </c>
      <c r="L843" s="16" t="str">
        <f t="shared" si="96"/>
        <v/>
      </c>
      <c r="M843" s="16">
        <f t="shared" si="92"/>
        <v>2</v>
      </c>
      <c r="N843" s="20">
        <f t="shared" si="93"/>
        <v>103.87780049634823</v>
      </c>
      <c r="O843" s="18">
        <f t="shared" si="97"/>
        <v>0</v>
      </c>
      <c r="P843" s="18">
        <f t="shared" si="98"/>
        <v>0</v>
      </c>
    </row>
    <row r="844" spans="2:16" x14ac:dyDescent="0.25">
      <c r="B844" s="15">
        <v>41918.083333333336</v>
      </c>
      <c r="C844" s="16">
        <v>0</v>
      </c>
      <c r="D844" s="16">
        <v>638.59260762532597</v>
      </c>
      <c r="E844" s="19">
        <v>1.47507526300615E-2</v>
      </c>
      <c r="F844" s="16">
        <v>2</v>
      </c>
      <c r="G844" s="16">
        <v>0</v>
      </c>
      <c r="H844" s="16">
        <v>0</v>
      </c>
      <c r="I844" s="16">
        <f t="shared" si="94"/>
        <v>1</v>
      </c>
      <c r="J844" s="16"/>
      <c r="K844" s="16" t="str">
        <f t="shared" si="95"/>
        <v/>
      </c>
      <c r="L844" s="16" t="str">
        <f t="shared" si="96"/>
        <v/>
      </c>
      <c r="M844" s="16">
        <f t="shared" si="92"/>
        <v>2</v>
      </c>
      <c r="N844" s="20">
        <f t="shared" si="93"/>
        <v>103.87780049634823</v>
      </c>
      <c r="O844" s="18">
        <f t="shared" si="97"/>
        <v>0</v>
      </c>
      <c r="P844" s="18">
        <f t="shared" si="98"/>
        <v>0</v>
      </c>
    </row>
    <row r="845" spans="2:16" x14ac:dyDescent="0.25">
      <c r="B845" s="15">
        <v>41918.125</v>
      </c>
      <c r="C845" s="16">
        <v>0</v>
      </c>
      <c r="D845" s="16">
        <v>640.75073954264303</v>
      </c>
      <c r="E845" s="19">
        <v>1.55779958430988E-2</v>
      </c>
      <c r="F845" s="16">
        <v>2</v>
      </c>
      <c r="G845" s="16">
        <v>0</v>
      </c>
      <c r="H845" s="16">
        <v>0</v>
      </c>
      <c r="I845" s="16">
        <f t="shared" si="94"/>
        <v>1</v>
      </c>
      <c r="J845" s="16"/>
      <c r="K845" s="16" t="str">
        <f t="shared" si="95"/>
        <v/>
      </c>
      <c r="L845" s="16" t="str">
        <f t="shared" si="96"/>
        <v/>
      </c>
      <c r="M845" s="16">
        <f t="shared" si="92"/>
        <v>2</v>
      </c>
      <c r="N845" s="20">
        <f t="shared" si="93"/>
        <v>103.87780049634823</v>
      </c>
      <c r="O845" s="18">
        <f t="shared" si="97"/>
        <v>0</v>
      </c>
      <c r="P845" s="18">
        <f t="shared" si="98"/>
        <v>0</v>
      </c>
    </row>
    <row r="846" spans="2:16" x14ac:dyDescent="0.25">
      <c r="B846" s="15">
        <v>41918.166666666664</v>
      </c>
      <c r="C846" s="16">
        <v>0</v>
      </c>
      <c r="D846" s="16">
        <v>643.33816223144504</v>
      </c>
      <c r="E846" s="19">
        <v>1.54901719011832E-2</v>
      </c>
      <c r="F846" s="16">
        <v>2</v>
      </c>
      <c r="G846" s="16">
        <v>0</v>
      </c>
      <c r="H846" s="16">
        <v>0</v>
      </c>
      <c r="I846" s="16">
        <f t="shared" si="94"/>
        <v>1</v>
      </c>
      <c r="J846" s="16"/>
      <c r="K846" s="16" t="str">
        <f t="shared" si="95"/>
        <v/>
      </c>
      <c r="L846" s="16" t="str">
        <f t="shared" si="96"/>
        <v/>
      </c>
      <c r="M846" s="16">
        <f t="shared" si="92"/>
        <v>2</v>
      </c>
      <c r="N846" s="20">
        <f t="shared" si="93"/>
        <v>103.87780049634823</v>
      </c>
      <c r="O846" s="18">
        <f t="shared" si="97"/>
        <v>0</v>
      </c>
      <c r="P846" s="18">
        <f t="shared" si="98"/>
        <v>0</v>
      </c>
    </row>
    <row r="847" spans="2:16" x14ac:dyDescent="0.25">
      <c r="B847" s="15">
        <v>41918.208333333336</v>
      </c>
      <c r="C847" s="16">
        <v>0</v>
      </c>
      <c r="D847" s="16">
        <v>641.34635314941397</v>
      </c>
      <c r="E847" s="19">
        <v>1.6156703000888201E-2</v>
      </c>
      <c r="F847" s="16">
        <v>2</v>
      </c>
      <c r="G847" s="16">
        <v>0</v>
      </c>
      <c r="H847" s="16">
        <v>0</v>
      </c>
      <c r="I847" s="16">
        <f t="shared" si="94"/>
        <v>1</v>
      </c>
      <c r="J847" s="16"/>
      <c r="K847" s="16" t="str">
        <f t="shared" si="95"/>
        <v/>
      </c>
      <c r="L847" s="16" t="str">
        <f t="shared" si="96"/>
        <v/>
      </c>
      <c r="M847" s="16">
        <f t="shared" si="92"/>
        <v>2</v>
      </c>
      <c r="N847" s="20">
        <f t="shared" si="93"/>
        <v>103.87780049634823</v>
      </c>
      <c r="O847" s="18">
        <f t="shared" si="97"/>
        <v>0</v>
      </c>
      <c r="P847" s="18">
        <f t="shared" si="98"/>
        <v>0</v>
      </c>
    </row>
    <row r="848" spans="2:16" x14ac:dyDescent="0.25">
      <c r="B848" s="15">
        <v>41918.25</v>
      </c>
      <c r="C848" s="16">
        <v>0</v>
      </c>
      <c r="D848" s="16">
        <v>639.55748799641901</v>
      </c>
      <c r="E848" s="19">
        <v>1.6825858876109101E-2</v>
      </c>
      <c r="F848" s="16">
        <v>2</v>
      </c>
      <c r="G848" s="16">
        <v>0</v>
      </c>
      <c r="H848" s="16">
        <v>0</v>
      </c>
      <c r="I848" s="16">
        <f t="shared" si="94"/>
        <v>1</v>
      </c>
      <c r="J848" s="16"/>
      <c r="K848" s="16" t="str">
        <f t="shared" si="95"/>
        <v/>
      </c>
      <c r="L848" s="16" t="str">
        <f t="shared" si="96"/>
        <v/>
      </c>
      <c r="M848" s="16">
        <f t="shared" si="92"/>
        <v>2</v>
      </c>
      <c r="N848" s="20">
        <f t="shared" si="93"/>
        <v>103.87780049634823</v>
      </c>
      <c r="O848" s="18">
        <f t="shared" si="97"/>
        <v>0</v>
      </c>
      <c r="P848" s="18">
        <f t="shared" si="98"/>
        <v>0</v>
      </c>
    </row>
    <row r="849" spans="2:16" x14ac:dyDescent="0.25">
      <c r="B849" s="15">
        <v>41918.291666666664</v>
      </c>
      <c r="C849" s="16">
        <v>1</v>
      </c>
      <c r="D849" s="16">
        <v>644.98054300944</v>
      </c>
      <c r="E849" s="19">
        <v>1.4997188128957799E-2</v>
      </c>
      <c r="F849" s="16">
        <v>2</v>
      </c>
      <c r="G849" s="16">
        <v>0</v>
      </c>
      <c r="H849" s="16">
        <v>0</v>
      </c>
      <c r="I849" s="16">
        <f t="shared" si="94"/>
        <v>1</v>
      </c>
      <c r="J849" s="16"/>
      <c r="K849" s="16" t="str">
        <f t="shared" si="95"/>
        <v/>
      </c>
      <c r="L849" s="16" t="str">
        <f t="shared" si="96"/>
        <v/>
      </c>
      <c r="M849" s="16">
        <f t="shared" si="92"/>
        <v>2</v>
      </c>
      <c r="N849" s="20">
        <f t="shared" si="93"/>
        <v>103.87780049634823</v>
      </c>
      <c r="O849" s="18">
        <f t="shared" si="97"/>
        <v>0</v>
      </c>
      <c r="P849" s="18">
        <f t="shared" si="98"/>
        <v>0</v>
      </c>
    </row>
    <row r="850" spans="2:16" x14ac:dyDescent="0.25">
      <c r="B850" s="15">
        <v>41918.333333333336</v>
      </c>
      <c r="C850" s="16">
        <v>0</v>
      </c>
      <c r="D850" s="16">
        <v>648.78919982910202</v>
      </c>
      <c r="E850" s="19">
        <v>1.52054918115027E-2</v>
      </c>
      <c r="F850" s="16">
        <v>2</v>
      </c>
      <c r="G850" s="16">
        <v>0</v>
      </c>
      <c r="H850" s="16">
        <v>0</v>
      </c>
      <c r="I850" s="16">
        <f t="shared" si="94"/>
        <v>1</v>
      </c>
      <c r="J850" s="16"/>
      <c r="K850" s="16" t="str">
        <f t="shared" si="95"/>
        <v/>
      </c>
      <c r="L850" s="16" t="str">
        <f t="shared" si="96"/>
        <v/>
      </c>
      <c r="M850" s="16">
        <f t="shared" si="92"/>
        <v>2</v>
      </c>
      <c r="N850" s="20">
        <f t="shared" si="93"/>
        <v>103.87780049634823</v>
      </c>
      <c r="O850" s="18">
        <f t="shared" si="97"/>
        <v>0</v>
      </c>
      <c r="P850" s="18">
        <f t="shared" si="98"/>
        <v>0</v>
      </c>
    </row>
    <row r="851" spans="2:16" x14ac:dyDescent="0.25">
      <c r="B851" s="15">
        <v>41918.375</v>
      </c>
      <c r="C851" s="16">
        <v>0</v>
      </c>
      <c r="D851" s="16">
        <v>650.54906921386703</v>
      </c>
      <c r="E851" s="19">
        <v>1.25324855102614E-2</v>
      </c>
      <c r="F851" s="16">
        <v>2</v>
      </c>
      <c r="G851" s="16">
        <v>0</v>
      </c>
      <c r="H851" s="16">
        <v>0</v>
      </c>
      <c r="I851" s="16">
        <f t="shared" si="94"/>
        <v>1</v>
      </c>
      <c r="J851" s="16"/>
      <c r="K851" s="16" t="str">
        <f t="shared" si="95"/>
        <v/>
      </c>
      <c r="L851" s="16" t="str">
        <f t="shared" si="96"/>
        <v/>
      </c>
      <c r="M851" s="16">
        <f t="shared" si="92"/>
        <v>2</v>
      </c>
      <c r="N851" s="20">
        <f t="shared" si="93"/>
        <v>103.87780049634823</v>
      </c>
      <c r="O851" s="18">
        <f t="shared" si="97"/>
        <v>0</v>
      </c>
      <c r="P851" s="18">
        <f t="shared" si="98"/>
        <v>0</v>
      </c>
    </row>
    <row r="852" spans="2:16" x14ac:dyDescent="0.25">
      <c r="B852" s="15">
        <v>41918.416666666664</v>
      </c>
      <c r="C852" s="16">
        <v>0</v>
      </c>
      <c r="D852" s="16">
        <v>646.96217651367203</v>
      </c>
      <c r="E852" s="16">
        <v>1.0781764232766999E-2</v>
      </c>
      <c r="F852" s="16">
        <v>2</v>
      </c>
      <c r="G852" s="16">
        <v>0</v>
      </c>
      <c r="H852" s="16">
        <v>0</v>
      </c>
      <c r="I852" s="16">
        <f t="shared" si="94"/>
        <v>1</v>
      </c>
      <c r="J852" s="16"/>
      <c r="K852" s="16" t="str">
        <f t="shared" si="95"/>
        <v/>
      </c>
      <c r="L852" s="16" t="str">
        <f t="shared" si="96"/>
        <v/>
      </c>
      <c r="M852" s="16">
        <f t="shared" si="92"/>
        <v>2</v>
      </c>
      <c r="N852" s="20">
        <f t="shared" si="93"/>
        <v>103.87780049634823</v>
      </c>
      <c r="O852" s="18">
        <f t="shared" si="97"/>
        <v>0</v>
      </c>
      <c r="P852" s="18">
        <f t="shared" si="98"/>
        <v>0</v>
      </c>
    </row>
    <row r="853" spans="2:16" x14ac:dyDescent="0.25">
      <c r="B853" s="15">
        <v>41918.458333333336</v>
      </c>
      <c r="C853" s="16">
        <v>0</v>
      </c>
      <c r="D853" s="16">
        <v>633.57645975748699</v>
      </c>
      <c r="E853" s="19">
        <v>8.66910884651588E-3</v>
      </c>
      <c r="F853" s="16">
        <v>2</v>
      </c>
      <c r="G853" s="16">
        <v>0</v>
      </c>
      <c r="H853" s="16">
        <v>0</v>
      </c>
      <c r="I853" s="16">
        <f t="shared" si="94"/>
        <v>1</v>
      </c>
      <c r="J853" s="16"/>
      <c r="K853" s="16" t="str">
        <f t="shared" si="95"/>
        <v/>
      </c>
      <c r="L853" s="16" t="str">
        <f t="shared" si="96"/>
        <v/>
      </c>
      <c r="M853" s="16">
        <f t="shared" si="92"/>
        <v>2</v>
      </c>
      <c r="N853" s="20">
        <f t="shared" si="93"/>
        <v>103.87780049634823</v>
      </c>
      <c r="O853" s="18">
        <f t="shared" si="97"/>
        <v>0</v>
      </c>
      <c r="P853" s="18">
        <f t="shared" si="98"/>
        <v>0</v>
      </c>
    </row>
    <row r="854" spans="2:16" x14ac:dyDescent="0.25">
      <c r="B854" s="15">
        <v>41918.5</v>
      </c>
      <c r="C854" s="16">
        <v>1</v>
      </c>
      <c r="D854" s="16">
        <v>628.704760742188</v>
      </c>
      <c r="E854" s="19">
        <v>9.9023799926120093E-3</v>
      </c>
      <c r="F854" s="16">
        <v>2</v>
      </c>
      <c r="G854" s="16">
        <v>0</v>
      </c>
      <c r="H854" s="16">
        <v>0</v>
      </c>
      <c r="I854" s="16">
        <f t="shared" si="94"/>
        <v>1</v>
      </c>
      <c r="J854" s="16"/>
      <c r="K854" s="16" t="str">
        <f t="shared" si="95"/>
        <v/>
      </c>
      <c r="L854" s="16" t="str">
        <f t="shared" si="96"/>
        <v/>
      </c>
      <c r="M854" s="16">
        <f t="shared" si="92"/>
        <v>2</v>
      </c>
      <c r="N854" s="20">
        <f t="shared" si="93"/>
        <v>103.87780049634823</v>
      </c>
      <c r="O854" s="18">
        <f t="shared" si="97"/>
        <v>0</v>
      </c>
      <c r="P854" s="18">
        <f t="shared" si="98"/>
        <v>0</v>
      </c>
    </row>
    <row r="855" spans="2:16" x14ac:dyDescent="0.25">
      <c r="B855" s="15">
        <v>41918.541666666664</v>
      </c>
      <c r="C855" s="16">
        <v>0</v>
      </c>
      <c r="D855" s="16">
        <v>627.15088602701803</v>
      </c>
      <c r="E855" s="19">
        <v>7.9739755483994208E-3</v>
      </c>
      <c r="F855" s="16">
        <v>2</v>
      </c>
      <c r="G855" s="16">
        <v>0</v>
      </c>
      <c r="H855" s="16">
        <v>0</v>
      </c>
      <c r="I855" s="16">
        <f t="shared" si="94"/>
        <v>1</v>
      </c>
      <c r="J855" s="16"/>
      <c r="K855" s="16" t="str">
        <f t="shared" si="95"/>
        <v/>
      </c>
      <c r="L855" s="16" t="str">
        <f t="shared" si="96"/>
        <v/>
      </c>
      <c r="M855" s="16">
        <f t="shared" ref="M855:M918" si="99">IF(F855&gt;1.1,F855,"")</f>
        <v>2</v>
      </c>
      <c r="N855" s="20">
        <f t="shared" ref="N855:N918" si="100">IF(ISERROR($D$1*(M855-1)/($M$7*($D$1-1))*100),"",($D$1*(M855-1)/($M$7*($D$1-1))*100))</f>
        <v>103.87780049634823</v>
      </c>
      <c r="O855" s="18">
        <f t="shared" si="97"/>
        <v>0</v>
      </c>
      <c r="P855" s="18">
        <f t="shared" si="98"/>
        <v>0</v>
      </c>
    </row>
    <row r="856" spans="2:16" x14ac:dyDescent="0.25">
      <c r="B856" s="15">
        <v>41918.583333333336</v>
      </c>
      <c r="C856" s="16">
        <v>0</v>
      </c>
      <c r="D856" s="16">
        <v>633.78499959309897</v>
      </c>
      <c r="E856" s="19">
        <v>8.1422637205226505E-3</v>
      </c>
      <c r="F856" s="16">
        <v>2</v>
      </c>
      <c r="G856" s="16">
        <v>0</v>
      </c>
      <c r="H856" s="16">
        <v>0</v>
      </c>
      <c r="I856" s="16">
        <f t="shared" si="94"/>
        <v>1</v>
      </c>
      <c r="J856" s="16"/>
      <c r="K856" s="16" t="str">
        <f t="shared" si="95"/>
        <v/>
      </c>
      <c r="L856" s="16" t="str">
        <f t="shared" si="96"/>
        <v/>
      </c>
      <c r="M856" s="16">
        <f t="shared" si="99"/>
        <v>2</v>
      </c>
      <c r="N856" s="20">
        <f t="shared" si="100"/>
        <v>103.87780049634823</v>
      </c>
      <c r="O856" s="18">
        <f t="shared" si="97"/>
        <v>0</v>
      </c>
      <c r="P856" s="18">
        <f t="shared" si="98"/>
        <v>0</v>
      </c>
    </row>
    <row r="857" spans="2:16" x14ac:dyDescent="0.25">
      <c r="B857" s="15">
        <v>41918.625</v>
      </c>
      <c r="C857" s="16">
        <v>0</v>
      </c>
      <c r="D857" s="16">
        <v>627.630529785156</v>
      </c>
      <c r="E857" s="19">
        <v>8.6058420860657299E-3</v>
      </c>
      <c r="F857" s="16">
        <v>2</v>
      </c>
      <c r="G857" s="16">
        <v>0</v>
      </c>
      <c r="H857" s="16">
        <v>0</v>
      </c>
      <c r="I857" s="16">
        <f t="shared" si="94"/>
        <v>1</v>
      </c>
      <c r="J857" s="16"/>
      <c r="K857" s="16" t="str">
        <f t="shared" si="95"/>
        <v/>
      </c>
      <c r="L857" s="16" t="str">
        <f t="shared" si="96"/>
        <v/>
      </c>
      <c r="M857" s="16">
        <f t="shared" si="99"/>
        <v>2</v>
      </c>
      <c r="N857" s="20">
        <f t="shared" si="100"/>
        <v>103.87780049634823</v>
      </c>
      <c r="O857" s="18">
        <f t="shared" si="97"/>
        <v>0</v>
      </c>
      <c r="P857" s="18">
        <f t="shared" si="98"/>
        <v>0</v>
      </c>
    </row>
    <row r="858" spans="2:16" x14ac:dyDescent="0.25">
      <c r="B858" s="15">
        <v>41918.666666666664</v>
      </c>
      <c r="C858" s="16">
        <v>0</v>
      </c>
      <c r="D858" s="16">
        <v>627.715980021159</v>
      </c>
      <c r="E858" s="19">
        <v>7.30211420644385E-3</v>
      </c>
      <c r="F858" s="16">
        <v>2</v>
      </c>
      <c r="G858" s="16">
        <v>0</v>
      </c>
      <c r="H858" s="16">
        <v>0</v>
      </c>
      <c r="I858" s="16">
        <f t="shared" si="94"/>
        <v>1</v>
      </c>
      <c r="J858" s="16"/>
      <c r="K858" s="16" t="str">
        <f t="shared" si="95"/>
        <v/>
      </c>
      <c r="L858" s="16" t="str">
        <f t="shared" si="96"/>
        <v/>
      </c>
      <c r="M858" s="16">
        <f t="shared" si="99"/>
        <v>2</v>
      </c>
      <c r="N858" s="20">
        <f t="shared" si="100"/>
        <v>103.87780049634823</v>
      </c>
      <c r="O858" s="18">
        <f t="shared" si="97"/>
        <v>0</v>
      </c>
      <c r="P858" s="18">
        <f t="shared" si="98"/>
        <v>0</v>
      </c>
    </row>
    <row r="859" spans="2:16" x14ac:dyDescent="0.25">
      <c r="B859" s="15">
        <v>41918.708333333336</v>
      </c>
      <c r="C859" s="16">
        <v>0</v>
      </c>
      <c r="D859" s="16">
        <v>616.39836527506498</v>
      </c>
      <c r="E859" s="19">
        <v>1.12038492691985E-2</v>
      </c>
      <c r="F859" s="16">
        <v>2</v>
      </c>
      <c r="G859" s="16">
        <v>0</v>
      </c>
      <c r="H859" s="16">
        <v>0</v>
      </c>
      <c r="I859" s="16">
        <f t="shared" si="94"/>
        <v>1</v>
      </c>
      <c r="J859" s="16"/>
      <c r="K859" s="16" t="str">
        <f t="shared" si="95"/>
        <v/>
      </c>
      <c r="L859" s="16" t="str">
        <f t="shared" si="96"/>
        <v/>
      </c>
      <c r="M859" s="16">
        <f t="shared" si="99"/>
        <v>2</v>
      </c>
      <c r="N859" s="20">
        <f t="shared" si="100"/>
        <v>103.87780049634823</v>
      </c>
      <c r="O859" s="18">
        <f t="shared" si="97"/>
        <v>0</v>
      </c>
      <c r="P859" s="18">
        <f t="shared" si="98"/>
        <v>0</v>
      </c>
    </row>
    <row r="860" spans="2:16" x14ac:dyDescent="0.25">
      <c r="B860" s="15">
        <v>41918.75</v>
      </c>
      <c r="C860" s="16">
        <v>1</v>
      </c>
      <c r="D860" s="16">
        <v>622.02639567057304</v>
      </c>
      <c r="E860" s="19">
        <v>1.13469370104819E-2</v>
      </c>
      <c r="F860" s="16">
        <v>2</v>
      </c>
      <c r="G860" s="16">
        <v>0</v>
      </c>
      <c r="H860" s="16">
        <v>0</v>
      </c>
      <c r="I860" s="16">
        <f t="shared" si="94"/>
        <v>1</v>
      </c>
      <c r="J860" s="16"/>
      <c r="K860" s="16" t="str">
        <f t="shared" si="95"/>
        <v/>
      </c>
      <c r="L860" s="16" t="str">
        <f t="shared" si="96"/>
        <v/>
      </c>
      <c r="M860" s="16">
        <f t="shared" si="99"/>
        <v>2</v>
      </c>
      <c r="N860" s="20">
        <f t="shared" si="100"/>
        <v>103.87780049634823</v>
      </c>
      <c r="O860" s="18">
        <f t="shared" si="97"/>
        <v>0</v>
      </c>
      <c r="P860" s="18">
        <f t="shared" si="98"/>
        <v>0</v>
      </c>
    </row>
    <row r="861" spans="2:16" x14ac:dyDescent="0.25">
      <c r="B861" s="15">
        <v>41918.791666666664</v>
      </c>
      <c r="C861" s="16">
        <v>0</v>
      </c>
      <c r="D861" s="16">
        <v>635.93906351725298</v>
      </c>
      <c r="E861" s="19">
        <v>1.2945457286938701E-2</v>
      </c>
      <c r="F861" s="16">
        <v>2</v>
      </c>
      <c r="G861" s="16">
        <v>0</v>
      </c>
      <c r="H861" s="16">
        <v>0</v>
      </c>
      <c r="I861" s="16">
        <f t="shared" si="94"/>
        <v>1</v>
      </c>
      <c r="J861" s="16"/>
      <c r="K861" s="16" t="str">
        <f t="shared" si="95"/>
        <v/>
      </c>
      <c r="L861" s="16" t="str">
        <f t="shared" si="96"/>
        <v/>
      </c>
      <c r="M861" s="16">
        <f t="shared" si="99"/>
        <v>2</v>
      </c>
      <c r="N861" s="20">
        <f t="shared" si="100"/>
        <v>103.87780049634823</v>
      </c>
      <c r="O861" s="18">
        <f t="shared" si="97"/>
        <v>0</v>
      </c>
      <c r="P861" s="18">
        <f t="shared" si="98"/>
        <v>0</v>
      </c>
    </row>
    <row r="862" spans="2:16" x14ac:dyDescent="0.25">
      <c r="B862" s="15">
        <v>41918.833333333336</v>
      </c>
      <c r="C862" s="16">
        <v>0</v>
      </c>
      <c r="D862" s="16">
        <v>629.47839558919304</v>
      </c>
      <c r="E862" s="19">
        <v>1.22083535359707E-2</v>
      </c>
      <c r="F862" s="16">
        <v>2</v>
      </c>
      <c r="G862" s="16">
        <v>0</v>
      </c>
      <c r="H862" s="16">
        <v>0</v>
      </c>
      <c r="I862" s="16">
        <f t="shared" si="94"/>
        <v>1</v>
      </c>
      <c r="J862" s="16"/>
      <c r="K862" s="16" t="str">
        <f t="shared" si="95"/>
        <v/>
      </c>
      <c r="L862" s="16" t="str">
        <f t="shared" si="96"/>
        <v/>
      </c>
      <c r="M862" s="16">
        <f t="shared" si="99"/>
        <v>2</v>
      </c>
      <c r="N862" s="20">
        <f t="shared" si="100"/>
        <v>103.87780049634823</v>
      </c>
      <c r="O862" s="18">
        <f t="shared" si="97"/>
        <v>0</v>
      </c>
      <c r="P862" s="18">
        <f t="shared" si="98"/>
        <v>0</v>
      </c>
    </row>
    <row r="863" spans="2:16" x14ac:dyDescent="0.25">
      <c r="B863" s="15">
        <v>41918.875</v>
      </c>
      <c r="C863" s="16">
        <v>0</v>
      </c>
      <c r="D863" s="16">
        <v>641.41959533691397</v>
      </c>
      <c r="E863" s="19">
        <v>1.6964695668624099E-2</v>
      </c>
      <c r="F863" s="16">
        <v>2</v>
      </c>
      <c r="G863" s="16">
        <v>0</v>
      </c>
      <c r="H863" s="16">
        <v>0</v>
      </c>
      <c r="I863" s="16">
        <f t="shared" si="94"/>
        <v>1</v>
      </c>
      <c r="J863" s="16"/>
      <c r="K863" s="16" t="str">
        <f t="shared" si="95"/>
        <v/>
      </c>
      <c r="L863" s="16" t="str">
        <f t="shared" si="96"/>
        <v/>
      </c>
      <c r="M863" s="16">
        <f t="shared" si="99"/>
        <v>2</v>
      </c>
      <c r="N863" s="20">
        <f t="shared" si="100"/>
        <v>103.87780049634823</v>
      </c>
      <c r="O863" s="18">
        <f t="shared" si="97"/>
        <v>0</v>
      </c>
      <c r="P863" s="18">
        <f t="shared" si="98"/>
        <v>0</v>
      </c>
    </row>
    <row r="864" spans="2:16" x14ac:dyDescent="0.25">
      <c r="B864" s="15">
        <v>41918.916666666664</v>
      </c>
      <c r="C864" s="16">
        <v>3</v>
      </c>
      <c r="D864" s="16">
        <v>638.22283121744795</v>
      </c>
      <c r="E864" s="19">
        <v>1.5423222730169101E-2</v>
      </c>
      <c r="F864" s="16">
        <v>2</v>
      </c>
      <c r="G864" s="16">
        <v>0</v>
      </c>
      <c r="H864" s="16">
        <v>0</v>
      </c>
      <c r="I864" s="16">
        <f t="shared" si="94"/>
        <v>1</v>
      </c>
      <c r="J864" s="16"/>
      <c r="K864" s="16" t="str">
        <f t="shared" si="95"/>
        <v/>
      </c>
      <c r="L864" s="16" t="str">
        <f t="shared" si="96"/>
        <v/>
      </c>
      <c r="M864" s="16">
        <f t="shared" si="99"/>
        <v>2</v>
      </c>
      <c r="N864" s="20">
        <f t="shared" si="100"/>
        <v>103.87780049634823</v>
      </c>
      <c r="O864" s="18">
        <f t="shared" si="97"/>
        <v>0</v>
      </c>
      <c r="P864" s="18">
        <f t="shared" si="98"/>
        <v>0</v>
      </c>
    </row>
    <row r="865" spans="2:16" x14ac:dyDescent="0.25">
      <c r="B865" s="15">
        <v>41918.958333333336</v>
      </c>
      <c r="C865" s="16">
        <v>0</v>
      </c>
      <c r="D865" s="16">
        <v>636.33376057942701</v>
      </c>
      <c r="E865" s="19">
        <v>1.42653267258235E-2</v>
      </c>
      <c r="F865" s="16">
        <v>2</v>
      </c>
      <c r="G865" s="16">
        <v>0</v>
      </c>
      <c r="H865" s="16">
        <v>0</v>
      </c>
      <c r="I865" s="16">
        <f t="shared" si="94"/>
        <v>1</v>
      </c>
      <c r="J865" s="16"/>
      <c r="K865" s="16" t="str">
        <f t="shared" si="95"/>
        <v/>
      </c>
      <c r="L865" s="16" t="str">
        <f t="shared" si="96"/>
        <v/>
      </c>
      <c r="M865" s="16">
        <f t="shared" si="99"/>
        <v>2</v>
      </c>
      <c r="N865" s="20">
        <f t="shared" si="100"/>
        <v>103.87780049634823</v>
      </c>
      <c r="O865" s="18">
        <f t="shared" si="97"/>
        <v>0</v>
      </c>
      <c r="P865" s="18">
        <f t="shared" si="98"/>
        <v>0</v>
      </c>
    </row>
    <row r="866" spans="2:16" x14ac:dyDescent="0.25">
      <c r="B866" s="15">
        <v>41919</v>
      </c>
      <c r="C866" s="16">
        <v>0</v>
      </c>
      <c r="D866" s="16">
        <v>642.52180480956997</v>
      </c>
      <c r="E866" s="19">
        <v>1.6120858741245098E-2</v>
      </c>
      <c r="F866" s="16">
        <v>2</v>
      </c>
      <c r="G866" s="16">
        <v>0</v>
      </c>
      <c r="H866" s="16">
        <v>0</v>
      </c>
      <c r="I866" s="16">
        <f t="shared" si="94"/>
        <v>1</v>
      </c>
      <c r="J866" s="16"/>
      <c r="K866" s="16" t="str">
        <f t="shared" si="95"/>
        <v/>
      </c>
      <c r="L866" s="16" t="str">
        <f t="shared" si="96"/>
        <v/>
      </c>
      <c r="M866" s="16">
        <f t="shared" si="99"/>
        <v>2</v>
      </c>
      <c r="N866" s="20">
        <f t="shared" si="100"/>
        <v>103.87780049634823</v>
      </c>
      <c r="O866" s="18">
        <f t="shared" si="97"/>
        <v>0</v>
      </c>
      <c r="P866" s="18">
        <f t="shared" si="98"/>
        <v>0</v>
      </c>
    </row>
    <row r="867" spans="2:16" x14ac:dyDescent="0.25">
      <c r="B867" s="15">
        <v>41919.041666666664</v>
      </c>
      <c r="C867" s="16">
        <v>1</v>
      </c>
      <c r="D867" s="16">
        <v>639.77772725423199</v>
      </c>
      <c r="E867" s="19">
        <v>1.49730288118008E-2</v>
      </c>
      <c r="F867" s="16">
        <v>2</v>
      </c>
      <c r="G867" s="16">
        <v>0</v>
      </c>
      <c r="H867" s="16">
        <v>0</v>
      </c>
      <c r="I867" s="16">
        <f t="shared" si="94"/>
        <v>1</v>
      </c>
      <c r="J867" s="16"/>
      <c r="K867" s="16" t="str">
        <f t="shared" si="95"/>
        <v/>
      </c>
      <c r="L867" s="16" t="str">
        <f t="shared" si="96"/>
        <v/>
      </c>
      <c r="M867" s="16">
        <f t="shared" si="99"/>
        <v>2</v>
      </c>
      <c r="N867" s="20">
        <f t="shared" si="100"/>
        <v>103.87780049634823</v>
      </c>
      <c r="O867" s="18">
        <f t="shared" si="97"/>
        <v>0</v>
      </c>
      <c r="P867" s="18">
        <f t="shared" si="98"/>
        <v>0</v>
      </c>
    </row>
    <row r="868" spans="2:16" x14ac:dyDescent="0.25">
      <c r="B868" s="15">
        <v>41919.083333333336</v>
      </c>
      <c r="C868" s="16">
        <v>0</v>
      </c>
      <c r="D868" s="16">
        <v>637.25133972167998</v>
      </c>
      <c r="E868" s="19">
        <v>1.7321044771233599E-2</v>
      </c>
      <c r="F868" s="16">
        <v>2</v>
      </c>
      <c r="G868" s="16">
        <v>0</v>
      </c>
      <c r="H868" s="16">
        <v>0</v>
      </c>
      <c r="I868" s="16">
        <f t="shared" si="94"/>
        <v>1</v>
      </c>
      <c r="J868" s="16"/>
      <c r="K868" s="16" t="str">
        <f t="shared" si="95"/>
        <v/>
      </c>
      <c r="L868" s="16" t="str">
        <f t="shared" si="96"/>
        <v/>
      </c>
      <c r="M868" s="16">
        <f t="shared" si="99"/>
        <v>2</v>
      </c>
      <c r="N868" s="20">
        <f t="shared" si="100"/>
        <v>103.87780049634823</v>
      </c>
      <c r="O868" s="18">
        <f t="shared" si="97"/>
        <v>0</v>
      </c>
      <c r="P868" s="18">
        <f t="shared" si="98"/>
        <v>0</v>
      </c>
    </row>
    <row r="869" spans="2:16" x14ac:dyDescent="0.25">
      <c r="B869" s="15">
        <v>41919.125</v>
      </c>
      <c r="C869" s="16">
        <v>0</v>
      </c>
      <c r="D869" s="16">
        <v>640.21464538574196</v>
      </c>
      <c r="E869" s="19">
        <v>1.7796221542327399E-2</v>
      </c>
      <c r="F869" s="16">
        <v>2</v>
      </c>
      <c r="G869" s="16">
        <v>0</v>
      </c>
      <c r="H869" s="16">
        <v>0</v>
      </c>
      <c r="I869" s="16">
        <f t="shared" si="94"/>
        <v>1</v>
      </c>
      <c r="J869" s="16"/>
      <c r="K869" s="16" t="str">
        <f t="shared" si="95"/>
        <v/>
      </c>
      <c r="L869" s="16" t="str">
        <f t="shared" si="96"/>
        <v/>
      </c>
      <c r="M869" s="16">
        <f t="shared" si="99"/>
        <v>2</v>
      </c>
      <c r="N869" s="20">
        <f t="shared" si="100"/>
        <v>103.87780049634823</v>
      </c>
      <c r="O869" s="18">
        <f t="shared" si="97"/>
        <v>0</v>
      </c>
      <c r="P869" s="18">
        <f t="shared" si="98"/>
        <v>0</v>
      </c>
    </row>
    <row r="870" spans="2:16" x14ac:dyDescent="0.25">
      <c r="B870" s="15">
        <v>41919.166666666664</v>
      </c>
      <c r="C870" s="16">
        <v>0</v>
      </c>
      <c r="D870" s="16">
        <v>631.54141642252603</v>
      </c>
      <c r="E870" s="19">
        <v>1.8949522877422499E-2</v>
      </c>
      <c r="F870" s="16">
        <v>2</v>
      </c>
      <c r="G870" s="16">
        <v>0</v>
      </c>
      <c r="H870" s="16">
        <v>0</v>
      </c>
      <c r="I870" s="16">
        <f t="shared" si="94"/>
        <v>1</v>
      </c>
      <c r="J870" s="16"/>
      <c r="K870" s="16" t="str">
        <f t="shared" si="95"/>
        <v/>
      </c>
      <c r="L870" s="16" t="str">
        <f t="shared" si="96"/>
        <v/>
      </c>
      <c r="M870" s="16">
        <f t="shared" si="99"/>
        <v>2</v>
      </c>
      <c r="N870" s="20">
        <f t="shared" si="100"/>
        <v>103.87780049634823</v>
      </c>
      <c r="O870" s="18">
        <f t="shared" si="97"/>
        <v>0</v>
      </c>
      <c r="P870" s="18">
        <f t="shared" si="98"/>
        <v>0</v>
      </c>
    </row>
    <row r="871" spans="2:16" x14ac:dyDescent="0.25">
      <c r="B871" s="15">
        <v>41919.208333333336</v>
      </c>
      <c r="C871" s="16">
        <v>0</v>
      </c>
      <c r="D871" s="16">
        <v>643.652503458659</v>
      </c>
      <c r="E871" s="19">
        <v>1.88080083365397E-2</v>
      </c>
      <c r="F871" s="16">
        <v>2</v>
      </c>
      <c r="G871" s="16">
        <v>0</v>
      </c>
      <c r="H871" s="16">
        <v>0</v>
      </c>
      <c r="I871" s="16">
        <f t="shared" si="94"/>
        <v>1</v>
      </c>
      <c r="J871" s="16"/>
      <c r="K871" s="16" t="str">
        <f t="shared" si="95"/>
        <v/>
      </c>
      <c r="L871" s="16" t="str">
        <f t="shared" si="96"/>
        <v/>
      </c>
      <c r="M871" s="16">
        <f t="shared" si="99"/>
        <v>2</v>
      </c>
      <c r="N871" s="20">
        <f t="shared" si="100"/>
        <v>103.87780049634823</v>
      </c>
      <c r="O871" s="18">
        <f t="shared" si="97"/>
        <v>0</v>
      </c>
      <c r="P871" s="18">
        <f t="shared" si="98"/>
        <v>0</v>
      </c>
    </row>
    <row r="872" spans="2:16" x14ac:dyDescent="0.25">
      <c r="B872" s="15">
        <v>41919.25</v>
      </c>
      <c r="C872" s="16">
        <v>1</v>
      </c>
      <c r="D872" s="16">
        <v>628.50792236328095</v>
      </c>
      <c r="E872" s="19">
        <v>1.8989048758521698E-2</v>
      </c>
      <c r="F872" s="16">
        <v>2</v>
      </c>
      <c r="G872" s="16">
        <v>0</v>
      </c>
      <c r="H872" s="16">
        <v>0</v>
      </c>
      <c r="I872" s="16">
        <f t="shared" si="94"/>
        <v>1</v>
      </c>
      <c r="J872" s="16"/>
      <c r="K872" s="16" t="str">
        <f t="shared" si="95"/>
        <v/>
      </c>
      <c r="L872" s="16" t="str">
        <f t="shared" si="96"/>
        <v/>
      </c>
      <c r="M872" s="16">
        <f t="shared" si="99"/>
        <v>2</v>
      </c>
      <c r="N872" s="20">
        <f t="shared" si="100"/>
        <v>103.87780049634823</v>
      </c>
      <c r="O872" s="18">
        <f t="shared" si="97"/>
        <v>0</v>
      </c>
      <c r="P872" s="18">
        <f t="shared" si="98"/>
        <v>0</v>
      </c>
    </row>
    <row r="873" spans="2:16" x14ac:dyDescent="0.25">
      <c r="B873" s="15">
        <v>41919.291666666664</v>
      </c>
      <c r="C873" s="16">
        <v>0</v>
      </c>
      <c r="D873" s="16">
        <v>637.84847717285197</v>
      </c>
      <c r="E873" s="19">
        <v>1.80900349281728E-2</v>
      </c>
      <c r="F873" s="16">
        <v>2</v>
      </c>
      <c r="G873" s="16">
        <v>0</v>
      </c>
      <c r="H873" s="16">
        <v>0</v>
      </c>
      <c r="I873" s="16">
        <f t="shared" si="94"/>
        <v>1</v>
      </c>
      <c r="J873" s="16"/>
      <c r="K873" s="16" t="str">
        <f t="shared" si="95"/>
        <v/>
      </c>
      <c r="L873" s="16" t="str">
        <f t="shared" si="96"/>
        <v/>
      </c>
      <c r="M873" s="16">
        <f t="shared" si="99"/>
        <v>2</v>
      </c>
      <c r="N873" s="20">
        <f t="shared" si="100"/>
        <v>103.87780049634823</v>
      </c>
      <c r="O873" s="18">
        <f t="shared" si="97"/>
        <v>0</v>
      </c>
      <c r="P873" s="18">
        <f t="shared" si="98"/>
        <v>0</v>
      </c>
    </row>
    <row r="874" spans="2:16" x14ac:dyDescent="0.25">
      <c r="B874" s="15">
        <v>41919.333333333336</v>
      </c>
      <c r="C874" s="16">
        <v>0</v>
      </c>
      <c r="D874" s="16">
        <v>646.32587687174498</v>
      </c>
      <c r="E874" s="19">
        <v>1.57835452749472E-2</v>
      </c>
      <c r="F874" s="16">
        <v>2</v>
      </c>
      <c r="G874" s="16">
        <v>0</v>
      </c>
      <c r="H874" s="16">
        <v>0</v>
      </c>
      <c r="I874" s="16">
        <f t="shared" si="94"/>
        <v>1</v>
      </c>
      <c r="J874" s="16"/>
      <c r="K874" s="16" t="str">
        <f t="shared" si="95"/>
        <v/>
      </c>
      <c r="L874" s="16" t="str">
        <f t="shared" si="96"/>
        <v/>
      </c>
      <c r="M874" s="16">
        <f t="shared" si="99"/>
        <v>2</v>
      </c>
      <c r="N874" s="20">
        <f t="shared" si="100"/>
        <v>103.87780049634823</v>
      </c>
      <c r="O874" s="18">
        <f t="shared" si="97"/>
        <v>0</v>
      </c>
      <c r="P874" s="18">
        <f t="shared" si="98"/>
        <v>0</v>
      </c>
    </row>
    <row r="875" spans="2:16" x14ac:dyDescent="0.25">
      <c r="B875" s="15">
        <v>41919.375</v>
      </c>
      <c r="C875" s="16">
        <v>0</v>
      </c>
      <c r="D875" s="16">
        <v>653.11106058756502</v>
      </c>
      <c r="E875" s="19">
        <v>1.28577145806048E-2</v>
      </c>
      <c r="F875" s="16">
        <v>2</v>
      </c>
      <c r="G875" s="16">
        <v>0</v>
      </c>
      <c r="H875" s="16">
        <v>0</v>
      </c>
      <c r="I875" s="16">
        <f t="shared" si="94"/>
        <v>1</v>
      </c>
      <c r="J875" s="16"/>
      <c r="K875" s="16" t="str">
        <f t="shared" si="95"/>
        <v/>
      </c>
      <c r="L875" s="16" t="str">
        <f t="shared" si="96"/>
        <v/>
      </c>
      <c r="M875" s="16">
        <f t="shared" si="99"/>
        <v>2</v>
      </c>
      <c r="N875" s="20">
        <f t="shared" si="100"/>
        <v>103.87780049634823</v>
      </c>
      <c r="O875" s="18">
        <f t="shared" si="97"/>
        <v>0</v>
      </c>
      <c r="P875" s="18">
        <f t="shared" si="98"/>
        <v>0</v>
      </c>
    </row>
    <row r="876" spans="2:16" x14ac:dyDescent="0.25">
      <c r="B876" s="15">
        <v>41919.416666666664</v>
      </c>
      <c r="C876" s="16">
        <v>0</v>
      </c>
      <c r="D876" s="16">
        <v>657.48531087239598</v>
      </c>
      <c r="E876" s="19">
        <v>9.7957779692175503E-3</v>
      </c>
      <c r="F876" s="16">
        <v>2</v>
      </c>
      <c r="G876" s="16">
        <v>0</v>
      </c>
      <c r="H876" s="16">
        <v>0</v>
      </c>
      <c r="I876" s="16">
        <f t="shared" si="94"/>
        <v>1</v>
      </c>
      <c r="J876" s="16"/>
      <c r="K876" s="16" t="str">
        <f t="shared" si="95"/>
        <v/>
      </c>
      <c r="L876" s="16" t="str">
        <f t="shared" si="96"/>
        <v/>
      </c>
      <c r="M876" s="16">
        <f t="shared" si="99"/>
        <v>2</v>
      </c>
      <c r="N876" s="20">
        <f t="shared" si="100"/>
        <v>103.87780049634823</v>
      </c>
      <c r="O876" s="18">
        <f t="shared" si="97"/>
        <v>0</v>
      </c>
      <c r="P876" s="18">
        <f t="shared" si="98"/>
        <v>0</v>
      </c>
    </row>
    <row r="877" spans="2:16" x14ac:dyDescent="0.25">
      <c r="B877" s="15">
        <v>41919.458333333336</v>
      </c>
      <c r="C877" s="16">
        <v>0</v>
      </c>
      <c r="D877" s="16">
        <v>640.99031066894497</v>
      </c>
      <c r="E877" s="19">
        <v>1.0826723989096799E-2</v>
      </c>
      <c r="F877" s="16">
        <v>2</v>
      </c>
      <c r="G877" s="16">
        <v>0</v>
      </c>
      <c r="H877" s="16">
        <v>0</v>
      </c>
      <c r="I877" s="16">
        <f t="shared" si="94"/>
        <v>1</v>
      </c>
      <c r="J877" s="16"/>
      <c r="K877" s="16" t="str">
        <f t="shared" si="95"/>
        <v/>
      </c>
      <c r="L877" s="16" t="str">
        <f t="shared" si="96"/>
        <v/>
      </c>
      <c r="M877" s="16">
        <f t="shared" si="99"/>
        <v>2</v>
      </c>
      <c r="N877" s="20">
        <f t="shared" si="100"/>
        <v>103.87780049634823</v>
      </c>
      <c r="O877" s="18">
        <f t="shared" si="97"/>
        <v>0</v>
      </c>
      <c r="P877" s="18">
        <f t="shared" si="98"/>
        <v>0</v>
      </c>
    </row>
    <row r="878" spans="2:16" x14ac:dyDescent="0.25">
      <c r="B878" s="15">
        <v>41919.5</v>
      </c>
      <c r="C878" s="16">
        <v>0</v>
      </c>
      <c r="D878" s="16">
        <v>630.95699462890605</v>
      </c>
      <c r="E878" s="19">
        <v>5.9818444490474599E-3</v>
      </c>
      <c r="F878" s="16">
        <v>2</v>
      </c>
      <c r="G878" s="16">
        <v>0</v>
      </c>
      <c r="H878" s="16">
        <v>0</v>
      </c>
      <c r="I878" s="16">
        <f t="shared" si="94"/>
        <v>1</v>
      </c>
      <c r="J878" s="16"/>
      <c r="K878" s="16" t="str">
        <f t="shared" si="95"/>
        <v/>
      </c>
      <c r="L878" s="16" t="str">
        <f t="shared" si="96"/>
        <v/>
      </c>
      <c r="M878" s="16">
        <f t="shared" si="99"/>
        <v>2</v>
      </c>
      <c r="N878" s="20">
        <f t="shared" si="100"/>
        <v>103.87780049634823</v>
      </c>
      <c r="O878" s="18">
        <f t="shared" si="97"/>
        <v>0</v>
      </c>
      <c r="P878" s="18">
        <f t="shared" si="98"/>
        <v>0</v>
      </c>
    </row>
    <row r="879" spans="2:16" x14ac:dyDescent="0.25">
      <c r="B879" s="15">
        <v>41919.541666666664</v>
      </c>
      <c r="C879" s="16">
        <v>1</v>
      </c>
      <c r="D879" s="16">
        <v>630.10350443522202</v>
      </c>
      <c r="E879" s="19">
        <v>6.35074876736325E-3</v>
      </c>
      <c r="F879" s="16">
        <v>2</v>
      </c>
      <c r="G879" s="16">
        <v>0</v>
      </c>
      <c r="H879" s="16">
        <v>0</v>
      </c>
      <c r="I879" s="16">
        <f t="shared" si="94"/>
        <v>1</v>
      </c>
      <c r="J879" s="16"/>
      <c r="K879" s="16" t="str">
        <f t="shared" si="95"/>
        <v/>
      </c>
      <c r="L879" s="16" t="str">
        <f t="shared" si="96"/>
        <v/>
      </c>
      <c r="M879" s="16">
        <f t="shared" si="99"/>
        <v>2</v>
      </c>
      <c r="N879" s="20">
        <f t="shared" si="100"/>
        <v>103.87780049634823</v>
      </c>
      <c r="O879" s="18">
        <f t="shared" si="97"/>
        <v>0</v>
      </c>
      <c r="P879" s="18">
        <f t="shared" si="98"/>
        <v>0</v>
      </c>
    </row>
    <row r="880" spans="2:16" x14ac:dyDescent="0.25">
      <c r="B880" s="15">
        <v>41919.583333333336</v>
      </c>
      <c r="C880" s="16">
        <v>0</v>
      </c>
      <c r="D880" s="16">
        <v>631.88372701009098</v>
      </c>
      <c r="E880" s="19">
        <v>8.2538940695030798E-3</v>
      </c>
      <c r="F880" s="16">
        <v>2</v>
      </c>
      <c r="G880" s="16">
        <v>0</v>
      </c>
      <c r="H880" s="16">
        <v>0</v>
      </c>
      <c r="I880" s="16">
        <f t="shared" si="94"/>
        <v>1</v>
      </c>
      <c r="J880" s="16"/>
      <c r="K880" s="16" t="str">
        <f t="shared" si="95"/>
        <v/>
      </c>
      <c r="L880" s="16" t="str">
        <f t="shared" si="96"/>
        <v/>
      </c>
      <c r="M880" s="16">
        <f t="shared" si="99"/>
        <v>2</v>
      </c>
      <c r="N880" s="20">
        <f t="shared" si="100"/>
        <v>103.87780049634823</v>
      </c>
      <c r="O880" s="18">
        <f t="shared" si="97"/>
        <v>0</v>
      </c>
      <c r="P880" s="18">
        <f t="shared" si="98"/>
        <v>0</v>
      </c>
    </row>
    <row r="881" spans="2:16" x14ac:dyDescent="0.25">
      <c r="B881" s="15">
        <v>41919.625</v>
      </c>
      <c r="C881" s="16">
        <v>0</v>
      </c>
      <c r="D881" s="16">
        <v>624.57617696126295</v>
      </c>
      <c r="E881" s="19">
        <v>7.9321027952876898E-3</v>
      </c>
      <c r="F881" s="16">
        <v>2</v>
      </c>
      <c r="G881" s="16">
        <v>0</v>
      </c>
      <c r="H881" s="16">
        <v>0</v>
      </c>
      <c r="I881" s="16">
        <f t="shared" si="94"/>
        <v>1</v>
      </c>
      <c r="J881" s="16"/>
      <c r="K881" s="16" t="str">
        <f t="shared" si="95"/>
        <v/>
      </c>
      <c r="L881" s="16" t="str">
        <f t="shared" si="96"/>
        <v/>
      </c>
      <c r="M881" s="16">
        <f t="shared" si="99"/>
        <v>2</v>
      </c>
      <c r="N881" s="20">
        <f t="shared" si="100"/>
        <v>103.87780049634823</v>
      </c>
      <c r="O881" s="18">
        <f t="shared" si="97"/>
        <v>0</v>
      </c>
      <c r="P881" s="18">
        <f t="shared" si="98"/>
        <v>0</v>
      </c>
    </row>
    <row r="882" spans="2:16" x14ac:dyDescent="0.25">
      <c r="B882" s="15">
        <v>41919.666666666664</v>
      </c>
      <c r="C882" s="16">
        <v>0</v>
      </c>
      <c r="D882" s="16">
        <v>617.41613667805996</v>
      </c>
      <c r="E882" s="19">
        <v>9.3482635241040595E-3</v>
      </c>
      <c r="F882" s="16">
        <v>2</v>
      </c>
      <c r="G882" s="16">
        <v>0</v>
      </c>
      <c r="H882" s="16">
        <v>0</v>
      </c>
      <c r="I882" s="16">
        <f t="shared" si="94"/>
        <v>1</v>
      </c>
      <c r="J882" s="16"/>
      <c r="K882" s="16" t="str">
        <f t="shared" si="95"/>
        <v/>
      </c>
      <c r="L882" s="16" t="str">
        <f t="shared" si="96"/>
        <v/>
      </c>
      <c r="M882" s="16">
        <f t="shared" si="99"/>
        <v>2</v>
      </c>
      <c r="N882" s="20">
        <f t="shared" si="100"/>
        <v>103.87780049634823</v>
      </c>
      <c r="O882" s="18">
        <f t="shared" si="97"/>
        <v>0</v>
      </c>
      <c r="P882" s="18">
        <f t="shared" si="98"/>
        <v>0</v>
      </c>
    </row>
    <row r="883" spans="2:16" x14ac:dyDescent="0.25">
      <c r="B883" s="15">
        <v>41919.708333333336</v>
      </c>
      <c r="C883" s="16">
        <v>0</v>
      </c>
      <c r="D883" s="16">
        <v>612.90201314290402</v>
      </c>
      <c r="E883" s="19">
        <v>9.0268863816163492E-3</v>
      </c>
      <c r="F883" s="16">
        <v>2</v>
      </c>
      <c r="G883" s="16">
        <v>0</v>
      </c>
      <c r="H883" s="16">
        <v>0</v>
      </c>
      <c r="I883" s="16">
        <f t="shared" si="94"/>
        <v>1</v>
      </c>
      <c r="J883" s="16"/>
      <c r="K883" s="16" t="str">
        <f t="shared" si="95"/>
        <v/>
      </c>
      <c r="L883" s="16" t="str">
        <f t="shared" si="96"/>
        <v/>
      </c>
      <c r="M883" s="16">
        <f t="shared" si="99"/>
        <v>2</v>
      </c>
      <c r="N883" s="20">
        <f t="shared" si="100"/>
        <v>103.87780049634823</v>
      </c>
      <c r="O883" s="18">
        <f t="shared" si="97"/>
        <v>0</v>
      </c>
      <c r="P883" s="18">
        <f t="shared" si="98"/>
        <v>0</v>
      </c>
    </row>
    <row r="884" spans="2:16" x14ac:dyDescent="0.25">
      <c r="B884" s="15">
        <v>41919.75</v>
      </c>
      <c r="C884" s="16">
        <v>1</v>
      </c>
      <c r="D884" s="16">
        <v>613.60036621093798</v>
      </c>
      <c r="E884" s="19">
        <v>1.1797569431170499E-2</v>
      </c>
      <c r="F884" s="16">
        <v>2</v>
      </c>
      <c r="G884" s="16">
        <v>0</v>
      </c>
      <c r="H884" s="16">
        <v>0</v>
      </c>
      <c r="I884" s="16">
        <f t="shared" si="94"/>
        <v>1</v>
      </c>
      <c r="J884" s="16"/>
      <c r="K884" s="16" t="str">
        <f t="shared" si="95"/>
        <v/>
      </c>
      <c r="L884" s="16" t="str">
        <f t="shared" si="96"/>
        <v/>
      </c>
      <c r="M884" s="16">
        <f t="shared" si="99"/>
        <v>2</v>
      </c>
      <c r="N884" s="20">
        <f t="shared" si="100"/>
        <v>103.87780049634823</v>
      </c>
      <c r="O884" s="18">
        <f t="shared" si="97"/>
        <v>0</v>
      </c>
      <c r="P884" s="18">
        <f t="shared" si="98"/>
        <v>0</v>
      </c>
    </row>
    <row r="885" spans="2:16" x14ac:dyDescent="0.25">
      <c r="B885" s="15">
        <v>41919.791666666664</v>
      </c>
      <c r="C885" s="16">
        <v>0</v>
      </c>
      <c r="D885" s="16">
        <v>630.52720133463595</v>
      </c>
      <c r="E885" s="19">
        <v>1.4761183024287101E-2</v>
      </c>
      <c r="F885" s="16">
        <v>2</v>
      </c>
      <c r="G885" s="16">
        <v>0</v>
      </c>
      <c r="H885" s="16">
        <v>0</v>
      </c>
      <c r="I885" s="16">
        <f t="shared" si="94"/>
        <v>1</v>
      </c>
      <c r="J885" s="16"/>
      <c r="K885" s="16" t="str">
        <f t="shared" si="95"/>
        <v/>
      </c>
      <c r="L885" s="16" t="str">
        <f t="shared" si="96"/>
        <v/>
      </c>
      <c r="M885" s="16">
        <f t="shared" si="99"/>
        <v>2</v>
      </c>
      <c r="N885" s="20">
        <f t="shared" si="100"/>
        <v>103.87780049634823</v>
      </c>
      <c r="O885" s="18">
        <f t="shared" si="97"/>
        <v>0</v>
      </c>
      <c r="P885" s="18">
        <f t="shared" si="98"/>
        <v>0</v>
      </c>
    </row>
    <row r="886" spans="2:16" x14ac:dyDescent="0.25">
      <c r="B886" s="15">
        <v>41919.833333333336</v>
      </c>
      <c r="C886" s="16">
        <v>161</v>
      </c>
      <c r="D886" s="16">
        <v>636.790517171224</v>
      </c>
      <c r="E886" s="19">
        <v>1.44572026018674E-2</v>
      </c>
      <c r="F886" s="16">
        <v>2</v>
      </c>
      <c r="G886" s="16">
        <v>0</v>
      </c>
      <c r="H886" s="16">
        <v>0</v>
      </c>
      <c r="I886" s="16">
        <f t="shared" si="94"/>
        <v>1</v>
      </c>
      <c r="J886" s="16"/>
      <c r="K886" s="16" t="str">
        <f t="shared" si="95"/>
        <v/>
      </c>
      <c r="L886" s="16" t="str">
        <f t="shared" si="96"/>
        <v/>
      </c>
      <c r="M886" s="16">
        <f t="shared" si="99"/>
        <v>2</v>
      </c>
      <c r="N886" s="20">
        <f t="shared" si="100"/>
        <v>103.87780049634823</v>
      </c>
      <c r="O886" s="18">
        <f t="shared" si="97"/>
        <v>0</v>
      </c>
      <c r="P886" s="18">
        <f t="shared" si="98"/>
        <v>0</v>
      </c>
    </row>
    <row r="887" spans="2:16" x14ac:dyDescent="0.25">
      <c r="B887" s="15">
        <v>41919.875</v>
      </c>
      <c r="C887" s="16">
        <v>33</v>
      </c>
      <c r="D887" s="16">
        <v>641.79140930175799</v>
      </c>
      <c r="E887" s="19">
        <v>1.49945487811541E-2</v>
      </c>
      <c r="F887" s="16">
        <v>2</v>
      </c>
      <c r="G887" s="16">
        <v>0</v>
      </c>
      <c r="H887" s="16">
        <v>0</v>
      </c>
      <c r="I887" s="16">
        <f t="shared" si="94"/>
        <v>1</v>
      </c>
      <c r="J887" s="16"/>
      <c r="K887" s="16" t="str">
        <f t="shared" si="95"/>
        <v/>
      </c>
      <c r="L887" s="16" t="str">
        <f t="shared" si="96"/>
        <v/>
      </c>
      <c r="M887" s="16">
        <f t="shared" si="99"/>
        <v>2</v>
      </c>
      <c r="N887" s="20">
        <f t="shared" si="100"/>
        <v>103.87780049634823</v>
      </c>
      <c r="O887" s="18">
        <f t="shared" si="97"/>
        <v>0</v>
      </c>
      <c r="P887" s="18">
        <f t="shared" si="98"/>
        <v>0</v>
      </c>
    </row>
    <row r="888" spans="2:16" x14ac:dyDescent="0.25">
      <c r="B888" s="15">
        <v>41919.916666666664</v>
      </c>
      <c r="C888" s="16">
        <v>0</v>
      </c>
      <c r="D888" s="16">
        <v>640.823984781901</v>
      </c>
      <c r="E888" s="19">
        <v>1.6988189001858701E-2</v>
      </c>
      <c r="F888" s="16">
        <v>2</v>
      </c>
      <c r="G888" s="16">
        <v>0</v>
      </c>
      <c r="H888" s="16">
        <v>0</v>
      </c>
      <c r="I888" s="16">
        <f t="shared" si="94"/>
        <v>1</v>
      </c>
      <c r="J888" s="16"/>
      <c r="K888" s="16" t="str">
        <f t="shared" si="95"/>
        <v/>
      </c>
      <c r="L888" s="16" t="str">
        <f t="shared" si="96"/>
        <v/>
      </c>
      <c r="M888" s="16">
        <f t="shared" si="99"/>
        <v>2</v>
      </c>
      <c r="N888" s="20">
        <f t="shared" si="100"/>
        <v>103.87780049634823</v>
      </c>
      <c r="O888" s="18">
        <f t="shared" si="97"/>
        <v>0</v>
      </c>
      <c r="P888" s="18">
        <f t="shared" si="98"/>
        <v>0</v>
      </c>
    </row>
    <row r="889" spans="2:16" x14ac:dyDescent="0.25">
      <c r="B889" s="15">
        <v>41919.958333333336</v>
      </c>
      <c r="C889" s="16">
        <v>0</v>
      </c>
      <c r="D889" s="16">
        <v>636.97922515869197</v>
      </c>
      <c r="E889" s="16">
        <v>1.6812226587595999E-2</v>
      </c>
      <c r="F889" s="16">
        <v>2</v>
      </c>
      <c r="G889" s="16">
        <v>0</v>
      </c>
      <c r="H889" s="16">
        <v>0</v>
      </c>
      <c r="I889" s="16">
        <f t="shared" si="94"/>
        <v>1</v>
      </c>
      <c r="J889" s="16"/>
      <c r="K889" s="16" t="str">
        <f t="shared" si="95"/>
        <v/>
      </c>
      <c r="L889" s="16" t="str">
        <f t="shared" si="96"/>
        <v/>
      </c>
      <c r="M889" s="16">
        <f t="shared" si="99"/>
        <v>2</v>
      </c>
      <c r="N889" s="20">
        <f t="shared" si="100"/>
        <v>103.87780049634823</v>
      </c>
      <c r="O889" s="18">
        <f t="shared" si="97"/>
        <v>0</v>
      </c>
      <c r="P889" s="18">
        <f t="shared" si="98"/>
        <v>0</v>
      </c>
    </row>
    <row r="890" spans="2:16" x14ac:dyDescent="0.25">
      <c r="B890" s="15">
        <v>41920</v>
      </c>
      <c r="C890" s="16">
        <v>1</v>
      </c>
      <c r="D890" s="16">
        <v>645.14381713867203</v>
      </c>
      <c r="E890" s="16">
        <v>1.7205949818405002E-2</v>
      </c>
      <c r="F890" s="16">
        <v>2</v>
      </c>
      <c r="G890" s="16">
        <v>0</v>
      </c>
      <c r="H890" s="16">
        <v>0</v>
      </c>
      <c r="I890" s="16">
        <f t="shared" si="94"/>
        <v>1</v>
      </c>
      <c r="J890" s="16"/>
      <c r="K890" s="16" t="str">
        <f t="shared" si="95"/>
        <v/>
      </c>
      <c r="L890" s="16" t="str">
        <f t="shared" si="96"/>
        <v/>
      </c>
      <c r="M890" s="16">
        <f t="shared" si="99"/>
        <v>2</v>
      </c>
      <c r="N890" s="20">
        <f t="shared" si="100"/>
        <v>103.87780049634823</v>
      </c>
      <c r="O890" s="18">
        <f t="shared" si="97"/>
        <v>0</v>
      </c>
      <c r="P890" s="18">
        <f t="shared" si="98"/>
        <v>0</v>
      </c>
    </row>
    <row r="891" spans="2:16" x14ac:dyDescent="0.25">
      <c r="B891" s="15">
        <v>41920.041666666664</v>
      </c>
      <c r="C891" s="16">
        <v>0</v>
      </c>
      <c r="D891" s="16">
        <v>645.65346781412802</v>
      </c>
      <c r="E891" s="19">
        <v>1.7879421357065401E-2</v>
      </c>
      <c r="F891" s="16">
        <v>2</v>
      </c>
      <c r="G891" s="16">
        <v>0</v>
      </c>
      <c r="H891" s="16">
        <v>0</v>
      </c>
      <c r="I891" s="16">
        <f t="shared" si="94"/>
        <v>1</v>
      </c>
      <c r="J891" s="16"/>
      <c r="K891" s="16" t="str">
        <f t="shared" si="95"/>
        <v/>
      </c>
      <c r="L891" s="16" t="str">
        <f t="shared" si="96"/>
        <v/>
      </c>
      <c r="M891" s="16">
        <f t="shared" si="99"/>
        <v>2</v>
      </c>
      <c r="N891" s="20">
        <f t="shared" si="100"/>
        <v>103.87780049634823</v>
      </c>
      <c r="O891" s="18">
        <f t="shared" si="97"/>
        <v>0</v>
      </c>
      <c r="P891" s="18">
        <f t="shared" si="98"/>
        <v>0</v>
      </c>
    </row>
    <row r="892" spans="2:16" x14ac:dyDescent="0.25">
      <c r="B892" s="15">
        <v>41920.083333333336</v>
      </c>
      <c r="C892" s="16">
        <v>0</v>
      </c>
      <c r="D892" s="16">
        <v>644.56092122395796</v>
      </c>
      <c r="E892" s="19">
        <v>1.7398182277490098E-2</v>
      </c>
      <c r="F892" s="16">
        <v>2</v>
      </c>
      <c r="G892" s="16">
        <v>0</v>
      </c>
      <c r="H892" s="16">
        <v>0</v>
      </c>
      <c r="I892" s="16">
        <f t="shared" si="94"/>
        <v>1</v>
      </c>
      <c r="J892" s="16"/>
      <c r="K892" s="16" t="str">
        <f t="shared" si="95"/>
        <v/>
      </c>
      <c r="L892" s="16" t="str">
        <f t="shared" si="96"/>
        <v/>
      </c>
      <c r="M892" s="16">
        <f t="shared" si="99"/>
        <v>2</v>
      </c>
      <c r="N892" s="20">
        <f t="shared" si="100"/>
        <v>103.87780049634823</v>
      </c>
      <c r="O892" s="18">
        <f t="shared" si="97"/>
        <v>0</v>
      </c>
      <c r="P892" s="18">
        <f t="shared" si="98"/>
        <v>0</v>
      </c>
    </row>
    <row r="893" spans="2:16" x14ac:dyDescent="0.25">
      <c r="B893" s="15">
        <v>41920.125</v>
      </c>
      <c r="C893" s="16">
        <v>0</v>
      </c>
      <c r="D893" s="16">
        <v>636.93853658040405</v>
      </c>
      <c r="E893" s="19">
        <v>1.7466815664132201E-2</v>
      </c>
      <c r="F893" s="16">
        <v>2</v>
      </c>
      <c r="G893" s="16">
        <v>0</v>
      </c>
      <c r="H893" s="16">
        <v>0</v>
      </c>
      <c r="I893" s="16">
        <f t="shared" si="94"/>
        <v>1</v>
      </c>
      <c r="J893" s="16"/>
      <c r="K893" s="16" t="str">
        <f t="shared" si="95"/>
        <v/>
      </c>
      <c r="L893" s="16" t="str">
        <f t="shared" si="96"/>
        <v/>
      </c>
      <c r="M893" s="16">
        <f t="shared" si="99"/>
        <v>2</v>
      </c>
      <c r="N893" s="20">
        <f t="shared" si="100"/>
        <v>103.87780049634823</v>
      </c>
      <c r="O893" s="18">
        <f t="shared" si="97"/>
        <v>0</v>
      </c>
      <c r="P893" s="18">
        <f t="shared" si="98"/>
        <v>0</v>
      </c>
    </row>
    <row r="894" spans="2:16" x14ac:dyDescent="0.25">
      <c r="B894" s="15">
        <v>41920.166666666664</v>
      </c>
      <c r="C894" s="16">
        <v>0</v>
      </c>
      <c r="D894" s="16">
        <v>637.21116129557299</v>
      </c>
      <c r="E894" s="19">
        <v>1.80351637750088E-2</v>
      </c>
      <c r="F894" s="16">
        <v>2</v>
      </c>
      <c r="G894" s="16">
        <v>0</v>
      </c>
      <c r="H894" s="16">
        <v>0</v>
      </c>
      <c r="I894" s="16">
        <f t="shared" si="94"/>
        <v>1</v>
      </c>
      <c r="J894" s="16"/>
      <c r="K894" s="16" t="str">
        <f t="shared" si="95"/>
        <v/>
      </c>
      <c r="L894" s="16" t="str">
        <f t="shared" si="96"/>
        <v/>
      </c>
      <c r="M894" s="16">
        <f t="shared" si="99"/>
        <v>2</v>
      </c>
      <c r="N894" s="20">
        <f t="shared" si="100"/>
        <v>103.87780049634823</v>
      </c>
      <c r="O894" s="18">
        <f t="shared" si="97"/>
        <v>0</v>
      </c>
      <c r="P894" s="18">
        <f t="shared" si="98"/>
        <v>0</v>
      </c>
    </row>
    <row r="895" spans="2:16" x14ac:dyDescent="0.25">
      <c r="B895" s="15">
        <v>41920.208333333336</v>
      </c>
      <c r="C895" s="16">
        <v>0</v>
      </c>
      <c r="D895" s="16">
        <v>642.861571248372</v>
      </c>
      <c r="E895" s="19">
        <v>2.0482668948049398E-2</v>
      </c>
      <c r="F895" s="16">
        <v>2</v>
      </c>
      <c r="G895" s="16">
        <v>0</v>
      </c>
      <c r="H895" s="16">
        <v>0</v>
      </c>
      <c r="I895" s="16">
        <f t="shared" si="94"/>
        <v>1</v>
      </c>
      <c r="J895" s="16"/>
      <c r="K895" s="16" t="str">
        <f t="shared" si="95"/>
        <v/>
      </c>
      <c r="L895" s="16" t="str">
        <f t="shared" si="96"/>
        <v/>
      </c>
      <c r="M895" s="16">
        <f t="shared" si="99"/>
        <v>2</v>
      </c>
      <c r="N895" s="20">
        <f t="shared" si="100"/>
        <v>103.87780049634823</v>
      </c>
      <c r="O895" s="18">
        <f t="shared" si="97"/>
        <v>0</v>
      </c>
      <c r="P895" s="18">
        <f t="shared" si="98"/>
        <v>0</v>
      </c>
    </row>
    <row r="896" spans="2:16" x14ac:dyDescent="0.25">
      <c r="B896" s="15">
        <v>41920.25</v>
      </c>
      <c r="C896" s="16">
        <v>1</v>
      </c>
      <c r="D896" s="16">
        <v>639.50306294759105</v>
      </c>
      <c r="E896" s="19">
        <v>1.9711364976440899E-2</v>
      </c>
      <c r="F896" s="16">
        <v>2</v>
      </c>
      <c r="G896" s="16">
        <v>0</v>
      </c>
      <c r="H896" s="16">
        <v>0</v>
      </c>
      <c r="I896" s="16">
        <f t="shared" si="94"/>
        <v>1</v>
      </c>
      <c r="J896" s="16"/>
      <c r="K896" s="16" t="str">
        <f t="shared" si="95"/>
        <v/>
      </c>
      <c r="L896" s="16" t="str">
        <f t="shared" si="96"/>
        <v/>
      </c>
      <c r="M896" s="16">
        <f t="shared" si="99"/>
        <v>2</v>
      </c>
      <c r="N896" s="20">
        <f t="shared" si="100"/>
        <v>103.87780049634823</v>
      </c>
      <c r="O896" s="18">
        <f t="shared" si="97"/>
        <v>0</v>
      </c>
      <c r="P896" s="18">
        <f t="shared" si="98"/>
        <v>0</v>
      </c>
    </row>
    <row r="897" spans="2:16" x14ac:dyDescent="0.25">
      <c r="B897" s="15">
        <v>41920.291666666664</v>
      </c>
      <c r="C897" s="16">
        <v>0</v>
      </c>
      <c r="D897" s="16">
        <v>644.66010487874405</v>
      </c>
      <c r="E897" s="16">
        <v>79.325676024246306</v>
      </c>
      <c r="F897" s="16">
        <v>1.5833333333333299</v>
      </c>
      <c r="G897" s="16">
        <v>0</v>
      </c>
      <c r="H897" s="16">
        <v>0</v>
      </c>
      <c r="I897" s="16">
        <f t="shared" si="94"/>
        <v>1</v>
      </c>
      <c r="J897" s="16"/>
      <c r="K897" s="16" t="str">
        <f t="shared" si="95"/>
        <v/>
      </c>
      <c r="L897" s="16" t="str">
        <f t="shared" si="96"/>
        <v/>
      </c>
      <c r="M897" s="16">
        <f t="shared" si="99"/>
        <v>1.5833333333333299</v>
      </c>
      <c r="N897" s="20">
        <f t="shared" si="100"/>
        <v>60.595383622869448</v>
      </c>
      <c r="O897" s="18">
        <f t="shared" si="97"/>
        <v>0</v>
      </c>
      <c r="P897" s="18">
        <f t="shared" si="98"/>
        <v>0</v>
      </c>
    </row>
    <row r="898" spans="2:16" x14ac:dyDescent="0.25">
      <c r="B898" s="15">
        <v>41920.333333333336</v>
      </c>
      <c r="C898" s="16">
        <v>0</v>
      </c>
      <c r="D898" s="16">
        <v>650.59484354655001</v>
      </c>
      <c r="E898" s="16">
        <v>48.116142468605503</v>
      </c>
      <c r="F898" s="16">
        <v>1.00006637573242</v>
      </c>
      <c r="G898" s="16">
        <v>0</v>
      </c>
      <c r="H898" s="16">
        <v>12.1533335367838</v>
      </c>
      <c r="I898" s="16">
        <f t="shared" si="94"/>
        <v>1</v>
      </c>
      <c r="J898" s="16"/>
      <c r="K898" s="16" t="str">
        <f t="shared" si="95"/>
        <v/>
      </c>
      <c r="L898" s="16" t="str">
        <f t="shared" si="96"/>
        <v/>
      </c>
      <c r="M898" s="16" t="str">
        <f t="shared" si="99"/>
        <v/>
      </c>
      <c r="N898" s="20" t="str">
        <f t="shared" si="100"/>
        <v/>
      </c>
      <c r="O898" s="18">
        <f t="shared" si="97"/>
        <v>0</v>
      </c>
      <c r="P898" s="18" t="str">
        <f t="shared" si="98"/>
        <v/>
      </c>
    </row>
    <row r="899" spans="2:16" x14ac:dyDescent="0.25">
      <c r="B899" s="15">
        <v>41920.375</v>
      </c>
      <c r="C899" s="16">
        <v>0</v>
      </c>
      <c r="D899" s="16">
        <v>645.98763936360695</v>
      </c>
      <c r="E899" s="16">
        <v>699.80142245539105</v>
      </c>
      <c r="F899" s="16">
        <v>1.00017217000326</v>
      </c>
      <c r="G899" s="16">
        <v>0</v>
      </c>
      <c r="H899" s="16">
        <v>260.933339436849</v>
      </c>
      <c r="I899" s="16">
        <f t="shared" si="94"/>
        <v>1</v>
      </c>
      <c r="J899" s="16"/>
      <c r="K899" s="16" t="str">
        <f t="shared" si="95"/>
        <v/>
      </c>
      <c r="L899" s="16">
        <f t="shared" si="96"/>
        <v>699.80142245539105</v>
      </c>
      <c r="M899" s="16" t="str">
        <f t="shared" si="99"/>
        <v/>
      </c>
      <c r="N899" s="20" t="str">
        <f t="shared" si="100"/>
        <v/>
      </c>
      <c r="O899" s="18">
        <f t="shared" si="97"/>
        <v>99.971631779341578</v>
      </c>
      <c r="P899" s="18" t="str">
        <f t="shared" si="98"/>
        <v/>
      </c>
    </row>
    <row r="900" spans="2:16" x14ac:dyDescent="0.25">
      <c r="B900" s="15">
        <v>41920.416666666664</v>
      </c>
      <c r="C900" s="16">
        <v>0</v>
      </c>
      <c r="D900" s="16">
        <v>631.53683904012098</v>
      </c>
      <c r="E900" s="16">
        <v>998.02494710286499</v>
      </c>
      <c r="F900" s="16">
        <v>1</v>
      </c>
      <c r="G900" s="16">
        <v>0</v>
      </c>
      <c r="H900" s="16">
        <v>356.800006612142</v>
      </c>
      <c r="I900" s="16">
        <f t="shared" si="94"/>
        <v>1</v>
      </c>
      <c r="J900" s="16"/>
      <c r="K900" s="16" t="str">
        <f t="shared" si="95"/>
        <v/>
      </c>
      <c r="L900" s="16">
        <f t="shared" si="96"/>
        <v>998.02494710286499</v>
      </c>
      <c r="M900" s="16" t="str">
        <f t="shared" si="99"/>
        <v/>
      </c>
      <c r="N900" s="20" t="str">
        <f t="shared" si="100"/>
        <v/>
      </c>
      <c r="O900" s="18">
        <f t="shared" si="97"/>
        <v>142.57499244326644</v>
      </c>
      <c r="P900" s="18" t="str">
        <f t="shared" si="98"/>
        <v/>
      </c>
    </row>
    <row r="901" spans="2:16" x14ac:dyDescent="0.25">
      <c r="B901" s="15">
        <v>41920.458333333336</v>
      </c>
      <c r="C901" s="16">
        <v>1</v>
      </c>
      <c r="D901" s="16">
        <v>649.82477366129604</v>
      </c>
      <c r="E901" s="16">
        <v>997.10056762695297</v>
      </c>
      <c r="F901" s="16">
        <v>1.0001808206240299</v>
      </c>
      <c r="G901" s="16">
        <v>0</v>
      </c>
      <c r="H901" s="16">
        <v>353.808339436849</v>
      </c>
      <c r="I901" s="16">
        <f t="shared" si="94"/>
        <v>1</v>
      </c>
      <c r="J901" s="16"/>
      <c r="K901" s="16" t="str">
        <f t="shared" si="95"/>
        <v/>
      </c>
      <c r="L901" s="16">
        <f t="shared" si="96"/>
        <v>997.10056762695297</v>
      </c>
      <c r="M901" s="16" t="str">
        <f t="shared" si="99"/>
        <v/>
      </c>
      <c r="N901" s="20" t="str">
        <f t="shared" si="100"/>
        <v/>
      </c>
      <c r="O901" s="18">
        <f t="shared" si="97"/>
        <v>142.44293823242185</v>
      </c>
      <c r="P901" s="18" t="str">
        <f t="shared" si="98"/>
        <v/>
      </c>
    </row>
    <row r="902" spans="2:16" x14ac:dyDescent="0.25">
      <c r="B902" s="15">
        <v>41920.5</v>
      </c>
      <c r="C902" s="16">
        <v>0</v>
      </c>
      <c r="D902" s="16">
        <v>615.90193227132204</v>
      </c>
      <c r="E902" s="16">
        <v>719.65972399715304</v>
      </c>
      <c r="F902" s="16">
        <v>1</v>
      </c>
      <c r="G902" s="16">
        <v>0</v>
      </c>
      <c r="H902" s="16">
        <v>252.748339335124</v>
      </c>
      <c r="I902" s="16">
        <f t="shared" si="94"/>
        <v>1</v>
      </c>
      <c r="J902" s="16"/>
      <c r="K902" s="16" t="str">
        <f t="shared" si="95"/>
        <v/>
      </c>
      <c r="L902" s="16">
        <f t="shared" si="96"/>
        <v>719.65972399715304</v>
      </c>
      <c r="M902" s="16" t="str">
        <f t="shared" si="99"/>
        <v/>
      </c>
      <c r="N902" s="20" t="str">
        <f t="shared" si="100"/>
        <v/>
      </c>
      <c r="O902" s="18">
        <f t="shared" si="97"/>
        <v>102.80853199959328</v>
      </c>
      <c r="P902" s="18" t="str">
        <f t="shared" si="98"/>
        <v/>
      </c>
    </row>
    <row r="903" spans="2:16" x14ac:dyDescent="0.25">
      <c r="B903" s="15">
        <v>41920.541666666664</v>
      </c>
      <c r="C903" s="16">
        <v>0</v>
      </c>
      <c r="D903" s="16">
        <v>631.54294230143205</v>
      </c>
      <c r="E903" s="19">
        <v>6.2864154008764198E-3</v>
      </c>
      <c r="F903" s="16">
        <v>1</v>
      </c>
      <c r="G903" s="16">
        <v>0</v>
      </c>
      <c r="H903" s="16">
        <v>0</v>
      </c>
      <c r="I903" s="16">
        <f t="shared" si="94"/>
        <v>1</v>
      </c>
      <c r="J903" s="16"/>
      <c r="K903" s="16" t="str">
        <f t="shared" si="95"/>
        <v/>
      </c>
      <c r="L903" s="16" t="str">
        <f t="shared" si="96"/>
        <v/>
      </c>
      <c r="M903" s="16" t="str">
        <f t="shared" si="99"/>
        <v/>
      </c>
      <c r="N903" s="20" t="str">
        <f t="shared" si="100"/>
        <v/>
      </c>
      <c r="O903" s="18">
        <f t="shared" si="97"/>
        <v>0</v>
      </c>
      <c r="P903" s="18" t="str">
        <f t="shared" si="98"/>
        <v/>
      </c>
    </row>
    <row r="904" spans="2:16" x14ac:dyDescent="0.25">
      <c r="B904" s="15">
        <v>41920.583333333336</v>
      </c>
      <c r="C904" s="16">
        <v>0</v>
      </c>
      <c r="D904" s="16">
        <v>620.17700703938795</v>
      </c>
      <c r="E904" s="19">
        <v>6.2347578284971004E-3</v>
      </c>
      <c r="F904" s="16">
        <v>1</v>
      </c>
      <c r="G904" s="16">
        <v>0</v>
      </c>
      <c r="H904" s="16">
        <v>0</v>
      </c>
      <c r="I904" s="16">
        <f t="shared" ref="I904:I967" si="101">+IF(AND(G904&lt;50,D904&gt;50),1,"")</f>
        <v>1</v>
      </c>
      <c r="J904" s="16"/>
      <c r="K904" s="16" t="str">
        <f t="shared" ref="K904:K967" si="102">+IF(AND(D904&gt;100,G904&gt;50),D904,"")</f>
        <v/>
      </c>
      <c r="L904" s="16" t="str">
        <f t="shared" ref="L904:L967" si="103">IF(AND(E904&gt;100,H904&gt;50),E904,"")</f>
        <v/>
      </c>
      <c r="M904" s="16" t="str">
        <f t="shared" si="99"/>
        <v/>
      </c>
      <c r="N904" s="20" t="str">
        <f t="shared" si="100"/>
        <v/>
      </c>
      <c r="O904" s="18">
        <f t="shared" ref="O904:O967" si="104">IF(ISERROR(IF(COUNT(K904:L904)&gt;1,SUM(K904:L904)/14,SUM(K904:L904)/7)),"",IF(COUNT(K904:L904)&gt;1,SUM(K904:L904)/14,SUM(K904:L904)/7))</f>
        <v>0</v>
      </c>
      <c r="P904" s="18" t="str">
        <f t="shared" ref="P904:P967" si="105">IF(ISERROR(IF(COUNT(K904:L904)&gt;1,SUM(K904:L904)/14*M904*N904/100,SUM(K904:L904)/7*M904*N904/100)),"",IF(COUNT(K904:L904)&gt;1,SUM(K904:L904)/14*M904*N904/100,SUM(K904:L904)/7*M904*N904/100))</f>
        <v/>
      </c>
    </row>
    <row r="905" spans="2:16" x14ac:dyDescent="0.25">
      <c r="B905" s="15">
        <v>41920.625</v>
      </c>
      <c r="C905" s="16">
        <v>9</v>
      </c>
      <c r="D905" s="16">
        <v>616.33478393554697</v>
      </c>
      <c r="E905" s="19">
        <v>5.09578748530236E-3</v>
      </c>
      <c r="F905" s="16">
        <v>1</v>
      </c>
      <c r="G905" s="16">
        <v>0</v>
      </c>
      <c r="H905" s="16">
        <v>0</v>
      </c>
      <c r="I905" s="16">
        <f t="shared" si="101"/>
        <v>1</v>
      </c>
      <c r="J905" s="16"/>
      <c r="K905" s="16" t="str">
        <f t="shared" si="102"/>
        <v/>
      </c>
      <c r="L905" s="16" t="str">
        <f t="shared" si="103"/>
        <v/>
      </c>
      <c r="M905" s="16" t="str">
        <f t="shared" si="99"/>
        <v/>
      </c>
      <c r="N905" s="20" t="str">
        <f t="shared" si="100"/>
        <v/>
      </c>
      <c r="O905" s="18">
        <f t="shared" si="104"/>
        <v>0</v>
      </c>
      <c r="P905" s="18" t="str">
        <f t="shared" si="105"/>
        <v/>
      </c>
    </row>
    <row r="906" spans="2:16" x14ac:dyDescent="0.25">
      <c r="B906" s="15">
        <v>41920.666666666664</v>
      </c>
      <c r="C906" s="16">
        <v>17</v>
      </c>
      <c r="D906" s="16">
        <v>622.58945058186896</v>
      </c>
      <c r="E906" s="16">
        <v>743.72546150882999</v>
      </c>
      <c r="F906" s="16">
        <v>1.0011932571729001</v>
      </c>
      <c r="G906" s="16">
        <v>0</v>
      </c>
      <c r="H906" s="16">
        <v>312.536673482259</v>
      </c>
      <c r="I906" s="16">
        <f t="shared" si="101"/>
        <v>1</v>
      </c>
      <c r="J906" s="16"/>
      <c r="K906" s="16" t="str">
        <f t="shared" si="102"/>
        <v/>
      </c>
      <c r="L906" s="16">
        <f t="shared" si="103"/>
        <v>743.72546150882999</v>
      </c>
      <c r="M906" s="16" t="str">
        <f t="shared" si="99"/>
        <v/>
      </c>
      <c r="N906" s="20" t="str">
        <f t="shared" si="100"/>
        <v/>
      </c>
      <c r="O906" s="18">
        <f t="shared" si="104"/>
        <v>106.24649450126142</v>
      </c>
      <c r="P906" s="18" t="str">
        <f t="shared" si="105"/>
        <v/>
      </c>
    </row>
    <row r="907" spans="2:16" x14ac:dyDescent="0.25">
      <c r="B907" s="15">
        <v>41920.708333333336</v>
      </c>
      <c r="C907" s="16">
        <v>248</v>
      </c>
      <c r="D907" s="16">
        <v>575.02301718394006</v>
      </c>
      <c r="E907" s="16">
        <v>1032.1784983317</v>
      </c>
      <c r="F907" s="16">
        <v>1.29328934351603</v>
      </c>
      <c r="G907" s="16">
        <v>0</v>
      </c>
      <c r="H907" s="16">
        <v>412.28000691731802</v>
      </c>
      <c r="I907" s="16">
        <f t="shared" si="101"/>
        <v>1</v>
      </c>
      <c r="J907" s="16"/>
      <c r="K907" s="16" t="str">
        <f t="shared" si="102"/>
        <v/>
      </c>
      <c r="L907" s="16">
        <f t="shared" si="103"/>
        <v>1032.1784983317</v>
      </c>
      <c r="M907" s="16">
        <f t="shared" si="99"/>
        <v>1.29328934351603</v>
      </c>
      <c r="N907" s="20">
        <f t="shared" si="100"/>
        <v>30.466251913463104</v>
      </c>
      <c r="O907" s="18">
        <f t="shared" si="104"/>
        <v>147.45407119024284</v>
      </c>
      <c r="P907" s="18">
        <f t="shared" si="105"/>
        <v>58.099379709261221</v>
      </c>
    </row>
    <row r="908" spans="2:16" x14ac:dyDescent="0.25">
      <c r="B908" s="15">
        <v>41920.75</v>
      </c>
      <c r="C908" s="16">
        <v>234</v>
      </c>
      <c r="D908" s="16">
        <v>624.245568402608</v>
      </c>
      <c r="E908" s="16">
        <v>1096.8763041178399</v>
      </c>
      <c r="F908" s="16">
        <v>1.3966056227684001</v>
      </c>
      <c r="G908" s="16">
        <v>0</v>
      </c>
      <c r="H908" s="16">
        <v>437.31833801269499</v>
      </c>
      <c r="I908" s="16">
        <f t="shared" si="101"/>
        <v>1</v>
      </c>
      <c r="J908" s="16"/>
      <c r="K908" s="16" t="str">
        <f t="shared" si="102"/>
        <v/>
      </c>
      <c r="L908" s="16">
        <f t="shared" si="103"/>
        <v>1096.8763041178399</v>
      </c>
      <c r="M908" s="16">
        <f t="shared" si="99"/>
        <v>1.3966056227684001</v>
      </c>
      <c r="N908" s="20">
        <f t="shared" si="100"/>
        <v>41.1985197576658</v>
      </c>
      <c r="O908" s="18">
        <f t="shared" si="104"/>
        <v>156.69661487397713</v>
      </c>
      <c r="P908" s="18">
        <f t="shared" si="105"/>
        <v>90.160230429270953</v>
      </c>
    </row>
    <row r="909" spans="2:16" x14ac:dyDescent="0.25">
      <c r="B909" s="15">
        <v>41920.791666666664</v>
      </c>
      <c r="C909" s="16">
        <v>244</v>
      </c>
      <c r="D909" s="16">
        <v>629.54452031453502</v>
      </c>
      <c r="E909" s="16">
        <v>1107.2751851399801</v>
      </c>
      <c r="F909" s="16">
        <v>1.4014282504717499</v>
      </c>
      <c r="G909" s="16">
        <v>0</v>
      </c>
      <c r="H909" s="16">
        <v>440.84167480468801</v>
      </c>
      <c r="I909" s="16">
        <f t="shared" si="101"/>
        <v>1</v>
      </c>
      <c r="J909" s="16"/>
      <c r="K909" s="16" t="str">
        <f t="shared" si="102"/>
        <v/>
      </c>
      <c r="L909" s="16">
        <f t="shared" si="103"/>
        <v>1107.2751851399801</v>
      </c>
      <c r="M909" s="16">
        <f t="shared" si="99"/>
        <v>1.4014282504717499</v>
      </c>
      <c r="N909" s="20">
        <f t="shared" si="100"/>
        <v>41.699483716102549</v>
      </c>
      <c r="O909" s="18">
        <f t="shared" si="104"/>
        <v>158.18216930571143</v>
      </c>
      <c r="P909" s="18">
        <f t="shared" si="105"/>
        <v>92.439816144628253</v>
      </c>
    </row>
    <row r="910" spans="2:16" x14ac:dyDescent="0.25">
      <c r="B910" s="15">
        <v>41920.833333333336</v>
      </c>
      <c r="C910" s="16">
        <v>247</v>
      </c>
      <c r="D910" s="16">
        <v>705.978990427653</v>
      </c>
      <c r="E910" s="16">
        <v>1094.5146362304699</v>
      </c>
      <c r="F910" s="16">
        <v>1.40061950882276</v>
      </c>
      <c r="G910" s="16">
        <v>0</v>
      </c>
      <c r="H910" s="16">
        <v>439.65167134602899</v>
      </c>
      <c r="I910" s="16">
        <f t="shared" si="101"/>
        <v>1</v>
      </c>
      <c r="J910" s="16"/>
      <c r="K910" s="16" t="str">
        <f t="shared" si="102"/>
        <v/>
      </c>
      <c r="L910" s="16">
        <f t="shared" si="103"/>
        <v>1094.5146362304699</v>
      </c>
      <c r="M910" s="16">
        <f t="shared" si="99"/>
        <v>1.40061950882276</v>
      </c>
      <c r="N910" s="20">
        <f t="shared" si="100"/>
        <v>41.615473412435684</v>
      </c>
      <c r="O910" s="18">
        <f t="shared" si="104"/>
        <v>156.35923374721</v>
      </c>
      <c r="P910" s="18">
        <f t="shared" si="105"/>
        <v>91.137800700333514</v>
      </c>
    </row>
    <row r="911" spans="2:16" x14ac:dyDescent="0.25">
      <c r="B911" s="15">
        <v>41920.875</v>
      </c>
      <c r="C911" s="16">
        <v>244</v>
      </c>
      <c r="D911" s="16">
        <v>764.23844680786203</v>
      </c>
      <c r="E911" s="16">
        <v>1107.4741383870501</v>
      </c>
      <c r="F911" s="16">
        <v>1.3990719854831699</v>
      </c>
      <c r="G911" s="16">
        <v>0</v>
      </c>
      <c r="H911" s="16">
        <v>439.60167287190802</v>
      </c>
      <c r="I911" s="16">
        <f t="shared" si="101"/>
        <v>1</v>
      </c>
      <c r="J911" s="16"/>
      <c r="K911" s="16" t="str">
        <f t="shared" si="102"/>
        <v/>
      </c>
      <c r="L911" s="16">
        <f t="shared" si="103"/>
        <v>1107.4741383870501</v>
      </c>
      <c r="M911" s="16">
        <f t="shared" si="99"/>
        <v>1.3990719854831699</v>
      </c>
      <c r="N911" s="20">
        <f t="shared" si="100"/>
        <v>41.454720091702299</v>
      </c>
      <c r="O911" s="18">
        <f t="shared" si="104"/>
        <v>158.21059119815001</v>
      </c>
      <c r="P911" s="18">
        <f t="shared" si="105"/>
        <v>91.759196295991785</v>
      </c>
    </row>
    <row r="912" spans="2:16" x14ac:dyDescent="0.25">
      <c r="B912" s="15">
        <v>41920.916666666664</v>
      </c>
      <c r="C912" s="16">
        <v>242</v>
      </c>
      <c r="D912" s="16">
        <v>773.46354204813599</v>
      </c>
      <c r="E912" s="16">
        <v>1022.3591878255201</v>
      </c>
      <c r="F912" s="16">
        <v>1.39781032999357</v>
      </c>
      <c r="G912" s="16">
        <v>0</v>
      </c>
      <c r="H912" s="16">
        <v>425.12500712076798</v>
      </c>
      <c r="I912" s="16">
        <f t="shared" si="101"/>
        <v>1</v>
      </c>
      <c r="J912" s="16"/>
      <c r="K912" s="16" t="str">
        <f t="shared" si="102"/>
        <v/>
      </c>
      <c r="L912" s="16">
        <f t="shared" si="103"/>
        <v>1022.3591878255201</v>
      </c>
      <c r="M912" s="16">
        <f t="shared" si="99"/>
        <v>1.39781032999357</v>
      </c>
      <c r="N912" s="20">
        <f t="shared" si="100"/>
        <v>41.323662094458527</v>
      </c>
      <c r="O912" s="18">
        <f t="shared" si="104"/>
        <v>146.05131254650286</v>
      </c>
      <c r="P912" s="18">
        <f t="shared" si="105"/>
        <v>84.363096435653503</v>
      </c>
    </row>
    <row r="913" spans="2:16" x14ac:dyDescent="0.25">
      <c r="B913" s="15">
        <v>41920.958333333336</v>
      </c>
      <c r="C913" s="16">
        <v>239</v>
      </c>
      <c r="D913" s="16">
        <v>783.50550289154103</v>
      </c>
      <c r="E913" s="16">
        <v>1033.8729960123701</v>
      </c>
      <c r="F913" s="16">
        <v>1.3997515281041499</v>
      </c>
      <c r="G913" s="16">
        <v>0</v>
      </c>
      <c r="H913" s="16">
        <v>426.933338419596</v>
      </c>
      <c r="I913" s="16">
        <f t="shared" si="101"/>
        <v>1</v>
      </c>
      <c r="J913" s="16"/>
      <c r="K913" s="16" t="str">
        <f t="shared" si="102"/>
        <v/>
      </c>
      <c r="L913" s="16">
        <f t="shared" si="103"/>
        <v>1033.8729960123701</v>
      </c>
      <c r="M913" s="16">
        <f t="shared" si="99"/>
        <v>1.3997515281041499</v>
      </c>
      <c r="N913" s="20">
        <f t="shared" si="100"/>
        <v>41.525309484513237</v>
      </c>
      <c r="O913" s="18">
        <f t="shared" si="104"/>
        <v>147.69614228748145</v>
      </c>
      <c r="P913" s="18">
        <f t="shared" si="105"/>
        <v>85.848553154727554</v>
      </c>
    </row>
    <row r="914" spans="2:16" x14ac:dyDescent="0.25">
      <c r="B914" s="15">
        <v>41921</v>
      </c>
      <c r="C914" s="16">
        <v>240</v>
      </c>
      <c r="D914" s="16">
        <v>760.56915779113797</v>
      </c>
      <c r="E914" s="16">
        <v>1037.28290608724</v>
      </c>
      <c r="F914" s="16">
        <v>1.3999170879523</v>
      </c>
      <c r="G914" s="16">
        <v>0</v>
      </c>
      <c r="H914" s="16">
        <v>430.52833964029998</v>
      </c>
      <c r="I914" s="16">
        <f t="shared" si="101"/>
        <v>1</v>
      </c>
      <c r="J914" s="16"/>
      <c r="K914" s="16" t="str">
        <f t="shared" si="102"/>
        <v/>
      </c>
      <c r="L914" s="16">
        <f t="shared" si="103"/>
        <v>1037.28290608724</v>
      </c>
      <c r="M914" s="16">
        <f t="shared" si="99"/>
        <v>1.3999170879523</v>
      </c>
      <c r="N914" s="20">
        <f t="shared" si="100"/>
        <v>41.54250747738957</v>
      </c>
      <c r="O914" s="18">
        <f t="shared" si="104"/>
        <v>148.18327229817714</v>
      </c>
      <c r="P914" s="18">
        <f t="shared" si="105"/>
        <v>86.177561777955958</v>
      </c>
    </row>
    <row r="915" spans="2:16" x14ac:dyDescent="0.25">
      <c r="B915" s="15">
        <v>41921.041666666664</v>
      </c>
      <c r="C915" s="16">
        <v>245</v>
      </c>
      <c r="D915" s="16">
        <v>663.30764325459802</v>
      </c>
      <c r="E915" s="16">
        <v>1064.61748555501</v>
      </c>
      <c r="F915" s="16">
        <v>1.4009712378184001</v>
      </c>
      <c r="G915" s="16">
        <v>0</v>
      </c>
      <c r="H915" s="16">
        <v>434.33333943684897</v>
      </c>
      <c r="I915" s="16">
        <f t="shared" si="101"/>
        <v>1</v>
      </c>
      <c r="J915" s="16"/>
      <c r="K915" s="16" t="str">
        <f t="shared" si="102"/>
        <v/>
      </c>
      <c r="L915" s="16">
        <f t="shared" si="103"/>
        <v>1064.61748555501</v>
      </c>
      <c r="M915" s="16">
        <f t="shared" si="99"/>
        <v>1.4009712378184001</v>
      </c>
      <c r="N915" s="20">
        <f t="shared" si="100"/>
        <v>41.652010246873559</v>
      </c>
      <c r="O915" s="18">
        <f t="shared" si="104"/>
        <v>152.08821222214428</v>
      </c>
      <c r="P915" s="18">
        <f t="shared" si="105"/>
        <v>88.748442611552605</v>
      </c>
    </row>
    <row r="916" spans="2:16" x14ac:dyDescent="0.25">
      <c r="B916" s="15">
        <v>41921.083333333336</v>
      </c>
      <c r="C916" s="16">
        <v>248</v>
      </c>
      <c r="D916" s="16">
        <v>701.17901706695602</v>
      </c>
      <c r="E916" s="16">
        <v>1127.64116617838</v>
      </c>
      <c r="F916" s="16">
        <v>1.40010782678922</v>
      </c>
      <c r="G916" s="16">
        <v>0</v>
      </c>
      <c r="H916" s="16">
        <v>442.560006205241</v>
      </c>
      <c r="I916" s="16">
        <f t="shared" si="101"/>
        <v>1</v>
      </c>
      <c r="J916" s="16"/>
      <c r="K916" s="16" t="str">
        <f t="shared" si="102"/>
        <v/>
      </c>
      <c r="L916" s="16">
        <f t="shared" si="103"/>
        <v>1127.64116617838</v>
      </c>
      <c r="M916" s="16">
        <f t="shared" si="99"/>
        <v>1.40010782678922</v>
      </c>
      <c r="N916" s="20">
        <f t="shared" si="100"/>
        <v>41.562321008238044</v>
      </c>
      <c r="O916" s="18">
        <f t="shared" si="104"/>
        <v>161.09159516834001</v>
      </c>
      <c r="P916" s="18">
        <f t="shared" si="105"/>
        <v>93.741987632405127</v>
      </c>
    </row>
    <row r="917" spans="2:16" x14ac:dyDescent="0.25">
      <c r="B917" s="15">
        <v>41921.125</v>
      </c>
      <c r="C917" s="16">
        <v>211</v>
      </c>
      <c r="D917" s="16">
        <v>697.06365070342997</v>
      </c>
      <c r="E917" s="16">
        <v>1007.4912546793601</v>
      </c>
      <c r="F917" s="16">
        <v>1.35323262413343</v>
      </c>
      <c r="G917" s="16">
        <v>0</v>
      </c>
      <c r="H917" s="16">
        <v>414.565004475911</v>
      </c>
      <c r="I917" s="16">
        <f t="shared" si="101"/>
        <v>1</v>
      </c>
      <c r="J917" s="16"/>
      <c r="K917" s="16" t="str">
        <f t="shared" si="102"/>
        <v/>
      </c>
      <c r="L917" s="16">
        <f t="shared" si="103"/>
        <v>1007.4912546793601</v>
      </c>
      <c r="M917" s="16">
        <f t="shared" si="99"/>
        <v>1.35323262413343</v>
      </c>
      <c r="N917" s="20">
        <f t="shared" si="100"/>
        <v>36.693028058534011</v>
      </c>
      <c r="O917" s="18">
        <f t="shared" si="104"/>
        <v>143.92732209705144</v>
      </c>
      <c r="P917" s="18">
        <f t="shared" si="105"/>
        <v>71.465964178544539</v>
      </c>
    </row>
    <row r="918" spans="2:16" x14ac:dyDescent="0.25">
      <c r="B918" s="15">
        <v>41921.166666666664</v>
      </c>
      <c r="C918" s="16">
        <v>241</v>
      </c>
      <c r="D918" s="16">
        <v>678.48783245086702</v>
      </c>
      <c r="E918" s="16">
        <v>1044.68726196289</v>
      </c>
      <c r="F918" s="16">
        <v>1.4027822196483599</v>
      </c>
      <c r="G918" s="16">
        <v>0</v>
      </c>
      <c r="H918" s="16">
        <v>430.70833791096999</v>
      </c>
      <c r="I918" s="16">
        <f t="shared" si="101"/>
        <v>1</v>
      </c>
      <c r="J918" s="16"/>
      <c r="K918" s="16" t="str">
        <f t="shared" si="102"/>
        <v/>
      </c>
      <c r="L918" s="16">
        <f t="shared" si="103"/>
        <v>1044.68726196289</v>
      </c>
      <c r="M918" s="16">
        <f t="shared" si="99"/>
        <v>1.4027822196483599</v>
      </c>
      <c r="N918" s="20">
        <f t="shared" si="100"/>
        <v>41.840131056108646</v>
      </c>
      <c r="O918" s="18">
        <f t="shared" si="104"/>
        <v>149.24103742327</v>
      </c>
      <c r="P918" s="18">
        <f t="shared" si="105"/>
        <v>87.593433061964987</v>
      </c>
    </row>
    <row r="919" spans="2:16" x14ac:dyDescent="0.25">
      <c r="B919" s="15">
        <v>41921.208333333336</v>
      </c>
      <c r="C919" s="16">
        <v>239</v>
      </c>
      <c r="D919" s="16">
        <v>745.513087972005</v>
      </c>
      <c r="E919" s="16">
        <v>1111.18049418132</v>
      </c>
      <c r="F919" s="16">
        <v>1.4020327508449599</v>
      </c>
      <c r="G919" s="16">
        <v>0</v>
      </c>
      <c r="H919" s="16">
        <v>443.80667317708298</v>
      </c>
      <c r="I919" s="16">
        <f t="shared" si="101"/>
        <v>1</v>
      </c>
      <c r="J919" s="16"/>
      <c r="K919" s="16" t="str">
        <f t="shared" si="102"/>
        <v/>
      </c>
      <c r="L919" s="16">
        <f t="shared" si="103"/>
        <v>1111.18049418132</v>
      </c>
      <c r="M919" s="16">
        <f t="shared" ref="M919:M982" si="106">IF(F919&gt;1.1,F919,"")</f>
        <v>1.4020327508449599</v>
      </c>
      <c r="N919" s="20">
        <f t="shared" ref="N919:N982" si="107">IF(ISERROR($D$1*(M919-1)/($M$7*($D$1-1))*100),"",($D$1*(M919-1)/($M$7*($D$1-1))*100))</f>
        <v>41.762277885270827</v>
      </c>
      <c r="O919" s="18">
        <f t="shared" si="104"/>
        <v>158.74007059733142</v>
      </c>
      <c r="P919" s="18">
        <f t="shared" si="105"/>
        <v>92.945615263320065</v>
      </c>
    </row>
    <row r="920" spans="2:16" x14ac:dyDescent="0.25">
      <c r="B920" s="15">
        <v>41921.25</v>
      </c>
      <c r="C920" s="16">
        <v>237</v>
      </c>
      <c r="D920" s="16">
        <v>764.46275342305501</v>
      </c>
      <c r="E920" s="16">
        <v>1119.35837198893</v>
      </c>
      <c r="F920" s="16">
        <v>1.39960556030273</v>
      </c>
      <c r="G920" s="16">
        <v>0</v>
      </c>
      <c r="H920" s="16">
        <v>443.04000854492199</v>
      </c>
      <c r="I920" s="16">
        <f t="shared" si="101"/>
        <v>1</v>
      </c>
      <c r="J920" s="16"/>
      <c r="K920" s="16" t="str">
        <f t="shared" si="102"/>
        <v/>
      </c>
      <c r="L920" s="16">
        <f t="shared" si="103"/>
        <v>1119.35837198893</v>
      </c>
      <c r="M920" s="16">
        <f t="shared" si="106"/>
        <v>1.39960556030273</v>
      </c>
      <c r="N920" s="20">
        <f t="shared" si="107"/>
        <v>41.510146670358438</v>
      </c>
      <c r="O920" s="18">
        <f t="shared" si="104"/>
        <v>159.90833885556142</v>
      </c>
      <c r="P920" s="18">
        <f t="shared" si="105"/>
        <v>92.903278204318227</v>
      </c>
    </row>
    <row r="921" spans="2:16" x14ac:dyDescent="0.25">
      <c r="B921" s="15">
        <v>41921.291666666664</v>
      </c>
      <c r="C921" s="16">
        <v>241</v>
      </c>
      <c r="D921" s="16">
        <v>803.37885595957505</v>
      </c>
      <c r="E921" s="16">
        <v>1077.04721577962</v>
      </c>
      <c r="F921" s="16">
        <v>1.40034611821175</v>
      </c>
      <c r="G921" s="16">
        <v>0</v>
      </c>
      <c r="H921" s="16">
        <v>437.91667226155602</v>
      </c>
      <c r="I921" s="16">
        <f t="shared" si="101"/>
        <v>1</v>
      </c>
      <c r="J921" s="16"/>
      <c r="K921" s="16" t="str">
        <f t="shared" si="102"/>
        <v/>
      </c>
      <c r="L921" s="16">
        <f t="shared" si="103"/>
        <v>1077.04721577962</v>
      </c>
      <c r="M921" s="16">
        <f t="shared" si="106"/>
        <v>1.40034611821175</v>
      </c>
      <c r="N921" s="20">
        <f t="shared" si="107"/>
        <v>41.587074197087617</v>
      </c>
      <c r="O921" s="18">
        <f t="shared" si="104"/>
        <v>153.86388796851716</v>
      </c>
      <c r="P921" s="18">
        <f t="shared" si="105"/>
        <v>89.604632188141665</v>
      </c>
    </row>
    <row r="922" spans="2:16" x14ac:dyDescent="0.25">
      <c r="B922" s="15">
        <v>41921.333333333336</v>
      </c>
      <c r="C922" s="16">
        <v>28</v>
      </c>
      <c r="D922" s="16">
        <v>432.966606267293</v>
      </c>
      <c r="E922" s="16">
        <v>421.31963182255902</v>
      </c>
      <c r="F922" s="16">
        <v>1.1339088499546099</v>
      </c>
      <c r="G922" s="16">
        <v>0</v>
      </c>
      <c r="H922" s="16">
        <v>188.68666992187499</v>
      </c>
      <c r="I922" s="16">
        <f t="shared" si="101"/>
        <v>1</v>
      </c>
      <c r="J922" s="16"/>
      <c r="K922" s="16" t="str">
        <f t="shared" si="102"/>
        <v/>
      </c>
      <c r="L922" s="16">
        <f t="shared" si="103"/>
        <v>421.31963182255902</v>
      </c>
      <c r="M922" s="16">
        <f t="shared" si="106"/>
        <v>1.1339088499546099</v>
      </c>
      <c r="N922" s="20">
        <f t="shared" si="107"/>
        <v>13.910156800280401</v>
      </c>
      <c r="O922" s="18">
        <f t="shared" si="104"/>
        <v>60.188518831794148</v>
      </c>
      <c r="P922" s="18">
        <f t="shared" si="105"/>
        <v>9.4934447324288502</v>
      </c>
    </row>
    <row r="923" spans="2:16" x14ac:dyDescent="0.25">
      <c r="B923" s="15">
        <v>41921.375</v>
      </c>
      <c r="C923" s="16">
        <v>1</v>
      </c>
      <c r="D923" s="16">
        <v>75.234098633130401</v>
      </c>
      <c r="E923" s="19">
        <v>1.07925743803207E-2</v>
      </c>
      <c r="F923" s="16">
        <v>1</v>
      </c>
      <c r="G923" s="16">
        <v>0</v>
      </c>
      <c r="H923" s="16">
        <v>0</v>
      </c>
      <c r="I923" s="16">
        <f t="shared" si="101"/>
        <v>1</v>
      </c>
      <c r="J923" s="16"/>
      <c r="K923" s="16" t="str">
        <f t="shared" si="102"/>
        <v/>
      </c>
      <c r="L923" s="16" t="str">
        <f t="shared" si="103"/>
        <v/>
      </c>
      <c r="M923" s="16" t="str">
        <f t="shared" si="106"/>
        <v/>
      </c>
      <c r="N923" s="20" t="str">
        <f t="shared" si="107"/>
        <v/>
      </c>
      <c r="O923" s="18">
        <f t="shared" si="104"/>
        <v>0</v>
      </c>
      <c r="P923" s="18" t="str">
        <f t="shared" si="105"/>
        <v/>
      </c>
    </row>
    <row r="924" spans="2:16" x14ac:dyDescent="0.25">
      <c r="B924" s="15">
        <v>41921.416666666664</v>
      </c>
      <c r="C924" s="16">
        <v>0</v>
      </c>
      <c r="D924" s="16">
        <v>24.3839167416096</v>
      </c>
      <c r="E924" s="19">
        <v>7.6211473871505104E-3</v>
      </c>
      <c r="F924" s="16">
        <v>1</v>
      </c>
      <c r="G924" s="16">
        <v>0</v>
      </c>
      <c r="H924" s="16">
        <v>0</v>
      </c>
      <c r="I924" s="16" t="str">
        <f t="shared" si="101"/>
        <v/>
      </c>
      <c r="J924" s="16"/>
      <c r="K924" s="16" t="str">
        <f t="shared" si="102"/>
        <v/>
      </c>
      <c r="L924" s="16" t="str">
        <f t="shared" si="103"/>
        <v/>
      </c>
      <c r="M924" s="16" t="str">
        <f t="shared" si="106"/>
        <v/>
      </c>
      <c r="N924" s="20" t="str">
        <f t="shared" si="107"/>
        <v/>
      </c>
      <c r="O924" s="18">
        <f t="shared" si="104"/>
        <v>0</v>
      </c>
      <c r="P924" s="18" t="str">
        <f t="shared" si="105"/>
        <v/>
      </c>
    </row>
    <row r="925" spans="2:16" x14ac:dyDescent="0.25">
      <c r="B925" s="15">
        <v>41921.458333333336</v>
      </c>
      <c r="C925" s="16">
        <v>0</v>
      </c>
      <c r="D925" s="16">
        <v>7.1417307366927503</v>
      </c>
      <c r="E925" s="19">
        <v>5.9843115305274804E-3</v>
      </c>
      <c r="F925" s="16">
        <v>1</v>
      </c>
      <c r="G925" s="16">
        <v>0</v>
      </c>
      <c r="H925" s="16">
        <v>0</v>
      </c>
      <c r="I925" s="16" t="str">
        <f t="shared" si="101"/>
        <v/>
      </c>
      <c r="J925" s="16"/>
      <c r="K925" s="16" t="str">
        <f t="shared" si="102"/>
        <v/>
      </c>
      <c r="L925" s="16" t="str">
        <f t="shared" si="103"/>
        <v/>
      </c>
      <c r="M925" s="16" t="str">
        <f t="shared" si="106"/>
        <v/>
      </c>
      <c r="N925" s="20" t="str">
        <f t="shared" si="107"/>
        <v/>
      </c>
      <c r="O925" s="18">
        <f t="shared" si="104"/>
        <v>0</v>
      </c>
      <c r="P925" s="18" t="str">
        <f t="shared" si="105"/>
        <v/>
      </c>
    </row>
    <row r="926" spans="2:16" x14ac:dyDescent="0.25">
      <c r="B926" s="15">
        <v>41921.5</v>
      </c>
      <c r="C926" s="16">
        <v>0</v>
      </c>
      <c r="D926" s="16">
        <v>12.836906478802399</v>
      </c>
      <c r="E926" s="16">
        <v>114.467942952342</v>
      </c>
      <c r="F926" s="16">
        <v>1.0001314818859099</v>
      </c>
      <c r="G926" s="16">
        <v>0</v>
      </c>
      <c r="H926" s="16">
        <v>48.398334248860699</v>
      </c>
      <c r="I926" s="16" t="str">
        <f t="shared" si="101"/>
        <v/>
      </c>
      <c r="J926" s="16"/>
      <c r="K926" s="16" t="str">
        <f t="shared" si="102"/>
        <v/>
      </c>
      <c r="L926" s="16" t="str">
        <f t="shared" si="103"/>
        <v/>
      </c>
      <c r="M926" s="16" t="str">
        <f t="shared" si="106"/>
        <v/>
      </c>
      <c r="N926" s="20" t="str">
        <f t="shared" si="107"/>
        <v/>
      </c>
      <c r="O926" s="18">
        <f t="shared" si="104"/>
        <v>0</v>
      </c>
      <c r="P926" s="18" t="str">
        <f t="shared" si="105"/>
        <v/>
      </c>
    </row>
    <row r="927" spans="2:16" x14ac:dyDescent="0.25">
      <c r="B927" s="15">
        <v>41921.541666666664</v>
      </c>
      <c r="C927" s="16">
        <v>210</v>
      </c>
      <c r="D927" s="16">
        <v>182.510109677911</v>
      </c>
      <c r="E927" s="16">
        <v>732.61230265299503</v>
      </c>
      <c r="F927" s="16">
        <v>1.2819012761116</v>
      </c>
      <c r="G927" s="16">
        <v>0</v>
      </c>
      <c r="H927" s="16">
        <v>366.76333872477198</v>
      </c>
      <c r="I927" s="16">
        <f t="shared" si="101"/>
        <v>1</v>
      </c>
      <c r="J927" s="16"/>
      <c r="K927" s="16" t="str">
        <f t="shared" si="102"/>
        <v/>
      </c>
      <c r="L927" s="16">
        <f t="shared" si="103"/>
        <v>732.61230265299503</v>
      </c>
      <c r="M927" s="16">
        <f t="shared" si="106"/>
        <v>1.2819012761116</v>
      </c>
      <c r="N927" s="20">
        <f t="shared" si="107"/>
        <v>29.283284519586761</v>
      </c>
      <c r="O927" s="18">
        <f t="shared" si="104"/>
        <v>104.65890037899929</v>
      </c>
      <c r="P927" s="18">
        <f t="shared" si="105"/>
        <v>39.287150854008324</v>
      </c>
    </row>
    <row r="928" spans="2:16" x14ac:dyDescent="0.25">
      <c r="B928" s="15">
        <v>41921.583333333336</v>
      </c>
      <c r="C928" s="16">
        <v>238</v>
      </c>
      <c r="D928" s="16">
        <v>202.00605177879299</v>
      </c>
      <c r="E928" s="16">
        <v>933.03482157389305</v>
      </c>
      <c r="F928" s="16">
        <v>1.3967561880747501</v>
      </c>
      <c r="G928" s="16">
        <v>90.165002950032502</v>
      </c>
      <c r="H928" s="16">
        <v>411.94167429606102</v>
      </c>
      <c r="I928" s="16" t="str">
        <f t="shared" si="101"/>
        <v/>
      </c>
      <c r="J928" s="16"/>
      <c r="K928" s="16">
        <f t="shared" si="102"/>
        <v>202.00605177879299</v>
      </c>
      <c r="L928" s="16">
        <f t="shared" si="103"/>
        <v>933.03482157389305</v>
      </c>
      <c r="M928" s="16">
        <f t="shared" si="106"/>
        <v>1.3967561880747501</v>
      </c>
      <c r="N928" s="20">
        <f t="shared" si="107"/>
        <v>41.214160150520513</v>
      </c>
      <c r="O928" s="18">
        <f t="shared" si="104"/>
        <v>81.074348096620426</v>
      </c>
      <c r="P928" s="18">
        <f t="shared" si="105"/>
        <v>46.671367237851989</v>
      </c>
    </row>
    <row r="929" spans="2:16" x14ac:dyDescent="0.25">
      <c r="B929" s="15">
        <v>41921.625</v>
      </c>
      <c r="C929" s="16">
        <v>407</v>
      </c>
      <c r="D929" s="16">
        <v>736.29205932617197</v>
      </c>
      <c r="E929" s="16">
        <v>748.29214680989605</v>
      </c>
      <c r="F929" s="16">
        <v>1.4259072860082</v>
      </c>
      <c r="G929" s="16">
        <v>378.938338724772</v>
      </c>
      <c r="H929" s="16">
        <v>393.92333933512401</v>
      </c>
      <c r="I929" s="16" t="str">
        <f t="shared" si="101"/>
        <v/>
      </c>
      <c r="J929" s="16"/>
      <c r="K929" s="16">
        <f t="shared" si="102"/>
        <v>736.29205932617197</v>
      </c>
      <c r="L929" s="16">
        <f t="shared" si="103"/>
        <v>748.29214680989605</v>
      </c>
      <c r="M929" s="16">
        <f t="shared" si="106"/>
        <v>1.4259072860082</v>
      </c>
      <c r="N929" s="20">
        <f t="shared" si="107"/>
        <v>44.242312085900934</v>
      </c>
      <c r="O929" s="18">
        <f t="shared" si="104"/>
        <v>106.04172900971915</v>
      </c>
      <c r="P929" s="18">
        <f t="shared" si="105"/>
        <v>66.896886189689297</v>
      </c>
    </row>
    <row r="930" spans="2:16" x14ac:dyDescent="0.25">
      <c r="B930" s="15">
        <v>41921.666666666664</v>
      </c>
      <c r="C930" s="16">
        <v>320</v>
      </c>
      <c r="D930" s="16">
        <v>468.96467515627501</v>
      </c>
      <c r="E930" s="16">
        <v>954.10935567220099</v>
      </c>
      <c r="F930" s="16">
        <v>1.46786602934202</v>
      </c>
      <c r="G930" s="16">
        <v>238.90000406901001</v>
      </c>
      <c r="H930" s="16">
        <v>429.253338623047</v>
      </c>
      <c r="I930" s="16" t="str">
        <f t="shared" si="101"/>
        <v/>
      </c>
      <c r="J930" s="16"/>
      <c r="K930" s="16">
        <f t="shared" si="102"/>
        <v>468.96467515627501</v>
      </c>
      <c r="L930" s="16">
        <f t="shared" si="103"/>
        <v>954.10935567220099</v>
      </c>
      <c r="M930" s="16">
        <f t="shared" si="106"/>
        <v>1.46786602934202</v>
      </c>
      <c r="N930" s="20">
        <f t="shared" si="107"/>
        <v>48.600894055008965</v>
      </c>
      <c r="O930" s="18">
        <f t="shared" si="104"/>
        <v>101.64814505917685</v>
      </c>
      <c r="P930" s="18">
        <f t="shared" si="105"/>
        <v>72.515381494362614</v>
      </c>
    </row>
    <row r="931" spans="2:16" x14ac:dyDescent="0.25">
      <c r="B931" s="15">
        <v>41921.708333333336</v>
      </c>
      <c r="C931" s="16">
        <v>201</v>
      </c>
      <c r="D931" s="16">
        <v>15.262582143147799</v>
      </c>
      <c r="E931" s="16">
        <v>1082.0418680826799</v>
      </c>
      <c r="F931" s="16">
        <v>1.60781210462252</v>
      </c>
      <c r="G931" s="16">
        <v>0</v>
      </c>
      <c r="H931" s="16">
        <v>474.31667226155599</v>
      </c>
      <c r="I931" s="16" t="str">
        <f t="shared" si="101"/>
        <v/>
      </c>
      <c r="J931" s="16"/>
      <c r="K931" s="16" t="str">
        <f t="shared" si="102"/>
        <v/>
      </c>
      <c r="L931" s="16">
        <f t="shared" si="103"/>
        <v>1082.0418680826799</v>
      </c>
      <c r="M931" s="16">
        <f t="shared" si="106"/>
        <v>1.60781210462252</v>
      </c>
      <c r="N931" s="20">
        <f t="shared" si="107"/>
        <v>63.138184543243668</v>
      </c>
      <c r="O931" s="18">
        <f t="shared" si="104"/>
        <v>154.57740972609713</v>
      </c>
      <c r="P931" s="18">
        <f t="shared" si="105"/>
        <v>156.91823321104917</v>
      </c>
    </row>
    <row r="932" spans="2:16" x14ac:dyDescent="0.25">
      <c r="B932" s="15">
        <v>41921.75</v>
      </c>
      <c r="C932" s="16">
        <v>234</v>
      </c>
      <c r="D932" s="16">
        <v>0</v>
      </c>
      <c r="E932" s="16">
        <v>1064.2941975911499</v>
      </c>
      <c r="F932" s="16">
        <v>1.4000327944755599</v>
      </c>
      <c r="G932" s="16">
        <v>0</v>
      </c>
      <c r="H932" s="16">
        <v>431.87667490641297</v>
      </c>
      <c r="I932" s="16" t="str">
        <f t="shared" si="101"/>
        <v/>
      </c>
      <c r="J932" s="16"/>
      <c r="K932" s="16" t="str">
        <f t="shared" si="102"/>
        <v/>
      </c>
      <c r="L932" s="16">
        <f t="shared" si="103"/>
        <v>1064.2941975911499</v>
      </c>
      <c r="M932" s="16">
        <f t="shared" si="106"/>
        <v>1.4000327944755599</v>
      </c>
      <c r="N932" s="20">
        <f t="shared" si="107"/>
        <v>41.554526816528892</v>
      </c>
      <c r="O932" s="18">
        <f t="shared" si="104"/>
        <v>152.04202822730713</v>
      </c>
      <c r="P932" s="18">
        <f t="shared" si="105"/>
        <v>88.454555515247904</v>
      </c>
    </row>
    <row r="933" spans="2:16" x14ac:dyDescent="0.25">
      <c r="B933" s="15">
        <v>41921.791666666664</v>
      </c>
      <c r="C933" s="16">
        <v>237</v>
      </c>
      <c r="D933" s="16">
        <v>0</v>
      </c>
      <c r="E933" s="16">
        <v>1059.0358866373699</v>
      </c>
      <c r="F933" s="16">
        <v>1.40317234595617</v>
      </c>
      <c r="G933" s="16">
        <v>0</v>
      </c>
      <c r="H933" s="16">
        <v>434.98333892822302</v>
      </c>
      <c r="I933" s="16" t="str">
        <f t="shared" si="101"/>
        <v/>
      </c>
      <c r="J933" s="16"/>
      <c r="K933" s="16" t="str">
        <f t="shared" si="102"/>
        <v/>
      </c>
      <c r="L933" s="16">
        <f t="shared" si="103"/>
        <v>1059.0358866373699</v>
      </c>
      <c r="M933" s="16">
        <f t="shared" si="106"/>
        <v>1.40317234595617</v>
      </c>
      <c r="N933" s="20">
        <f t="shared" si="107"/>
        <v>41.880656518879725</v>
      </c>
      <c r="O933" s="18">
        <f t="shared" si="104"/>
        <v>151.29084094819569</v>
      </c>
      <c r="P933" s="18">
        <f t="shared" si="105"/>
        <v>88.907241326275596</v>
      </c>
    </row>
    <row r="934" spans="2:16" x14ac:dyDescent="0.25">
      <c r="B934" s="15">
        <v>41921.833333333336</v>
      </c>
      <c r="C934" s="16">
        <v>241</v>
      </c>
      <c r="D934" s="16">
        <v>0</v>
      </c>
      <c r="E934" s="16">
        <v>1061.62496744792</v>
      </c>
      <c r="F934" s="16">
        <v>1.39836245576541</v>
      </c>
      <c r="G934" s="16">
        <v>0</v>
      </c>
      <c r="H934" s="16">
        <v>434.78500467936198</v>
      </c>
      <c r="I934" s="16" t="str">
        <f t="shared" si="101"/>
        <v/>
      </c>
      <c r="J934" s="16"/>
      <c r="K934" s="16" t="str">
        <f t="shared" si="102"/>
        <v/>
      </c>
      <c r="L934" s="16">
        <f t="shared" si="103"/>
        <v>1061.62496744792</v>
      </c>
      <c r="M934" s="16">
        <f t="shared" si="106"/>
        <v>1.39836245576541</v>
      </c>
      <c r="N934" s="20">
        <f t="shared" si="107"/>
        <v>41.38101570523461</v>
      </c>
      <c r="O934" s="18">
        <f t="shared" si="104"/>
        <v>151.66070963541713</v>
      </c>
      <c r="P934" s="18">
        <f t="shared" si="105"/>
        <v>87.759468685811513</v>
      </c>
    </row>
    <row r="935" spans="2:16" x14ac:dyDescent="0.25">
      <c r="B935" s="15">
        <v>41921.875</v>
      </c>
      <c r="C935" s="16">
        <v>328</v>
      </c>
      <c r="D935" s="16">
        <v>383.20693664550799</v>
      </c>
      <c r="E935" s="16">
        <v>907.64758402506595</v>
      </c>
      <c r="F935" s="16">
        <v>1.4122351884841899</v>
      </c>
      <c r="G935" s="16">
        <v>210.46500396728501</v>
      </c>
      <c r="H935" s="16">
        <v>415.85833892822302</v>
      </c>
      <c r="I935" s="16" t="str">
        <f t="shared" si="101"/>
        <v/>
      </c>
      <c r="J935" s="16"/>
      <c r="K935" s="16">
        <f t="shared" si="102"/>
        <v>383.20693664550799</v>
      </c>
      <c r="L935" s="16">
        <f t="shared" si="103"/>
        <v>907.64758402506595</v>
      </c>
      <c r="M935" s="16">
        <f t="shared" si="106"/>
        <v>1.4122351884841899</v>
      </c>
      <c r="N935" s="20">
        <f t="shared" si="107"/>
        <v>42.82208466693519</v>
      </c>
      <c r="O935" s="18">
        <f t="shared" si="104"/>
        <v>92.203894333612425</v>
      </c>
      <c r="P935" s="18">
        <f t="shared" si="105"/>
        <v>55.760171228243301</v>
      </c>
    </row>
    <row r="936" spans="2:16" x14ac:dyDescent="0.25">
      <c r="B936" s="15">
        <v>41921.916666666664</v>
      </c>
      <c r="C936" s="16">
        <v>404</v>
      </c>
      <c r="D936" s="16">
        <v>1017.93545227051</v>
      </c>
      <c r="E936" s="16">
        <v>1083.43724975586</v>
      </c>
      <c r="F936" s="16">
        <v>1.5029332836469</v>
      </c>
      <c r="G936" s="16">
        <v>437.27333882649702</v>
      </c>
      <c r="H936" s="16">
        <v>461.32500712076802</v>
      </c>
      <c r="I936" s="16" t="str">
        <f t="shared" si="101"/>
        <v/>
      </c>
      <c r="J936" s="16"/>
      <c r="K936" s="16">
        <f t="shared" si="102"/>
        <v>1017.93545227051</v>
      </c>
      <c r="L936" s="16">
        <f t="shared" si="103"/>
        <v>1083.43724975586</v>
      </c>
      <c r="M936" s="16">
        <f t="shared" si="106"/>
        <v>1.5029332836469</v>
      </c>
      <c r="N936" s="20">
        <f t="shared" si="107"/>
        <v>52.243603301646004</v>
      </c>
      <c r="O936" s="18">
        <f t="shared" si="104"/>
        <v>150.09805014474071</v>
      </c>
      <c r="P936" s="18">
        <f t="shared" si="105"/>
        <v>117.85496303976137</v>
      </c>
    </row>
    <row r="937" spans="2:16" x14ac:dyDescent="0.25">
      <c r="B937" s="15">
        <v>41921.958333333336</v>
      </c>
      <c r="C937" s="16">
        <v>402</v>
      </c>
      <c r="D937" s="16">
        <v>1116.94971720378</v>
      </c>
      <c r="E937" s="16">
        <v>958.61923014322997</v>
      </c>
      <c r="F937" s="16">
        <v>1.4798448761304199</v>
      </c>
      <c r="G937" s="16">
        <v>444.671674092611</v>
      </c>
      <c r="H937" s="16">
        <v>433.33833974202503</v>
      </c>
      <c r="I937" s="16" t="str">
        <f t="shared" si="101"/>
        <v/>
      </c>
      <c r="J937" s="16"/>
      <c r="K937" s="16">
        <f t="shared" si="102"/>
        <v>1116.94971720378</v>
      </c>
      <c r="L937" s="16">
        <f t="shared" si="103"/>
        <v>958.61923014322997</v>
      </c>
      <c r="M937" s="16">
        <f t="shared" si="106"/>
        <v>1.4798448761304199</v>
      </c>
      <c r="N937" s="20">
        <f t="shared" si="107"/>
        <v>49.845230311870694</v>
      </c>
      <c r="O937" s="18">
        <f t="shared" si="104"/>
        <v>148.25492481050074</v>
      </c>
      <c r="P937" s="18">
        <f t="shared" si="105"/>
        <v>109.35758956125055</v>
      </c>
    </row>
    <row r="938" spans="2:16" x14ac:dyDescent="0.25">
      <c r="B938" s="15">
        <v>41922</v>
      </c>
      <c r="C938" s="16">
        <v>409</v>
      </c>
      <c r="D938" s="16">
        <v>1018.05395762126</v>
      </c>
      <c r="E938" s="16">
        <v>1010.74518534342</v>
      </c>
      <c r="F938" s="16">
        <v>1.4753899912039401</v>
      </c>
      <c r="G938" s="16">
        <v>416.87667236328099</v>
      </c>
      <c r="H938" s="16">
        <v>443.041672770182</v>
      </c>
      <c r="I938" s="16" t="str">
        <f t="shared" si="101"/>
        <v/>
      </c>
      <c r="J938" s="16"/>
      <c r="K938" s="16">
        <f t="shared" si="102"/>
        <v>1018.05395762126</v>
      </c>
      <c r="L938" s="16">
        <f t="shared" si="103"/>
        <v>1010.74518534342</v>
      </c>
      <c r="M938" s="16">
        <f t="shared" si="106"/>
        <v>1.4753899912039401</v>
      </c>
      <c r="N938" s="20">
        <f t="shared" si="107"/>
        <v>49.38246666424363</v>
      </c>
      <c r="O938" s="18">
        <f t="shared" si="104"/>
        <v>144.91422449747714</v>
      </c>
      <c r="P938" s="18">
        <f t="shared" si="105"/>
        <v>105.58218107700549</v>
      </c>
    </row>
    <row r="939" spans="2:16" x14ac:dyDescent="0.25">
      <c r="B939" s="15">
        <v>41922.041666666664</v>
      </c>
      <c r="C939" s="16">
        <v>412</v>
      </c>
      <c r="D939" s="16">
        <v>1038.5788808186901</v>
      </c>
      <c r="E939" s="16">
        <v>1055.7863525390601</v>
      </c>
      <c r="F939" s="16">
        <v>1.4742432773113301</v>
      </c>
      <c r="G939" s="16">
        <v>428.753337605794</v>
      </c>
      <c r="H939" s="16">
        <v>455.001671854655</v>
      </c>
      <c r="I939" s="16" t="str">
        <f t="shared" si="101"/>
        <v/>
      </c>
      <c r="J939" s="16"/>
      <c r="K939" s="16">
        <f t="shared" si="102"/>
        <v>1038.5788808186901</v>
      </c>
      <c r="L939" s="16">
        <f t="shared" si="103"/>
        <v>1055.7863525390601</v>
      </c>
      <c r="M939" s="16">
        <f t="shared" si="106"/>
        <v>1.4742432773113301</v>
      </c>
      <c r="N939" s="20">
        <f t="shared" si="107"/>
        <v>49.263348547280692</v>
      </c>
      <c r="O939" s="18">
        <f t="shared" si="104"/>
        <v>149.59751666841072</v>
      </c>
      <c r="P939" s="18">
        <f t="shared" si="105"/>
        <v>108.64693243047182</v>
      </c>
    </row>
    <row r="940" spans="2:16" x14ac:dyDescent="0.25">
      <c r="B940" s="15">
        <v>41922.083333333336</v>
      </c>
      <c r="C940" s="16">
        <v>409</v>
      </c>
      <c r="D940" s="16">
        <v>1081.2924397786501</v>
      </c>
      <c r="E940" s="16">
        <v>1101.1000752766899</v>
      </c>
      <c r="F940" s="16">
        <v>1.4144813140233401</v>
      </c>
      <c r="G940" s="16">
        <v>426.82000732421898</v>
      </c>
      <c r="H940" s="16">
        <v>452.69333953857398</v>
      </c>
      <c r="I940" s="16" t="str">
        <f t="shared" si="101"/>
        <v/>
      </c>
      <c r="J940" s="16"/>
      <c r="K940" s="16">
        <f t="shared" si="102"/>
        <v>1081.2924397786501</v>
      </c>
      <c r="L940" s="16">
        <f t="shared" si="103"/>
        <v>1101.1000752766899</v>
      </c>
      <c r="M940" s="16">
        <f t="shared" si="106"/>
        <v>1.4144813140233401</v>
      </c>
      <c r="N940" s="20">
        <f t="shared" si="107"/>
        <v>43.055407247580781</v>
      </c>
      <c r="O940" s="18">
        <f t="shared" si="104"/>
        <v>155.88517964681</v>
      </c>
      <c r="P940" s="18">
        <f t="shared" si="105"/>
        <v>94.935740847669706</v>
      </c>
    </row>
    <row r="941" spans="2:16" x14ac:dyDescent="0.25">
      <c r="B941" s="15">
        <v>41922.125</v>
      </c>
      <c r="C941" s="16">
        <v>405</v>
      </c>
      <c r="D941" s="16">
        <v>1128.04963989258</v>
      </c>
      <c r="E941" s="16">
        <v>1116.8336832682301</v>
      </c>
      <c r="F941" s="16">
        <v>1.3992436567942299</v>
      </c>
      <c r="G941" s="16">
        <v>424.97833862304702</v>
      </c>
      <c r="H941" s="16">
        <v>449.98000793456998</v>
      </c>
      <c r="I941" s="16" t="str">
        <f t="shared" si="101"/>
        <v/>
      </c>
      <c r="J941" s="16"/>
      <c r="K941" s="16">
        <f t="shared" si="102"/>
        <v>1128.04963989258</v>
      </c>
      <c r="L941" s="16">
        <f t="shared" si="103"/>
        <v>1116.8336832682301</v>
      </c>
      <c r="M941" s="16">
        <f t="shared" si="106"/>
        <v>1.3992436567942299</v>
      </c>
      <c r="N941" s="20">
        <f t="shared" si="107"/>
        <v>41.472552929903536</v>
      </c>
      <c r="O941" s="18">
        <f t="shared" si="104"/>
        <v>160.34880879720072</v>
      </c>
      <c r="P941" s="18">
        <f t="shared" si="105"/>
        <v>93.050745054886903</v>
      </c>
    </row>
    <row r="942" spans="2:16" x14ac:dyDescent="0.25">
      <c r="B942" s="15">
        <v>41922.166666666664</v>
      </c>
      <c r="C942" s="16">
        <v>408</v>
      </c>
      <c r="D942" s="16">
        <v>1104.0721252441399</v>
      </c>
      <c r="E942" s="16">
        <v>1096.6973225911499</v>
      </c>
      <c r="F942" s="16">
        <v>1.3994786520799001</v>
      </c>
      <c r="G942" s="16">
        <v>420.98333943684901</v>
      </c>
      <c r="H942" s="16">
        <v>445.390003967285</v>
      </c>
      <c r="I942" s="16" t="str">
        <f t="shared" si="101"/>
        <v/>
      </c>
      <c r="J942" s="16"/>
      <c r="K942" s="16">
        <f t="shared" si="102"/>
        <v>1104.0721252441399</v>
      </c>
      <c r="L942" s="16">
        <f t="shared" si="103"/>
        <v>1096.6973225911499</v>
      </c>
      <c r="M942" s="16">
        <f t="shared" si="106"/>
        <v>1.3994786520799001</v>
      </c>
      <c r="N942" s="20">
        <f t="shared" si="107"/>
        <v>41.496963723305967</v>
      </c>
      <c r="O942" s="18">
        <f t="shared" si="104"/>
        <v>157.19781770252069</v>
      </c>
      <c r="P942" s="18">
        <f t="shared" si="105"/>
        <v>91.291241205103319</v>
      </c>
    </row>
    <row r="943" spans="2:16" x14ac:dyDescent="0.25">
      <c r="B943" s="15">
        <v>41922.208333333336</v>
      </c>
      <c r="C943" s="16">
        <v>412</v>
      </c>
      <c r="D943" s="16">
        <v>1050.8888387044301</v>
      </c>
      <c r="E943" s="16">
        <v>1063.4728505452499</v>
      </c>
      <c r="F943" s="16">
        <v>1.3999737958113401</v>
      </c>
      <c r="G943" s="16">
        <v>417.808338419596</v>
      </c>
      <c r="H943" s="16">
        <v>439.79000600179</v>
      </c>
      <c r="I943" s="16" t="str">
        <f t="shared" si="101"/>
        <v/>
      </c>
      <c r="J943" s="16"/>
      <c r="K943" s="16">
        <f t="shared" si="102"/>
        <v>1050.8888387044301</v>
      </c>
      <c r="L943" s="16">
        <f t="shared" si="103"/>
        <v>1063.4728505452499</v>
      </c>
      <c r="M943" s="16">
        <f t="shared" si="106"/>
        <v>1.3999737958113401</v>
      </c>
      <c r="N943" s="20">
        <f t="shared" si="107"/>
        <v>41.548398165057506</v>
      </c>
      <c r="O943" s="18">
        <f t="shared" si="104"/>
        <v>151.02583494640572</v>
      </c>
      <c r="P943" s="18">
        <f t="shared" si="105"/>
        <v>87.846697048096686</v>
      </c>
    </row>
    <row r="944" spans="2:16" x14ac:dyDescent="0.25">
      <c r="B944" s="15">
        <v>41922.25</v>
      </c>
      <c r="C944" s="16">
        <v>409</v>
      </c>
      <c r="D944" s="16">
        <v>1007.43165079753</v>
      </c>
      <c r="E944" s="16">
        <v>1006.54535217285</v>
      </c>
      <c r="F944" s="16">
        <v>1.39990768432617</v>
      </c>
      <c r="G944" s="16">
        <v>403.17500508626301</v>
      </c>
      <c r="H944" s="16">
        <v>429.34500579834003</v>
      </c>
      <c r="I944" s="16" t="str">
        <f t="shared" si="101"/>
        <v/>
      </c>
      <c r="J944" s="16"/>
      <c r="K944" s="16">
        <f t="shared" si="102"/>
        <v>1007.43165079753</v>
      </c>
      <c r="L944" s="16">
        <f t="shared" si="103"/>
        <v>1006.54535217285</v>
      </c>
      <c r="M944" s="16">
        <f t="shared" si="106"/>
        <v>1.39990768432617</v>
      </c>
      <c r="N944" s="20">
        <f t="shared" si="107"/>
        <v>41.541530649390488</v>
      </c>
      <c r="O944" s="18">
        <f t="shared" si="104"/>
        <v>143.85550021217</v>
      </c>
      <c r="P944" s="18">
        <f t="shared" si="105"/>
        <v>83.658170632006588</v>
      </c>
    </row>
    <row r="945" spans="2:16" x14ac:dyDescent="0.25">
      <c r="B945" s="15">
        <v>41922.291666666664</v>
      </c>
      <c r="C945" s="16">
        <v>409</v>
      </c>
      <c r="D945" s="16">
        <v>1028.1625518798801</v>
      </c>
      <c r="E945" s="16">
        <v>1032.13762003581</v>
      </c>
      <c r="F945" s="16">
        <v>1.39939828316371</v>
      </c>
      <c r="G945" s="16">
        <v>405.37000579834</v>
      </c>
      <c r="H945" s="16">
        <v>431.39167277018203</v>
      </c>
      <c r="I945" s="16" t="str">
        <f t="shared" si="101"/>
        <v/>
      </c>
      <c r="J945" s="16"/>
      <c r="K945" s="16">
        <f t="shared" si="102"/>
        <v>1028.1625518798801</v>
      </c>
      <c r="L945" s="16">
        <f t="shared" si="103"/>
        <v>1032.13762003581</v>
      </c>
      <c r="M945" s="16">
        <f t="shared" si="106"/>
        <v>1.39939828316371</v>
      </c>
      <c r="N945" s="20">
        <f t="shared" si="107"/>
        <v>41.488615177063856</v>
      </c>
      <c r="O945" s="18">
        <f t="shared" si="104"/>
        <v>147.16429799397787</v>
      </c>
      <c r="P945" s="18">
        <f t="shared" si="105"/>
        <v>85.442262300391405</v>
      </c>
    </row>
    <row r="946" spans="2:16" x14ac:dyDescent="0.25">
      <c r="B946" s="15">
        <v>41922.333333333336</v>
      </c>
      <c r="C946" s="16">
        <v>273</v>
      </c>
      <c r="D946" s="16">
        <v>349.99110091527302</v>
      </c>
      <c r="E946" s="16">
        <v>1061.79420572917</v>
      </c>
      <c r="F946" s="16">
        <v>1.55890389879545</v>
      </c>
      <c r="G946" s="16">
        <v>201.30000508626301</v>
      </c>
      <c r="H946" s="16">
        <v>468.56667531331402</v>
      </c>
      <c r="I946" s="16" t="str">
        <f t="shared" si="101"/>
        <v/>
      </c>
      <c r="J946" s="16"/>
      <c r="K946" s="16">
        <f t="shared" si="102"/>
        <v>349.99110091527302</v>
      </c>
      <c r="L946" s="16">
        <f t="shared" si="103"/>
        <v>1061.79420572917</v>
      </c>
      <c r="M946" s="16">
        <f t="shared" si="106"/>
        <v>1.55890389879545</v>
      </c>
      <c r="N946" s="20">
        <f t="shared" si="107"/>
        <v>58.057707695704963</v>
      </c>
      <c r="O946" s="18">
        <f t="shared" si="104"/>
        <v>100.84180761746022</v>
      </c>
      <c r="P946" s="18">
        <f t="shared" si="105"/>
        <v>91.268276541021422</v>
      </c>
    </row>
    <row r="947" spans="2:16" x14ac:dyDescent="0.25">
      <c r="B947" s="15">
        <v>41922.375</v>
      </c>
      <c r="C947" s="16">
        <v>211</v>
      </c>
      <c r="D947" s="16">
        <v>0</v>
      </c>
      <c r="E947" s="16">
        <v>1126.5225056966201</v>
      </c>
      <c r="F947" s="16">
        <v>1.53228731751442</v>
      </c>
      <c r="G947" s="16">
        <v>0</v>
      </c>
      <c r="H947" s="16">
        <v>467.06500651041699</v>
      </c>
      <c r="I947" s="16" t="str">
        <f t="shared" si="101"/>
        <v/>
      </c>
      <c r="J947" s="16"/>
      <c r="K947" s="16" t="str">
        <f t="shared" si="102"/>
        <v/>
      </c>
      <c r="L947" s="16">
        <f t="shared" si="103"/>
        <v>1126.5225056966201</v>
      </c>
      <c r="M947" s="16">
        <f t="shared" si="106"/>
        <v>1.53228731751442</v>
      </c>
      <c r="N947" s="20">
        <f t="shared" si="107"/>
        <v>55.292835775499292</v>
      </c>
      <c r="O947" s="18">
        <f t="shared" si="104"/>
        <v>160.93178652808859</v>
      </c>
      <c r="P947" s="18">
        <f t="shared" si="105"/>
        <v>136.34866919269166</v>
      </c>
    </row>
    <row r="948" spans="2:16" x14ac:dyDescent="0.25">
      <c r="B948" s="15">
        <v>41922.416666666664</v>
      </c>
      <c r="C948" s="16">
        <v>239</v>
      </c>
      <c r="D948" s="16">
        <v>0</v>
      </c>
      <c r="E948" s="16">
        <v>1122.5632609049501</v>
      </c>
      <c r="F948" s="16">
        <v>1.31027796467145</v>
      </c>
      <c r="G948" s="16">
        <v>0</v>
      </c>
      <c r="H948" s="16">
        <v>427.97667388916</v>
      </c>
      <c r="I948" s="16" t="str">
        <f t="shared" si="101"/>
        <v/>
      </c>
      <c r="J948" s="16"/>
      <c r="K948" s="16" t="str">
        <f t="shared" si="102"/>
        <v/>
      </c>
      <c r="L948" s="16">
        <f t="shared" si="103"/>
        <v>1122.5632609049501</v>
      </c>
      <c r="M948" s="16">
        <f t="shared" si="106"/>
        <v>1.31027796467145</v>
      </c>
      <c r="N948" s="20">
        <f t="shared" si="107"/>
        <v>32.230992512553861</v>
      </c>
      <c r="O948" s="18">
        <f t="shared" si="104"/>
        <v>160.36618012927858</v>
      </c>
      <c r="P948" s="18">
        <f t="shared" si="105"/>
        <v>67.725138408230166</v>
      </c>
    </row>
    <row r="949" spans="2:16" x14ac:dyDescent="0.25">
      <c r="B949" s="15">
        <v>41922.458333333336</v>
      </c>
      <c r="C949" s="16">
        <v>243</v>
      </c>
      <c r="D949" s="16">
        <v>7.2383712430795102</v>
      </c>
      <c r="E949" s="16">
        <v>1031.3246470133499</v>
      </c>
      <c r="F949" s="16">
        <v>1.3812743802865399</v>
      </c>
      <c r="G949" s="16">
        <v>0</v>
      </c>
      <c r="H949" s="16">
        <v>424.73834075927698</v>
      </c>
      <c r="I949" s="16" t="str">
        <f t="shared" si="101"/>
        <v/>
      </c>
      <c r="J949" s="16"/>
      <c r="K949" s="16" t="str">
        <f t="shared" si="102"/>
        <v/>
      </c>
      <c r="L949" s="16">
        <f t="shared" si="103"/>
        <v>1031.3246470133499</v>
      </c>
      <c r="M949" s="16">
        <f t="shared" si="106"/>
        <v>1.3812743802865399</v>
      </c>
      <c r="N949" s="20">
        <f t="shared" si="107"/>
        <v>39.605944009773999</v>
      </c>
      <c r="O949" s="18">
        <f t="shared" si="104"/>
        <v>147.33209243047855</v>
      </c>
      <c r="P949" s="18">
        <f t="shared" si="105"/>
        <v>80.600490107804248</v>
      </c>
    </row>
    <row r="950" spans="2:16" x14ac:dyDescent="0.25">
      <c r="B950" s="15">
        <v>41922.5</v>
      </c>
      <c r="C950" s="16">
        <v>126</v>
      </c>
      <c r="D950" s="16">
        <v>1330.0836694081599</v>
      </c>
      <c r="E950" s="16">
        <v>929.30877153803794</v>
      </c>
      <c r="F950" s="16">
        <v>1.2907614330450701</v>
      </c>
      <c r="G950" s="16">
        <v>0</v>
      </c>
      <c r="H950" s="16">
        <v>367.46833852132198</v>
      </c>
      <c r="I950" s="16">
        <f t="shared" si="101"/>
        <v>1</v>
      </c>
      <c r="J950" s="16"/>
      <c r="K950" s="16" t="str">
        <f t="shared" si="102"/>
        <v/>
      </c>
      <c r="L950" s="16">
        <f t="shared" si="103"/>
        <v>929.30877153803794</v>
      </c>
      <c r="M950" s="16">
        <f t="shared" si="106"/>
        <v>1.2907614330450701</v>
      </c>
      <c r="N950" s="20">
        <f t="shared" si="107"/>
        <v>30.203658133888101</v>
      </c>
      <c r="O950" s="18">
        <f t="shared" si="104"/>
        <v>132.75839593400542</v>
      </c>
      <c r="P950" s="18">
        <f t="shared" si="105"/>
        <v>51.756812607049369</v>
      </c>
    </row>
    <row r="951" spans="2:16" x14ac:dyDescent="0.25">
      <c r="B951" s="15">
        <v>41922.541666666664</v>
      </c>
      <c r="C951" s="16">
        <v>0</v>
      </c>
      <c r="D951" s="16">
        <v>1550.2092997233101</v>
      </c>
      <c r="E951" s="19">
        <v>5.5297147308692798E-3</v>
      </c>
      <c r="F951" s="16">
        <v>1</v>
      </c>
      <c r="G951" s="16">
        <v>0</v>
      </c>
      <c r="H951" s="16">
        <v>0</v>
      </c>
      <c r="I951" s="16">
        <f t="shared" si="101"/>
        <v>1</v>
      </c>
      <c r="J951" s="16"/>
      <c r="K951" s="16" t="str">
        <f t="shared" si="102"/>
        <v/>
      </c>
      <c r="L951" s="16" t="str">
        <f t="shared" si="103"/>
        <v/>
      </c>
      <c r="M951" s="16" t="str">
        <f t="shared" si="106"/>
        <v/>
      </c>
      <c r="N951" s="20" t="str">
        <f t="shared" si="107"/>
        <v/>
      </c>
      <c r="O951" s="18">
        <f t="shared" si="104"/>
        <v>0</v>
      </c>
      <c r="P951" s="18" t="str">
        <f t="shared" si="105"/>
        <v/>
      </c>
    </row>
    <row r="952" spans="2:16" x14ac:dyDescent="0.25">
      <c r="B952" s="15">
        <v>41922.583333333336</v>
      </c>
      <c r="C952" s="16">
        <v>0</v>
      </c>
      <c r="D952" s="16">
        <v>1557.18623657227</v>
      </c>
      <c r="E952" s="16">
        <v>10.616657904872801</v>
      </c>
      <c r="F952" s="16">
        <v>1</v>
      </c>
      <c r="G952" s="16">
        <v>0</v>
      </c>
      <c r="H952" s="16">
        <v>5.6166666666666698</v>
      </c>
      <c r="I952" s="16">
        <f t="shared" si="101"/>
        <v>1</v>
      </c>
      <c r="J952" s="16"/>
      <c r="K952" s="16" t="str">
        <f t="shared" si="102"/>
        <v/>
      </c>
      <c r="L952" s="16" t="str">
        <f t="shared" si="103"/>
        <v/>
      </c>
      <c r="M952" s="16" t="str">
        <f t="shared" si="106"/>
        <v/>
      </c>
      <c r="N952" s="20" t="str">
        <f t="shared" si="107"/>
        <v/>
      </c>
      <c r="O952" s="18">
        <f t="shared" si="104"/>
        <v>0</v>
      </c>
      <c r="P952" s="18" t="str">
        <f t="shared" si="105"/>
        <v/>
      </c>
    </row>
    <row r="953" spans="2:16" x14ac:dyDescent="0.25">
      <c r="B953" s="15">
        <v>41922.625</v>
      </c>
      <c r="C953" s="16">
        <v>364</v>
      </c>
      <c r="D953" s="16">
        <v>929.536888885498</v>
      </c>
      <c r="E953" s="16">
        <v>765.72501729329497</v>
      </c>
      <c r="F953" s="16">
        <v>1.3201317350069699</v>
      </c>
      <c r="G953" s="16">
        <v>273.94000498453801</v>
      </c>
      <c r="H953" s="16">
        <v>381.26833801269498</v>
      </c>
      <c r="I953" s="16" t="str">
        <f t="shared" si="101"/>
        <v/>
      </c>
      <c r="J953" s="16"/>
      <c r="K953" s="16">
        <f t="shared" si="102"/>
        <v>929.536888885498</v>
      </c>
      <c r="L953" s="16">
        <f t="shared" si="103"/>
        <v>765.72501729329497</v>
      </c>
      <c r="M953" s="16">
        <f t="shared" si="106"/>
        <v>1.3201317350069699</v>
      </c>
      <c r="N953" s="20">
        <f t="shared" si="107"/>
        <v>33.25458050160384</v>
      </c>
      <c r="O953" s="18">
        <f t="shared" si="104"/>
        <v>121.09013615562807</v>
      </c>
      <c r="P953" s="18">
        <f t="shared" si="105"/>
        <v>53.159086893209825</v>
      </c>
    </row>
    <row r="954" spans="2:16" x14ac:dyDescent="0.25">
      <c r="B954" s="15">
        <v>41922.666666666664</v>
      </c>
      <c r="C954" s="16">
        <v>402</v>
      </c>
      <c r="D954" s="16">
        <v>1103.3595326741499</v>
      </c>
      <c r="E954" s="16">
        <v>1102.41106872559</v>
      </c>
      <c r="F954" s="16">
        <v>1.3997377991676301</v>
      </c>
      <c r="G954" s="16">
        <v>425.48167368571001</v>
      </c>
      <c r="H954" s="16">
        <v>440.53500569661497</v>
      </c>
      <c r="I954" s="16" t="str">
        <f t="shared" si="101"/>
        <v/>
      </c>
      <c r="J954" s="16"/>
      <c r="K954" s="16">
        <f t="shared" si="102"/>
        <v>1103.3595326741499</v>
      </c>
      <c r="L954" s="16">
        <f t="shared" si="103"/>
        <v>1102.41106872559</v>
      </c>
      <c r="M954" s="16">
        <f t="shared" si="106"/>
        <v>1.3997377991676301</v>
      </c>
      <c r="N954" s="20">
        <f t="shared" si="107"/>
        <v>41.523883352784395</v>
      </c>
      <c r="O954" s="18">
        <f t="shared" si="104"/>
        <v>157.55504295712427</v>
      </c>
      <c r="P954" s="18">
        <f t="shared" si="105"/>
        <v>91.575007197742778</v>
      </c>
    </row>
    <row r="955" spans="2:16" x14ac:dyDescent="0.25">
      <c r="B955" s="15">
        <v>41922.708333333336</v>
      </c>
      <c r="C955" s="16">
        <v>400</v>
      </c>
      <c r="D955" s="16">
        <v>1005.11228027344</v>
      </c>
      <c r="E955" s="16">
        <v>1029.09292195638</v>
      </c>
      <c r="F955" s="16">
        <v>1.39957528710365</v>
      </c>
      <c r="G955" s="16">
        <v>409.29167531331399</v>
      </c>
      <c r="H955" s="16">
        <v>426.39500630696602</v>
      </c>
      <c r="I955" s="16" t="str">
        <f t="shared" si="101"/>
        <v/>
      </c>
      <c r="J955" s="16"/>
      <c r="K955" s="16">
        <f t="shared" si="102"/>
        <v>1005.11228027344</v>
      </c>
      <c r="L955" s="16">
        <f t="shared" si="103"/>
        <v>1029.09292195638</v>
      </c>
      <c r="M955" s="16">
        <f t="shared" si="106"/>
        <v>1.39957528710365</v>
      </c>
      <c r="N955" s="20">
        <f t="shared" si="107"/>
        <v>41.507001957024023</v>
      </c>
      <c r="O955" s="18">
        <f t="shared" si="104"/>
        <v>145.30037158784427</v>
      </c>
      <c r="P955" s="18">
        <f t="shared" si="105"/>
        <v>84.408144948179981</v>
      </c>
    </row>
    <row r="956" spans="2:16" x14ac:dyDescent="0.25">
      <c r="B956" s="15">
        <v>41922.75</v>
      </c>
      <c r="C956" s="16">
        <v>409</v>
      </c>
      <c r="D956" s="16">
        <v>1115.4339935302701</v>
      </c>
      <c r="E956" s="16">
        <v>1112.5478210449201</v>
      </c>
      <c r="F956" s="16">
        <v>1.4010701616605099</v>
      </c>
      <c r="G956" s="16">
        <v>425.32833964029999</v>
      </c>
      <c r="H956" s="16">
        <v>442.19500681559202</v>
      </c>
      <c r="I956" s="16" t="str">
        <f t="shared" si="101"/>
        <v/>
      </c>
      <c r="J956" s="16"/>
      <c r="K956" s="16">
        <f t="shared" si="102"/>
        <v>1115.4339935302701</v>
      </c>
      <c r="L956" s="16">
        <f t="shared" si="103"/>
        <v>1112.5478210449201</v>
      </c>
      <c r="M956" s="16">
        <f t="shared" si="106"/>
        <v>1.4010701616605099</v>
      </c>
      <c r="N956" s="20">
        <f t="shared" si="107"/>
        <v>41.662286238008583</v>
      </c>
      <c r="O956" s="18">
        <f t="shared" si="104"/>
        <v>159.14155818394215</v>
      </c>
      <c r="P956" s="18">
        <f t="shared" si="105"/>
        <v>92.893769962625143</v>
      </c>
    </row>
    <row r="957" spans="2:16" x14ac:dyDescent="0.25">
      <c r="B957" s="15">
        <v>41922.791666666664</v>
      </c>
      <c r="C957" s="16">
        <v>408</v>
      </c>
      <c r="D957" s="16">
        <v>1062.67541503906</v>
      </c>
      <c r="E957" s="16">
        <v>1051.66795247396</v>
      </c>
      <c r="F957" s="16">
        <v>1.3992757042249</v>
      </c>
      <c r="G957" s="16">
        <v>412.13667195637998</v>
      </c>
      <c r="H957" s="16">
        <v>431.19167327880899</v>
      </c>
      <c r="I957" s="16" t="str">
        <f t="shared" si="101"/>
        <v/>
      </c>
      <c r="J957" s="16"/>
      <c r="K957" s="16">
        <f t="shared" si="102"/>
        <v>1062.67541503906</v>
      </c>
      <c r="L957" s="16">
        <f t="shared" si="103"/>
        <v>1051.66795247396</v>
      </c>
      <c r="M957" s="16">
        <f t="shared" si="106"/>
        <v>1.3992757042249</v>
      </c>
      <c r="N957" s="20">
        <f t="shared" si="107"/>
        <v>41.475881946513113</v>
      </c>
      <c r="O957" s="18">
        <f t="shared" si="104"/>
        <v>151.02452625092999</v>
      </c>
      <c r="P957" s="18">
        <f t="shared" si="105"/>
        <v>87.648886920325296</v>
      </c>
    </row>
    <row r="958" spans="2:16" x14ac:dyDescent="0.25">
      <c r="B958" s="15">
        <v>41922.833333333336</v>
      </c>
      <c r="C958" s="16">
        <v>332</v>
      </c>
      <c r="D958" s="16">
        <v>794.58609784444195</v>
      </c>
      <c r="E958" s="16">
        <v>796.804332033793</v>
      </c>
      <c r="F958" s="16">
        <v>1.3439856529235801</v>
      </c>
      <c r="G958" s="16">
        <v>366.498338317871</v>
      </c>
      <c r="H958" s="16">
        <v>389.75667317708297</v>
      </c>
      <c r="I958" s="16" t="str">
        <f t="shared" si="101"/>
        <v/>
      </c>
      <c r="J958" s="16"/>
      <c r="K958" s="16">
        <f t="shared" si="102"/>
        <v>794.58609784444195</v>
      </c>
      <c r="L958" s="16">
        <f t="shared" si="103"/>
        <v>796.804332033793</v>
      </c>
      <c r="M958" s="16">
        <f t="shared" si="106"/>
        <v>1.3439856529235801</v>
      </c>
      <c r="N958" s="20">
        <f t="shared" si="107"/>
        <v>35.732473028001735</v>
      </c>
      <c r="O958" s="18">
        <f t="shared" si="104"/>
        <v>113.6707449913025</v>
      </c>
      <c r="P958" s="18">
        <f t="shared" si="105"/>
        <v>54.589160247651449</v>
      </c>
    </row>
    <row r="959" spans="2:16" x14ac:dyDescent="0.25">
      <c r="B959" s="15">
        <v>41922.875</v>
      </c>
      <c r="C959" s="16">
        <v>411</v>
      </c>
      <c r="D959" s="16">
        <v>960.60426534016904</v>
      </c>
      <c r="E959" s="16">
        <v>958.09085693359395</v>
      </c>
      <c r="F959" s="16">
        <v>1.41530073086421</v>
      </c>
      <c r="G959" s="16">
        <v>397.24333953857399</v>
      </c>
      <c r="H959" s="16">
        <v>418.68000895182303</v>
      </c>
      <c r="I959" s="16" t="str">
        <f t="shared" si="101"/>
        <v/>
      </c>
      <c r="J959" s="16"/>
      <c r="K959" s="16">
        <f t="shared" si="102"/>
        <v>960.60426534016904</v>
      </c>
      <c r="L959" s="16">
        <f t="shared" si="103"/>
        <v>958.09085693359395</v>
      </c>
      <c r="M959" s="16">
        <f t="shared" si="106"/>
        <v>1.41530073086421</v>
      </c>
      <c r="N959" s="20">
        <f t="shared" si="107"/>
        <v>43.140526466700024</v>
      </c>
      <c r="O959" s="18">
        <f t="shared" si="104"/>
        <v>137.04965159098307</v>
      </c>
      <c r="P959" s="18">
        <f t="shared" si="105"/>
        <v>83.678157216174171</v>
      </c>
    </row>
    <row r="960" spans="2:16" x14ac:dyDescent="0.25">
      <c r="B960" s="15">
        <v>41922.916666666664</v>
      </c>
      <c r="C960" s="16">
        <v>409</v>
      </c>
      <c r="D960" s="16">
        <v>1025.40932413737</v>
      </c>
      <c r="E960" s="16">
        <v>1013.10673421224</v>
      </c>
      <c r="F960" s="16">
        <v>1.3997545758883201</v>
      </c>
      <c r="G960" s="16">
        <v>402.44667358398402</v>
      </c>
      <c r="H960" s="16">
        <v>423.668339538574</v>
      </c>
      <c r="I960" s="16" t="str">
        <f t="shared" si="101"/>
        <v/>
      </c>
      <c r="J960" s="16"/>
      <c r="K960" s="16">
        <f t="shared" si="102"/>
        <v>1025.40932413737</v>
      </c>
      <c r="L960" s="16">
        <f t="shared" si="103"/>
        <v>1013.10673421224</v>
      </c>
      <c r="M960" s="16">
        <f t="shared" si="106"/>
        <v>1.3997545758883201</v>
      </c>
      <c r="N960" s="20">
        <f t="shared" si="107"/>
        <v>41.525626081629213</v>
      </c>
      <c r="O960" s="18">
        <f t="shared" si="104"/>
        <v>145.608289882115</v>
      </c>
      <c r="P960" s="18">
        <f t="shared" si="105"/>
        <v>84.635816091884081</v>
      </c>
    </row>
    <row r="961" spans="2:16" x14ac:dyDescent="0.25">
      <c r="B961" s="15">
        <v>41922.958333333336</v>
      </c>
      <c r="C961" s="16">
        <v>412</v>
      </c>
      <c r="D961" s="16">
        <v>1040.2594034830699</v>
      </c>
      <c r="E961" s="16">
        <v>1036.0607889811199</v>
      </c>
      <c r="F961" s="16">
        <v>1.3989344060421001</v>
      </c>
      <c r="G961" s="16">
        <v>408.78833719889298</v>
      </c>
      <c r="H961" s="16">
        <v>426.72167205810598</v>
      </c>
      <c r="I961" s="16" t="str">
        <f t="shared" si="101"/>
        <v/>
      </c>
      <c r="J961" s="16"/>
      <c r="K961" s="16">
        <f t="shared" si="102"/>
        <v>1040.2594034830699</v>
      </c>
      <c r="L961" s="16">
        <f t="shared" si="103"/>
        <v>1036.0607889811199</v>
      </c>
      <c r="M961" s="16">
        <f t="shared" si="106"/>
        <v>1.3989344060421001</v>
      </c>
      <c r="N961" s="20">
        <f t="shared" si="107"/>
        <v>41.440428641970449</v>
      </c>
      <c r="O961" s="18">
        <f t="shared" si="104"/>
        <v>148.30858517601357</v>
      </c>
      <c r="P961" s="18">
        <f t="shared" si="105"/>
        <v>85.978107674430888</v>
      </c>
    </row>
    <row r="962" spans="2:16" x14ac:dyDescent="0.25">
      <c r="B962" s="15">
        <v>41923</v>
      </c>
      <c r="C962" s="16">
        <v>409</v>
      </c>
      <c r="D962" s="16">
        <v>1034.6817189534499</v>
      </c>
      <c r="E962" s="16">
        <v>1042.52161763509</v>
      </c>
      <c r="F962" s="16">
        <v>1.3988331834475201</v>
      </c>
      <c r="G962" s="16">
        <v>411.31833953857398</v>
      </c>
      <c r="H962" s="16">
        <v>427.65500386555999</v>
      </c>
      <c r="I962" s="16" t="str">
        <f t="shared" si="101"/>
        <v/>
      </c>
      <c r="J962" s="16"/>
      <c r="K962" s="16">
        <f t="shared" si="102"/>
        <v>1034.6817189534499</v>
      </c>
      <c r="L962" s="16">
        <f t="shared" si="103"/>
        <v>1042.52161763509</v>
      </c>
      <c r="M962" s="16">
        <f t="shared" si="106"/>
        <v>1.3988331834475201</v>
      </c>
      <c r="N962" s="20">
        <f t="shared" si="107"/>
        <v>41.429913861484941</v>
      </c>
      <c r="O962" s="18">
        <f t="shared" si="104"/>
        <v>148.37166689918143</v>
      </c>
      <c r="P962" s="18">
        <f t="shared" si="105"/>
        <v>85.98663079804362</v>
      </c>
    </row>
    <row r="963" spans="2:16" x14ac:dyDescent="0.25">
      <c r="B963" s="15">
        <v>41923.041666666664</v>
      </c>
      <c r="C963" s="16">
        <v>410</v>
      </c>
      <c r="D963" s="16">
        <v>1054.2676910400401</v>
      </c>
      <c r="E963" s="16">
        <v>1056.22213643392</v>
      </c>
      <c r="F963" s="16">
        <v>1.4012652198473601</v>
      </c>
      <c r="G963" s="16">
        <v>415.21833750406898</v>
      </c>
      <c r="H963" s="16">
        <v>432.02667338053402</v>
      </c>
      <c r="I963" s="16" t="str">
        <f t="shared" si="101"/>
        <v/>
      </c>
      <c r="J963" s="16"/>
      <c r="K963" s="16">
        <f t="shared" si="102"/>
        <v>1054.2676910400401</v>
      </c>
      <c r="L963" s="16">
        <f t="shared" si="103"/>
        <v>1056.22213643392</v>
      </c>
      <c r="M963" s="16">
        <f t="shared" si="106"/>
        <v>1.4012652198473601</v>
      </c>
      <c r="N963" s="20">
        <f t="shared" si="107"/>
        <v>41.682548453427387</v>
      </c>
      <c r="O963" s="18">
        <f t="shared" si="104"/>
        <v>150.74927339099713</v>
      </c>
      <c r="P963" s="18">
        <f t="shared" si="105"/>
        <v>88.050096024247566</v>
      </c>
    </row>
    <row r="964" spans="2:16" x14ac:dyDescent="0.25">
      <c r="B964" s="15">
        <v>41923.083333333336</v>
      </c>
      <c r="C964" s="16">
        <v>408</v>
      </c>
      <c r="D964" s="16">
        <v>1051.8231913248701</v>
      </c>
      <c r="E964" s="16">
        <v>1049.73164672852</v>
      </c>
      <c r="F964" s="16">
        <v>1.4008402685324399</v>
      </c>
      <c r="G964" s="16">
        <v>413.48334045410201</v>
      </c>
      <c r="H964" s="16">
        <v>431.03667195638002</v>
      </c>
      <c r="I964" s="16" t="str">
        <f t="shared" si="101"/>
        <v/>
      </c>
      <c r="J964" s="16"/>
      <c r="K964" s="16">
        <f t="shared" si="102"/>
        <v>1051.8231913248701</v>
      </c>
      <c r="L964" s="16">
        <f t="shared" si="103"/>
        <v>1049.73164672852</v>
      </c>
      <c r="M964" s="16">
        <f t="shared" si="106"/>
        <v>1.4008402685324399</v>
      </c>
      <c r="N964" s="20">
        <f t="shared" si="107"/>
        <v>41.638405445515453</v>
      </c>
      <c r="O964" s="18">
        <f t="shared" si="104"/>
        <v>150.11105986095643</v>
      </c>
      <c r="P964" s="18">
        <f t="shared" si="105"/>
        <v>87.557912432611133</v>
      </c>
    </row>
    <row r="965" spans="2:16" x14ac:dyDescent="0.25">
      <c r="B965" s="15">
        <v>41923.125</v>
      </c>
      <c r="C965" s="16">
        <v>411</v>
      </c>
      <c r="D965" s="16">
        <v>1017.60891621908</v>
      </c>
      <c r="E965" s="16">
        <v>1020.9665222167999</v>
      </c>
      <c r="F965" s="16">
        <v>1.4012560764948501</v>
      </c>
      <c r="G965" s="16">
        <v>406.70000559488898</v>
      </c>
      <c r="H965" s="16">
        <v>425.43334096272798</v>
      </c>
      <c r="I965" s="16" t="str">
        <f t="shared" si="101"/>
        <v/>
      </c>
      <c r="J965" s="16"/>
      <c r="K965" s="16">
        <f t="shared" si="102"/>
        <v>1017.60891621908</v>
      </c>
      <c r="L965" s="16">
        <f t="shared" si="103"/>
        <v>1020.9665222167999</v>
      </c>
      <c r="M965" s="16">
        <f t="shared" si="106"/>
        <v>1.4012560764948501</v>
      </c>
      <c r="N965" s="20">
        <f t="shared" si="107"/>
        <v>41.68159866207948</v>
      </c>
      <c r="O965" s="18">
        <f t="shared" si="104"/>
        <v>145.61253131684856</v>
      </c>
      <c r="P965" s="18">
        <f t="shared" si="105"/>
        <v>85.047319110424155</v>
      </c>
    </row>
    <row r="966" spans="2:16" x14ac:dyDescent="0.25">
      <c r="B966" s="15">
        <v>41923.166666666664</v>
      </c>
      <c r="C966" s="16">
        <v>410</v>
      </c>
      <c r="D966" s="16">
        <v>1039.8168874104799</v>
      </c>
      <c r="E966" s="16">
        <v>1034.2217620849599</v>
      </c>
      <c r="F966" s="16">
        <v>1.40212126175563</v>
      </c>
      <c r="G966" s="16">
        <v>408.58500569661499</v>
      </c>
      <c r="H966" s="16">
        <v>426.95833994547502</v>
      </c>
      <c r="I966" s="16" t="str">
        <f t="shared" si="101"/>
        <v/>
      </c>
      <c r="J966" s="16"/>
      <c r="K966" s="16">
        <f t="shared" si="102"/>
        <v>1039.8168874104799</v>
      </c>
      <c r="L966" s="16">
        <f t="shared" si="103"/>
        <v>1034.2217620849599</v>
      </c>
      <c r="M966" s="16">
        <f t="shared" si="106"/>
        <v>1.40212126175563</v>
      </c>
      <c r="N966" s="20">
        <f t="shared" si="107"/>
        <v>41.771472203991159</v>
      </c>
      <c r="O966" s="18">
        <f t="shared" si="104"/>
        <v>148.14561782110286</v>
      </c>
      <c r="P966" s="18">
        <f t="shared" si="105"/>
        <v>86.766917001935596</v>
      </c>
    </row>
    <row r="967" spans="2:16" x14ac:dyDescent="0.25">
      <c r="B967" s="15">
        <v>41923.208333333336</v>
      </c>
      <c r="C967" s="16">
        <v>410</v>
      </c>
      <c r="D967" s="16">
        <v>1060.3158559163401</v>
      </c>
      <c r="E967" s="16">
        <v>1062.99957987467</v>
      </c>
      <c r="F967" s="16">
        <v>1.3980071743329401</v>
      </c>
      <c r="G967" s="16">
        <v>411.84167277018202</v>
      </c>
      <c r="H967" s="16">
        <v>433.59333852132198</v>
      </c>
      <c r="I967" s="16" t="str">
        <f t="shared" si="101"/>
        <v/>
      </c>
      <c r="J967" s="16"/>
      <c r="K967" s="16">
        <f t="shared" si="102"/>
        <v>1060.3158559163401</v>
      </c>
      <c r="L967" s="16">
        <f t="shared" si="103"/>
        <v>1062.99957987467</v>
      </c>
      <c r="M967" s="16">
        <f t="shared" si="106"/>
        <v>1.3980071743329401</v>
      </c>
      <c r="N967" s="20">
        <f t="shared" si="107"/>
        <v>41.344109851472446</v>
      </c>
      <c r="O967" s="18">
        <f t="shared" si="104"/>
        <v>151.66538827078642</v>
      </c>
      <c r="P967" s="18">
        <f t="shared" si="105"/>
        <v>87.661627081632602</v>
      </c>
    </row>
    <row r="968" spans="2:16" x14ac:dyDescent="0.25">
      <c r="B968" s="15">
        <v>41923.25</v>
      </c>
      <c r="C968" s="16">
        <v>410</v>
      </c>
      <c r="D968" s="16">
        <v>1012.93761393229</v>
      </c>
      <c r="E968" s="16">
        <v>1014.47220255534</v>
      </c>
      <c r="F968" s="16">
        <v>1.4005834003289499</v>
      </c>
      <c r="G968" s="16">
        <v>403.70667317708302</v>
      </c>
      <c r="H968" s="16">
        <v>423.86500600178999</v>
      </c>
      <c r="I968" s="16" t="str">
        <f t="shared" ref="I968:I1021" si="108">+IF(AND(G968&lt;50,D968&gt;50),1,"")</f>
        <v/>
      </c>
      <c r="J968" s="16"/>
      <c r="K968" s="16">
        <f t="shared" ref="K968:K1031" si="109">+IF(AND(D968&gt;100,G968&gt;50),D968,"")</f>
        <v>1012.93761393229</v>
      </c>
      <c r="L968" s="16">
        <f t="shared" ref="L968:L1031" si="110">IF(AND(E968&gt;100,H968&gt;50),E968,"")</f>
        <v>1014.47220255534</v>
      </c>
      <c r="M968" s="16">
        <f t="shared" si="106"/>
        <v>1.4005834003289499</v>
      </c>
      <c r="N968" s="20">
        <f t="shared" si="107"/>
        <v>41.611722541519455</v>
      </c>
      <c r="O968" s="18">
        <f t="shared" ref="O968:O1031" si="111">IF(ISERROR(IF(COUNT(K968:L968)&gt;1,SUM(K968:L968)/14,SUM(K968:L968)/7)),"",IF(COUNT(K968:L968)&gt;1,SUM(K968:L968)/14,SUM(K968:L968)/7))</f>
        <v>144.81498689197358</v>
      </c>
      <c r="P968" s="18">
        <f t="shared" ref="P968:P1031" si="112">IF(ISERROR(IF(COUNT(K968:L968)&gt;1,SUM(K968:L968)/14*M968*N968/100,SUM(K968:L968)/7*M968*N968/100)),"",IF(COUNT(K968:L968)&gt;1,SUM(K968:L968)/14*M968*N968/100,SUM(K968:L968)/7*M968*N968/100))</f>
        <v>84.399170471610049</v>
      </c>
    </row>
    <row r="969" spans="2:16" x14ac:dyDescent="0.25">
      <c r="B969" s="15">
        <v>41923.291666666664</v>
      </c>
      <c r="C969" s="16">
        <v>410</v>
      </c>
      <c r="D969" s="16">
        <v>1070.23015645345</v>
      </c>
      <c r="E969" s="16">
        <v>1073.3496907552101</v>
      </c>
      <c r="F969" s="16">
        <v>1.40135804613431</v>
      </c>
      <c r="G969" s="16">
        <v>415.43667195638</v>
      </c>
      <c r="H969" s="16">
        <v>434.10000559488901</v>
      </c>
      <c r="I969" s="16" t="str">
        <f t="shared" si="108"/>
        <v/>
      </c>
      <c r="J969" s="16"/>
      <c r="K969" s="16">
        <f t="shared" si="109"/>
        <v>1070.23015645345</v>
      </c>
      <c r="L969" s="16">
        <f t="shared" si="110"/>
        <v>1073.3496907552101</v>
      </c>
      <c r="M969" s="16">
        <f t="shared" si="106"/>
        <v>1.40135804613431</v>
      </c>
      <c r="N969" s="20">
        <f t="shared" si="107"/>
        <v>41.692191043943986</v>
      </c>
      <c r="O969" s="18">
        <f t="shared" si="111"/>
        <v>153.11284622918998</v>
      </c>
      <c r="P969" s="18">
        <f t="shared" si="112"/>
        <v>89.45723287709869</v>
      </c>
    </row>
    <row r="970" spans="2:16" x14ac:dyDescent="0.25">
      <c r="B970" s="15">
        <v>41923.333333333336</v>
      </c>
      <c r="C970" s="16">
        <v>27</v>
      </c>
      <c r="D970" s="16">
        <v>203.968362617493</v>
      </c>
      <c r="E970" s="16">
        <v>560.74082326009</v>
      </c>
      <c r="F970" s="16">
        <v>1.1283522784709901</v>
      </c>
      <c r="G970" s="16">
        <v>105.36166788737</v>
      </c>
      <c r="H970" s="16">
        <v>210.690002950033</v>
      </c>
      <c r="I970" s="16" t="str">
        <f t="shared" si="108"/>
        <v/>
      </c>
      <c r="J970" s="16"/>
      <c r="K970" s="16">
        <f t="shared" si="109"/>
        <v>203.968362617493</v>
      </c>
      <c r="L970" s="16">
        <f t="shared" si="110"/>
        <v>560.74082326009</v>
      </c>
      <c r="M970" s="16">
        <f t="shared" si="106"/>
        <v>1.1283522784709901</v>
      </c>
      <c r="N970" s="20">
        <f t="shared" si="107"/>
        <v>13.332952376261236</v>
      </c>
      <c r="O970" s="18">
        <f t="shared" si="111"/>
        <v>54.622084705541639</v>
      </c>
      <c r="P970" s="18">
        <f t="shared" si="112"/>
        <v>8.2174923692151243</v>
      </c>
    </row>
    <row r="971" spans="2:16" x14ac:dyDescent="0.25">
      <c r="B971" s="15">
        <v>41923.375</v>
      </c>
      <c r="C971" s="16">
        <v>0</v>
      </c>
      <c r="D971" s="16">
        <v>0</v>
      </c>
      <c r="E971" s="19">
        <v>9.1814695935075498E-3</v>
      </c>
      <c r="F971" s="16">
        <v>1</v>
      </c>
      <c r="G971" s="16">
        <v>0</v>
      </c>
      <c r="H971" s="16">
        <v>0</v>
      </c>
      <c r="I971" s="16" t="str">
        <f t="shared" si="108"/>
        <v/>
      </c>
      <c r="J971" s="16"/>
      <c r="K971" s="16" t="str">
        <f t="shared" si="109"/>
        <v/>
      </c>
      <c r="L971" s="16" t="str">
        <f t="shared" si="110"/>
        <v/>
      </c>
      <c r="M971" s="16" t="str">
        <f t="shared" si="106"/>
        <v/>
      </c>
      <c r="N971" s="20" t="str">
        <f t="shared" si="107"/>
        <v/>
      </c>
      <c r="O971" s="18">
        <f t="shared" si="111"/>
        <v>0</v>
      </c>
      <c r="P971" s="18" t="str">
        <f t="shared" si="112"/>
        <v/>
      </c>
    </row>
    <row r="972" spans="2:16" x14ac:dyDescent="0.25">
      <c r="B972" s="15">
        <v>41923.416666666664</v>
      </c>
      <c r="C972" s="16">
        <v>0</v>
      </c>
      <c r="D972" s="16">
        <v>0</v>
      </c>
      <c r="E972" s="19">
        <v>7.3318500130426399E-3</v>
      </c>
      <c r="F972" s="16">
        <v>1</v>
      </c>
      <c r="G972" s="16">
        <v>0</v>
      </c>
      <c r="H972" s="16">
        <v>0</v>
      </c>
      <c r="I972" s="16" t="str">
        <f t="shared" si="108"/>
        <v/>
      </c>
      <c r="J972" s="16"/>
      <c r="K972" s="16" t="str">
        <f t="shared" si="109"/>
        <v/>
      </c>
      <c r="L972" s="16" t="str">
        <f t="shared" si="110"/>
        <v/>
      </c>
      <c r="M972" s="16" t="str">
        <f t="shared" si="106"/>
        <v/>
      </c>
      <c r="N972" s="20" t="str">
        <f t="shared" si="107"/>
        <v/>
      </c>
      <c r="O972" s="18">
        <f t="shared" si="111"/>
        <v>0</v>
      </c>
      <c r="P972" s="18" t="str">
        <f t="shared" si="112"/>
        <v/>
      </c>
    </row>
    <row r="973" spans="2:16" x14ac:dyDescent="0.25">
      <c r="B973" s="15">
        <v>41923.458333333336</v>
      </c>
      <c r="C973" s="16">
        <v>1</v>
      </c>
      <c r="D973" s="16">
        <v>20.7375193277995</v>
      </c>
      <c r="E973" s="19">
        <v>6.3697719486905599E-3</v>
      </c>
      <c r="F973" s="16">
        <v>1</v>
      </c>
      <c r="G973" s="16">
        <v>0</v>
      </c>
      <c r="H973" s="16">
        <v>0</v>
      </c>
      <c r="I973" s="16" t="str">
        <f t="shared" si="108"/>
        <v/>
      </c>
      <c r="J973" s="16"/>
      <c r="K973" s="16" t="str">
        <f t="shared" si="109"/>
        <v/>
      </c>
      <c r="L973" s="16" t="str">
        <f t="shared" si="110"/>
        <v/>
      </c>
      <c r="M973" s="16" t="str">
        <f t="shared" si="106"/>
        <v/>
      </c>
      <c r="N973" s="20" t="str">
        <f t="shared" si="107"/>
        <v/>
      </c>
      <c r="O973" s="18">
        <f t="shared" si="111"/>
        <v>0</v>
      </c>
      <c r="P973" s="18" t="str">
        <f t="shared" si="112"/>
        <v/>
      </c>
    </row>
    <row r="974" spans="2:16" x14ac:dyDescent="0.25">
      <c r="B974" s="15">
        <v>41923.5</v>
      </c>
      <c r="C974" s="16">
        <v>0</v>
      </c>
      <c r="D974" s="16">
        <v>30.631468772888201</v>
      </c>
      <c r="E974" s="19">
        <v>6.2655165652718897E-3</v>
      </c>
      <c r="F974" s="16">
        <v>1</v>
      </c>
      <c r="G974" s="16">
        <v>0</v>
      </c>
      <c r="H974" s="16">
        <v>0</v>
      </c>
      <c r="I974" s="16" t="str">
        <f t="shared" si="108"/>
        <v/>
      </c>
      <c r="J974" s="16"/>
      <c r="K974" s="16" t="str">
        <f t="shared" si="109"/>
        <v/>
      </c>
      <c r="L974" s="16" t="str">
        <f t="shared" si="110"/>
        <v/>
      </c>
      <c r="M974" s="16" t="str">
        <f t="shared" si="106"/>
        <v/>
      </c>
      <c r="N974" s="20" t="str">
        <f t="shared" si="107"/>
        <v/>
      </c>
      <c r="O974" s="18">
        <f t="shared" si="111"/>
        <v>0</v>
      </c>
      <c r="P974" s="18" t="str">
        <f t="shared" si="112"/>
        <v/>
      </c>
    </row>
    <row r="975" spans="2:16" x14ac:dyDescent="0.25">
      <c r="B975" s="15">
        <v>41923.541666666664</v>
      </c>
      <c r="C975" s="16">
        <v>0</v>
      </c>
      <c r="D975" s="16">
        <v>29.972787539164202</v>
      </c>
      <c r="E975" s="19">
        <v>4.9530139931789601E-3</v>
      </c>
      <c r="F975" s="16">
        <v>1</v>
      </c>
      <c r="G975" s="16">
        <v>0</v>
      </c>
      <c r="H975" s="16">
        <v>0</v>
      </c>
      <c r="I975" s="16" t="str">
        <f t="shared" si="108"/>
        <v/>
      </c>
      <c r="J975" s="16"/>
      <c r="K975" s="16" t="str">
        <f t="shared" si="109"/>
        <v/>
      </c>
      <c r="L975" s="16" t="str">
        <f t="shared" si="110"/>
        <v/>
      </c>
      <c r="M975" s="16" t="str">
        <f t="shared" si="106"/>
        <v/>
      </c>
      <c r="N975" s="20" t="str">
        <f t="shared" si="107"/>
        <v/>
      </c>
      <c r="O975" s="18">
        <f t="shared" si="111"/>
        <v>0</v>
      </c>
      <c r="P975" s="18" t="str">
        <f t="shared" si="112"/>
        <v/>
      </c>
    </row>
    <row r="976" spans="2:16" x14ac:dyDescent="0.25">
      <c r="B976" s="15">
        <v>41923.583333333336</v>
      </c>
      <c r="C976" s="16">
        <v>0</v>
      </c>
      <c r="D976" s="16">
        <v>1202.9663539250701</v>
      </c>
      <c r="E976" s="19">
        <v>7.0435546678102902E-3</v>
      </c>
      <c r="F976" s="16">
        <v>1</v>
      </c>
      <c r="G976" s="16">
        <v>0</v>
      </c>
      <c r="H976" s="16">
        <v>0</v>
      </c>
      <c r="I976" s="16">
        <f>+IF(AND(G976&lt;50,D976&gt;50),1,"")</f>
        <v>1</v>
      </c>
      <c r="J976" s="16"/>
      <c r="K976" s="16" t="str">
        <f t="shared" si="109"/>
        <v/>
      </c>
      <c r="L976" s="16" t="str">
        <f t="shared" si="110"/>
        <v/>
      </c>
      <c r="M976" s="16" t="str">
        <f t="shared" si="106"/>
        <v/>
      </c>
      <c r="N976" s="20" t="str">
        <f t="shared" si="107"/>
        <v/>
      </c>
      <c r="O976" s="18">
        <f t="shared" si="111"/>
        <v>0</v>
      </c>
      <c r="P976" s="18" t="str">
        <f t="shared" si="112"/>
        <v/>
      </c>
    </row>
    <row r="977" spans="2:16" x14ac:dyDescent="0.25">
      <c r="B977" s="15">
        <v>41923.625</v>
      </c>
      <c r="C977" s="16">
        <v>0</v>
      </c>
      <c r="D977" s="16">
        <v>1649.0333374023501</v>
      </c>
      <c r="E977" s="19">
        <v>8.3248146617279396E-3</v>
      </c>
      <c r="F977" s="16">
        <v>1</v>
      </c>
      <c r="G977" s="16">
        <v>0</v>
      </c>
      <c r="H977" s="16">
        <v>0</v>
      </c>
      <c r="I977" s="16">
        <f t="shared" si="108"/>
        <v>1</v>
      </c>
      <c r="J977" s="16"/>
      <c r="K977" s="16" t="str">
        <f t="shared" si="109"/>
        <v/>
      </c>
      <c r="L977" s="16" t="str">
        <f t="shared" si="110"/>
        <v/>
      </c>
      <c r="M977" s="16" t="str">
        <f t="shared" si="106"/>
        <v/>
      </c>
      <c r="N977" s="20" t="str">
        <f t="shared" si="107"/>
        <v/>
      </c>
      <c r="O977" s="18">
        <f t="shared" si="111"/>
        <v>0</v>
      </c>
      <c r="P977" s="18" t="str">
        <f t="shared" si="112"/>
        <v/>
      </c>
    </row>
    <row r="978" spans="2:16" x14ac:dyDescent="0.25">
      <c r="B978" s="15">
        <v>41923.666666666664</v>
      </c>
      <c r="C978" s="16">
        <v>0</v>
      </c>
      <c r="D978" s="16">
        <v>1542.6621805826801</v>
      </c>
      <c r="E978" s="19">
        <v>8.3469817823546098E-3</v>
      </c>
      <c r="F978" s="16">
        <v>1</v>
      </c>
      <c r="G978" s="16">
        <v>0</v>
      </c>
      <c r="H978" s="16">
        <v>0</v>
      </c>
      <c r="I978" s="16">
        <f t="shared" si="108"/>
        <v>1</v>
      </c>
      <c r="J978" s="16"/>
      <c r="K978" s="16" t="str">
        <f t="shared" si="109"/>
        <v/>
      </c>
      <c r="L978" s="16" t="str">
        <f t="shared" si="110"/>
        <v/>
      </c>
      <c r="M978" s="16" t="str">
        <f t="shared" si="106"/>
        <v/>
      </c>
      <c r="N978" s="20" t="str">
        <f t="shared" si="107"/>
        <v/>
      </c>
      <c r="O978" s="18">
        <f t="shared" si="111"/>
        <v>0</v>
      </c>
      <c r="P978" s="18" t="str">
        <f t="shared" si="112"/>
        <v/>
      </c>
    </row>
    <row r="979" spans="2:16" x14ac:dyDescent="0.25">
      <c r="B979" s="15">
        <v>41923.708333333336</v>
      </c>
      <c r="C979" s="16">
        <v>1</v>
      </c>
      <c r="D979" s="16">
        <v>1569.5485819498699</v>
      </c>
      <c r="E979" s="19">
        <v>7.7763034802046599E-3</v>
      </c>
      <c r="F979" s="16">
        <v>1</v>
      </c>
      <c r="G979" s="16">
        <v>0</v>
      </c>
      <c r="H979" s="16">
        <v>0</v>
      </c>
      <c r="I979" s="16">
        <f t="shared" si="108"/>
        <v>1</v>
      </c>
      <c r="J979" s="16"/>
      <c r="K979" s="16" t="str">
        <f t="shared" si="109"/>
        <v/>
      </c>
      <c r="L979" s="16" t="str">
        <f t="shared" si="110"/>
        <v/>
      </c>
      <c r="M979" s="16" t="str">
        <f t="shared" si="106"/>
        <v/>
      </c>
      <c r="N979" s="20" t="str">
        <f t="shared" si="107"/>
        <v/>
      </c>
      <c r="O979" s="18">
        <f t="shared" si="111"/>
        <v>0</v>
      </c>
      <c r="P979" s="18" t="str">
        <f t="shared" si="112"/>
        <v/>
      </c>
    </row>
    <row r="980" spans="2:16" x14ac:dyDescent="0.25">
      <c r="B980" s="15">
        <v>41923.75</v>
      </c>
      <c r="C980" s="16">
        <v>0</v>
      </c>
      <c r="D980" s="16">
        <v>1446.70583292643</v>
      </c>
      <c r="E980" s="19">
        <v>9.0174626687560995E-3</v>
      </c>
      <c r="F980" s="16">
        <v>1</v>
      </c>
      <c r="G980" s="16">
        <v>0</v>
      </c>
      <c r="H980" s="16">
        <v>0</v>
      </c>
      <c r="I980" s="16">
        <f t="shared" si="108"/>
        <v>1</v>
      </c>
      <c r="J980" s="16"/>
      <c r="K980" s="16" t="str">
        <f t="shared" si="109"/>
        <v/>
      </c>
      <c r="L980" s="16" t="str">
        <f t="shared" si="110"/>
        <v/>
      </c>
      <c r="M980" s="16" t="str">
        <f t="shared" si="106"/>
        <v/>
      </c>
      <c r="N980" s="20" t="str">
        <f t="shared" si="107"/>
        <v/>
      </c>
      <c r="O980" s="18">
        <f t="shared" si="111"/>
        <v>0</v>
      </c>
      <c r="P980" s="18" t="str">
        <f t="shared" si="112"/>
        <v/>
      </c>
    </row>
    <row r="981" spans="2:16" x14ac:dyDescent="0.25">
      <c r="B981" s="15">
        <v>41923.791666666664</v>
      </c>
      <c r="C981" s="16">
        <v>0</v>
      </c>
      <c r="D981" s="16">
        <v>1247.6157684326199</v>
      </c>
      <c r="E981" s="19">
        <v>1.22302986662059E-2</v>
      </c>
      <c r="F981" s="16">
        <v>1</v>
      </c>
      <c r="G981" s="16">
        <v>0</v>
      </c>
      <c r="H981" s="16">
        <v>0</v>
      </c>
      <c r="I981" s="16">
        <f t="shared" si="108"/>
        <v>1</v>
      </c>
      <c r="J981" s="16"/>
      <c r="K981" s="16" t="str">
        <f t="shared" si="109"/>
        <v/>
      </c>
      <c r="L981" s="16" t="str">
        <f t="shared" si="110"/>
        <v/>
      </c>
      <c r="M981" s="16" t="str">
        <f t="shared" si="106"/>
        <v/>
      </c>
      <c r="N981" s="20" t="str">
        <f t="shared" si="107"/>
        <v/>
      </c>
      <c r="O981" s="18">
        <f t="shared" si="111"/>
        <v>0</v>
      </c>
      <c r="P981" s="18" t="str">
        <f t="shared" si="112"/>
        <v/>
      </c>
    </row>
    <row r="982" spans="2:16" x14ac:dyDescent="0.25">
      <c r="B982" s="15">
        <v>41923.833333333336</v>
      </c>
      <c r="C982" s="16">
        <v>0</v>
      </c>
      <c r="D982" s="16">
        <v>1028.3766916910799</v>
      </c>
      <c r="E982" s="19">
        <v>1.03663729598338E-2</v>
      </c>
      <c r="F982" s="16">
        <v>1</v>
      </c>
      <c r="G982" s="16">
        <v>0</v>
      </c>
      <c r="H982" s="16">
        <v>0</v>
      </c>
      <c r="I982" s="16">
        <f t="shared" si="108"/>
        <v>1</v>
      </c>
      <c r="J982" s="16"/>
      <c r="K982" s="16" t="str">
        <f t="shared" si="109"/>
        <v/>
      </c>
      <c r="L982" s="16" t="str">
        <f t="shared" si="110"/>
        <v/>
      </c>
      <c r="M982" s="16" t="str">
        <f t="shared" si="106"/>
        <v/>
      </c>
      <c r="N982" s="20" t="str">
        <f t="shared" si="107"/>
        <v/>
      </c>
      <c r="O982" s="18">
        <f t="shared" si="111"/>
        <v>0</v>
      </c>
      <c r="P982" s="18" t="str">
        <f t="shared" si="112"/>
        <v/>
      </c>
    </row>
    <row r="983" spans="2:16" x14ac:dyDescent="0.25">
      <c r="B983" s="15">
        <v>41923.875</v>
      </c>
      <c r="C983" s="16">
        <v>0</v>
      </c>
      <c r="D983" s="16">
        <v>934.41265157063799</v>
      </c>
      <c r="E983" s="19">
        <v>1.23559500760166E-2</v>
      </c>
      <c r="F983" s="16">
        <v>1</v>
      </c>
      <c r="G983" s="16">
        <v>0</v>
      </c>
      <c r="H983" s="16">
        <v>0</v>
      </c>
      <c r="I983" s="16">
        <f t="shared" si="108"/>
        <v>1</v>
      </c>
      <c r="J983" s="16"/>
      <c r="K983" s="16" t="str">
        <f t="shared" si="109"/>
        <v/>
      </c>
      <c r="L983" s="16" t="str">
        <f t="shared" si="110"/>
        <v/>
      </c>
      <c r="M983" s="16" t="str">
        <f t="shared" ref="M983:M1021" si="113">IF(F983&gt;1.1,F983,"")</f>
        <v/>
      </c>
      <c r="N983" s="20" t="str">
        <f t="shared" ref="N983:N1021" si="114">IF(ISERROR($D$1*(M983-1)/($M$7*($D$1-1))*100),"",($D$1*(M983-1)/($M$7*($D$1-1))*100))</f>
        <v/>
      </c>
      <c r="O983" s="18">
        <f t="shared" si="111"/>
        <v>0</v>
      </c>
      <c r="P983" s="18" t="str">
        <f t="shared" si="112"/>
        <v/>
      </c>
    </row>
    <row r="984" spans="2:16" x14ac:dyDescent="0.25">
      <c r="B984" s="15">
        <v>41923.916666666664</v>
      </c>
      <c r="C984" s="16">
        <v>1</v>
      </c>
      <c r="D984" s="16">
        <v>898.10177510579399</v>
      </c>
      <c r="E984" s="19">
        <v>1.29295410166378E-2</v>
      </c>
      <c r="F984" s="16">
        <v>1</v>
      </c>
      <c r="G984" s="16">
        <v>0</v>
      </c>
      <c r="H984" s="16">
        <v>0</v>
      </c>
      <c r="I984" s="16">
        <f t="shared" si="108"/>
        <v>1</v>
      </c>
      <c r="J984" s="16"/>
      <c r="K984" s="16" t="str">
        <f t="shared" si="109"/>
        <v/>
      </c>
      <c r="L984" s="16" t="str">
        <f t="shared" si="110"/>
        <v/>
      </c>
      <c r="M984" s="16" t="str">
        <f t="shared" si="113"/>
        <v/>
      </c>
      <c r="N984" s="20" t="str">
        <f t="shared" si="114"/>
        <v/>
      </c>
      <c r="O984" s="18">
        <f t="shared" si="111"/>
        <v>0</v>
      </c>
      <c r="P984" s="18" t="str">
        <f t="shared" si="112"/>
        <v/>
      </c>
    </row>
    <row r="985" spans="2:16" x14ac:dyDescent="0.25">
      <c r="B985" s="15">
        <v>41923.958333333336</v>
      </c>
      <c r="C985" s="16">
        <v>0</v>
      </c>
      <c r="D985" s="16">
        <v>856.92174682617201</v>
      </c>
      <c r="E985" s="19">
        <v>1.18290308571886E-2</v>
      </c>
      <c r="F985" s="16">
        <v>1</v>
      </c>
      <c r="G985" s="16">
        <v>0</v>
      </c>
      <c r="H985" s="16">
        <v>0</v>
      </c>
      <c r="I985" s="16">
        <f t="shared" si="108"/>
        <v>1</v>
      </c>
      <c r="J985" s="16"/>
      <c r="K985" s="16" t="str">
        <f t="shared" si="109"/>
        <v/>
      </c>
      <c r="L985" s="16" t="str">
        <f t="shared" si="110"/>
        <v/>
      </c>
      <c r="M985" s="16" t="str">
        <f t="shared" si="113"/>
        <v/>
      </c>
      <c r="N985" s="20" t="str">
        <f t="shared" si="114"/>
        <v/>
      </c>
      <c r="O985" s="18">
        <f t="shared" si="111"/>
        <v>0</v>
      </c>
      <c r="P985" s="18" t="str">
        <f t="shared" si="112"/>
        <v/>
      </c>
    </row>
    <row r="986" spans="2:16" x14ac:dyDescent="0.25">
      <c r="B986" s="15">
        <v>41924</v>
      </c>
      <c r="C986" s="16">
        <v>0</v>
      </c>
      <c r="D986" s="16">
        <v>776.54230753580703</v>
      </c>
      <c r="E986" s="19">
        <v>1.36476190838342E-2</v>
      </c>
      <c r="F986" s="16">
        <v>1</v>
      </c>
      <c r="G986" s="16">
        <v>0</v>
      </c>
      <c r="H986" s="16">
        <v>0</v>
      </c>
      <c r="I986" s="16">
        <f t="shared" si="108"/>
        <v>1</v>
      </c>
      <c r="J986" s="16"/>
      <c r="K986" s="16" t="str">
        <f t="shared" si="109"/>
        <v/>
      </c>
      <c r="L986" s="16" t="str">
        <f t="shared" si="110"/>
        <v/>
      </c>
      <c r="M986" s="16" t="str">
        <f t="shared" si="113"/>
        <v/>
      </c>
      <c r="N986" s="20" t="str">
        <f t="shared" si="114"/>
        <v/>
      </c>
      <c r="O986" s="18">
        <f t="shared" si="111"/>
        <v>0</v>
      </c>
      <c r="P986" s="18" t="str">
        <f t="shared" si="112"/>
        <v/>
      </c>
    </row>
    <row r="987" spans="2:16" x14ac:dyDescent="0.25">
      <c r="B987" s="15">
        <v>41924.041666666664</v>
      </c>
      <c r="C987" s="16">
        <v>0</v>
      </c>
      <c r="D987" s="16">
        <v>703.70235087076799</v>
      </c>
      <c r="E987" s="19">
        <v>1.3500755699351399E-2</v>
      </c>
      <c r="F987" s="16">
        <v>1</v>
      </c>
      <c r="G987" s="16">
        <v>0</v>
      </c>
      <c r="H987" s="16">
        <v>0</v>
      </c>
      <c r="I987" s="16">
        <f t="shared" si="108"/>
        <v>1</v>
      </c>
      <c r="J987" s="16"/>
      <c r="K987" s="16" t="str">
        <f t="shared" si="109"/>
        <v/>
      </c>
      <c r="L987" s="16" t="str">
        <f t="shared" si="110"/>
        <v/>
      </c>
      <c r="M987" s="16" t="str">
        <f t="shared" si="113"/>
        <v/>
      </c>
      <c r="N987" s="20" t="str">
        <f t="shared" si="114"/>
        <v/>
      </c>
      <c r="O987" s="18">
        <f t="shared" si="111"/>
        <v>0</v>
      </c>
      <c r="P987" s="18" t="str">
        <f t="shared" si="112"/>
        <v/>
      </c>
    </row>
    <row r="988" spans="2:16" x14ac:dyDescent="0.25">
      <c r="B988" s="15">
        <v>41924.083333333336</v>
      </c>
      <c r="C988" s="16">
        <v>0</v>
      </c>
      <c r="D988" s="16">
        <v>636.33122253418003</v>
      </c>
      <c r="E988" s="19">
        <v>1.25668519334189E-2</v>
      </c>
      <c r="F988" s="16">
        <v>1</v>
      </c>
      <c r="G988" s="16">
        <v>0</v>
      </c>
      <c r="H988" s="16">
        <v>0</v>
      </c>
      <c r="I988" s="16">
        <f t="shared" si="108"/>
        <v>1</v>
      </c>
      <c r="J988" s="16"/>
      <c r="K988" s="16" t="str">
        <f t="shared" si="109"/>
        <v/>
      </c>
      <c r="L988" s="16" t="str">
        <f t="shared" si="110"/>
        <v/>
      </c>
      <c r="M988" s="16" t="str">
        <f t="shared" si="113"/>
        <v/>
      </c>
      <c r="N988" s="20" t="str">
        <f t="shared" si="114"/>
        <v/>
      </c>
      <c r="O988" s="18">
        <f t="shared" si="111"/>
        <v>0</v>
      </c>
      <c r="P988" s="18" t="str">
        <f t="shared" si="112"/>
        <v/>
      </c>
    </row>
    <row r="989" spans="2:16" x14ac:dyDescent="0.25">
      <c r="B989" s="15">
        <v>41924.125</v>
      </c>
      <c r="C989" s="16">
        <v>1</v>
      </c>
      <c r="D989" s="16">
        <v>548.12135925293001</v>
      </c>
      <c r="E989" s="19">
        <v>1.32545271189883E-2</v>
      </c>
      <c r="F989" s="16">
        <v>1</v>
      </c>
      <c r="G989" s="16">
        <v>0</v>
      </c>
      <c r="H989" s="16">
        <v>0</v>
      </c>
      <c r="I989" s="16">
        <f t="shared" si="108"/>
        <v>1</v>
      </c>
      <c r="J989" s="16"/>
      <c r="K989" s="16" t="str">
        <f t="shared" si="109"/>
        <v/>
      </c>
      <c r="L989" s="16" t="str">
        <f t="shared" si="110"/>
        <v/>
      </c>
      <c r="M989" s="16" t="str">
        <f t="shared" si="113"/>
        <v/>
      </c>
      <c r="N989" s="20" t="str">
        <f t="shared" si="114"/>
        <v/>
      </c>
      <c r="O989" s="18">
        <f t="shared" si="111"/>
        <v>0</v>
      </c>
      <c r="P989" s="18" t="str">
        <f t="shared" si="112"/>
        <v/>
      </c>
    </row>
    <row r="990" spans="2:16" x14ac:dyDescent="0.25">
      <c r="B990" s="15">
        <v>41924.166666666664</v>
      </c>
      <c r="C990" s="16">
        <v>0</v>
      </c>
      <c r="D990" s="16">
        <v>467.16868998209702</v>
      </c>
      <c r="E990" s="19">
        <v>1.3291205139830699E-2</v>
      </c>
      <c r="F990" s="16">
        <v>1</v>
      </c>
      <c r="G990" s="16">
        <v>0</v>
      </c>
      <c r="H990" s="16">
        <v>0</v>
      </c>
      <c r="I990" s="16">
        <f t="shared" si="108"/>
        <v>1</v>
      </c>
      <c r="J990" s="16"/>
      <c r="K990" s="16" t="str">
        <f t="shared" si="109"/>
        <v/>
      </c>
      <c r="L990" s="16" t="str">
        <f t="shared" si="110"/>
        <v/>
      </c>
      <c r="M990" s="16" t="str">
        <f t="shared" si="113"/>
        <v/>
      </c>
      <c r="N990" s="20" t="str">
        <f t="shared" si="114"/>
        <v/>
      </c>
      <c r="O990" s="18">
        <f t="shared" si="111"/>
        <v>0</v>
      </c>
      <c r="P990" s="18" t="str">
        <f t="shared" si="112"/>
        <v/>
      </c>
    </row>
    <row r="991" spans="2:16" x14ac:dyDescent="0.25">
      <c r="B991" s="15">
        <v>41924.208333333336</v>
      </c>
      <c r="C991" s="16">
        <v>0</v>
      </c>
      <c r="D991" s="16">
        <v>372.60598500569699</v>
      </c>
      <c r="E991" s="19">
        <v>1.45746705762576E-2</v>
      </c>
      <c r="F991" s="16">
        <v>1</v>
      </c>
      <c r="G991" s="16">
        <v>0</v>
      </c>
      <c r="H991" s="16">
        <v>0</v>
      </c>
      <c r="I991" s="16">
        <f t="shared" si="108"/>
        <v>1</v>
      </c>
      <c r="J991" s="16"/>
      <c r="K991" s="16" t="str">
        <f t="shared" si="109"/>
        <v/>
      </c>
      <c r="L991" s="16" t="str">
        <f t="shared" si="110"/>
        <v/>
      </c>
      <c r="M991" s="16" t="str">
        <f t="shared" si="113"/>
        <v/>
      </c>
      <c r="N991" s="20" t="str">
        <f t="shared" si="114"/>
        <v/>
      </c>
      <c r="O991" s="18">
        <f t="shared" si="111"/>
        <v>0</v>
      </c>
      <c r="P991" s="18" t="str">
        <f t="shared" si="112"/>
        <v/>
      </c>
    </row>
    <row r="992" spans="2:16" x14ac:dyDescent="0.25">
      <c r="B992" s="15">
        <v>41924.25</v>
      </c>
      <c r="C992" s="16">
        <v>0</v>
      </c>
      <c r="D992" s="16">
        <v>289.354796981812</v>
      </c>
      <c r="E992" s="19">
        <v>1.33669571582383E-2</v>
      </c>
      <c r="F992" s="16">
        <v>1</v>
      </c>
      <c r="G992" s="16">
        <v>0</v>
      </c>
      <c r="H992" s="16">
        <v>0</v>
      </c>
      <c r="I992" s="16">
        <f t="shared" si="108"/>
        <v>1</v>
      </c>
      <c r="J992" s="16"/>
      <c r="K992" s="16" t="str">
        <f t="shared" si="109"/>
        <v/>
      </c>
      <c r="L992" s="16" t="str">
        <f t="shared" si="110"/>
        <v/>
      </c>
      <c r="M992" s="16" t="str">
        <f t="shared" si="113"/>
        <v/>
      </c>
      <c r="N992" s="20" t="str">
        <f t="shared" si="114"/>
        <v/>
      </c>
      <c r="O992" s="18">
        <f t="shared" si="111"/>
        <v>0</v>
      </c>
      <c r="P992" s="18" t="str">
        <f t="shared" si="112"/>
        <v/>
      </c>
    </row>
    <row r="993" spans="2:16" x14ac:dyDescent="0.25">
      <c r="B993" s="15">
        <v>41924.291666666664</v>
      </c>
      <c r="C993" s="16">
        <v>0</v>
      </c>
      <c r="D993" s="16">
        <v>100.58441968659599</v>
      </c>
      <c r="E993" s="19">
        <v>1.28957200533478E-2</v>
      </c>
      <c r="F993" s="16">
        <v>1</v>
      </c>
      <c r="G993" s="16">
        <v>0</v>
      </c>
      <c r="H993" s="16">
        <v>0</v>
      </c>
      <c r="I993" s="16">
        <f t="shared" si="108"/>
        <v>1</v>
      </c>
      <c r="J993" s="16"/>
      <c r="K993" s="16" t="str">
        <f t="shared" si="109"/>
        <v/>
      </c>
      <c r="L993" s="16" t="str">
        <f t="shared" si="110"/>
        <v/>
      </c>
      <c r="M993" s="16" t="str">
        <f t="shared" si="113"/>
        <v/>
      </c>
      <c r="N993" s="20" t="str">
        <f t="shared" si="114"/>
        <v/>
      </c>
      <c r="O993" s="18">
        <f t="shared" si="111"/>
        <v>0</v>
      </c>
      <c r="P993" s="18" t="str">
        <f t="shared" si="112"/>
        <v/>
      </c>
    </row>
    <row r="994" spans="2:16" x14ac:dyDescent="0.25">
      <c r="B994" s="15">
        <v>41924.333333333336</v>
      </c>
      <c r="C994" s="16">
        <v>0</v>
      </c>
      <c r="D994" s="16">
        <v>1059.47101669312</v>
      </c>
      <c r="E994" s="19">
        <v>1.39285635319538E-2</v>
      </c>
      <c r="F994" s="16">
        <v>1</v>
      </c>
      <c r="G994" s="16">
        <v>0</v>
      </c>
      <c r="H994" s="16">
        <v>0</v>
      </c>
      <c r="I994" s="16">
        <f t="shared" si="108"/>
        <v>1</v>
      </c>
      <c r="J994" s="16"/>
      <c r="K994" s="16" t="str">
        <f t="shared" si="109"/>
        <v/>
      </c>
      <c r="L994" s="16" t="str">
        <f t="shared" si="110"/>
        <v/>
      </c>
      <c r="M994" s="16" t="str">
        <f t="shared" si="113"/>
        <v/>
      </c>
      <c r="N994" s="20" t="str">
        <f t="shared" si="114"/>
        <v/>
      </c>
      <c r="O994" s="18">
        <f t="shared" si="111"/>
        <v>0</v>
      </c>
      <c r="P994" s="18" t="str">
        <f t="shared" si="112"/>
        <v/>
      </c>
    </row>
    <row r="995" spans="2:16" x14ac:dyDescent="0.25">
      <c r="B995" s="15">
        <v>41924.375</v>
      </c>
      <c r="C995" s="16">
        <v>1</v>
      </c>
      <c r="D995" s="16">
        <v>1751.33440348307</v>
      </c>
      <c r="E995" s="19">
        <v>9.7666267385648105E-3</v>
      </c>
      <c r="F995" s="16">
        <v>1</v>
      </c>
      <c r="G995" s="16">
        <v>0</v>
      </c>
      <c r="H995" s="16">
        <v>0</v>
      </c>
      <c r="I995" s="16">
        <f t="shared" si="108"/>
        <v>1</v>
      </c>
      <c r="J995" s="16"/>
      <c r="K995" s="16" t="str">
        <f t="shared" si="109"/>
        <v/>
      </c>
      <c r="L995" s="16" t="str">
        <f t="shared" si="110"/>
        <v/>
      </c>
      <c r="M995" s="16" t="str">
        <f t="shared" si="113"/>
        <v/>
      </c>
      <c r="N995" s="20" t="str">
        <f t="shared" si="114"/>
        <v/>
      </c>
      <c r="O995" s="18">
        <f t="shared" si="111"/>
        <v>0</v>
      </c>
      <c r="P995" s="18" t="str">
        <f t="shared" si="112"/>
        <v/>
      </c>
    </row>
    <row r="996" spans="2:16" x14ac:dyDescent="0.25">
      <c r="B996" s="15">
        <v>41924.416666666664</v>
      </c>
      <c r="C996" s="16">
        <v>0</v>
      </c>
      <c r="D996" s="16">
        <v>1994.3678914387999</v>
      </c>
      <c r="E996" s="19">
        <v>7.6202513579725498E-3</v>
      </c>
      <c r="F996" s="16">
        <v>1</v>
      </c>
      <c r="G996" s="16">
        <v>0</v>
      </c>
      <c r="H996" s="16">
        <v>0</v>
      </c>
      <c r="I996" s="16">
        <f t="shared" si="108"/>
        <v>1</v>
      </c>
      <c r="J996" s="16"/>
      <c r="K996" s="16" t="str">
        <f t="shared" si="109"/>
        <v/>
      </c>
      <c r="L996" s="16" t="str">
        <f t="shared" si="110"/>
        <v/>
      </c>
      <c r="M996" s="16" t="str">
        <f t="shared" si="113"/>
        <v/>
      </c>
      <c r="N996" s="20" t="str">
        <f t="shared" si="114"/>
        <v/>
      </c>
      <c r="O996" s="18">
        <f t="shared" si="111"/>
        <v>0</v>
      </c>
      <c r="P996" s="18" t="str">
        <f t="shared" si="112"/>
        <v/>
      </c>
    </row>
    <row r="997" spans="2:16" x14ac:dyDescent="0.25">
      <c r="B997" s="15">
        <v>41924.458333333336</v>
      </c>
      <c r="C997" s="16">
        <v>0</v>
      </c>
      <c r="D997" s="16">
        <v>1910.9870035807301</v>
      </c>
      <c r="E997" s="19">
        <v>7.2244986450338399E-3</v>
      </c>
      <c r="F997" s="16">
        <v>1</v>
      </c>
      <c r="G997" s="16">
        <v>0</v>
      </c>
      <c r="H997" s="16">
        <v>0</v>
      </c>
      <c r="I997" s="16">
        <f t="shared" si="108"/>
        <v>1</v>
      </c>
      <c r="J997" s="16"/>
      <c r="K997" s="16" t="str">
        <f t="shared" si="109"/>
        <v/>
      </c>
      <c r="L997" s="16" t="str">
        <f t="shared" si="110"/>
        <v/>
      </c>
      <c r="M997" s="16" t="str">
        <f t="shared" si="113"/>
        <v/>
      </c>
      <c r="N997" s="20" t="str">
        <f t="shared" si="114"/>
        <v/>
      </c>
      <c r="O997" s="18">
        <f t="shared" si="111"/>
        <v>0</v>
      </c>
      <c r="P997" s="18" t="str">
        <f t="shared" si="112"/>
        <v/>
      </c>
    </row>
    <row r="998" spans="2:16" x14ac:dyDescent="0.25">
      <c r="B998" s="15">
        <v>41924.5</v>
      </c>
      <c r="C998" s="16">
        <v>0</v>
      </c>
      <c r="D998" s="16">
        <v>1605.66364339193</v>
      </c>
      <c r="E998" s="19">
        <v>6.74983872553412E-3</v>
      </c>
      <c r="F998" s="16">
        <v>1</v>
      </c>
      <c r="G998" s="16">
        <v>0</v>
      </c>
      <c r="H998" s="16">
        <v>0</v>
      </c>
      <c r="I998" s="16">
        <f t="shared" si="108"/>
        <v>1</v>
      </c>
      <c r="J998" s="16"/>
      <c r="K998" s="16" t="str">
        <f t="shared" si="109"/>
        <v/>
      </c>
      <c r="L998" s="16" t="str">
        <f t="shared" si="110"/>
        <v/>
      </c>
      <c r="M998" s="16" t="str">
        <f t="shared" si="113"/>
        <v/>
      </c>
      <c r="N998" s="20" t="str">
        <f t="shared" si="114"/>
        <v/>
      </c>
      <c r="O998" s="18">
        <f t="shared" si="111"/>
        <v>0</v>
      </c>
      <c r="P998" s="18" t="str">
        <f t="shared" si="112"/>
        <v/>
      </c>
    </row>
    <row r="999" spans="2:16" x14ac:dyDescent="0.25">
      <c r="B999" s="15">
        <v>41924.541666666664</v>
      </c>
      <c r="C999" s="16">
        <v>0</v>
      </c>
      <c r="D999" s="16">
        <v>1682.56961669922</v>
      </c>
      <c r="E999" s="19">
        <v>5.3377750394882203E-3</v>
      </c>
      <c r="F999" s="16">
        <v>1</v>
      </c>
      <c r="G999" s="16">
        <v>0</v>
      </c>
      <c r="H999" s="16">
        <v>0</v>
      </c>
      <c r="I999" s="16">
        <f t="shared" si="108"/>
        <v>1</v>
      </c>
      <c r="J999" s="16"/>
      <c r="K999" s="16" t="str">
        <f t="shared" si="109"/>
        <v/>
      </c>
      <c r="L999" s="16" t="str">
        <f t="shared" si="110"/>
        <v/>
      </c>
      <c r="M999" s="16" t="str">
        <f t="shared" si="113"/>
        <v/>
      </c>
      <c r="N999" s="20" t="str">
        <f t="shared" si="114"/>
        <v/>
      </c>
      <c r="O999" s="18">
        <f t="shared" si="111"/>
        <v>0</v>
      </c>
      <c r="P999" s="18" t="str">
        <f t="shared" si="112"/>
        <v/>
      </c>
    </row>
    <row r="1000" spans="2:16" x14ac:dyDescent="0.25">
      <c r="B1000" s="15">
        <v>41924.583333333336</v>
      </c>
      <c r="C1000" s="16">
        <v>11</v>
      </c>
      <c r="D1000" s="16">
        <v>1277.18877461751</v>
      </c>
      <c r="E1000" s="16">
        <v>155.241677419909</v>
      </c>
      <c r="F1000" s="16">
        <v>1.00302281181018</v>
      </c>
      <c r="G1000" s="16">
        <v>0</v>
      </c>
      <c r="H1000" s="16">
        <v>70.306667582193995</v>
      </c>
      <c r="I1000" s="16">
        <f t="shared" si="108"/>
        <v>1</v>
      </c>
      <c r="J1000" s="16"/>
      <c r="K1000" s="16" t="str">
        <f t="shared" si="109"/>
        <v/>
      </c>
      <c r="L1000" s="16">
        <f t="shared" si="110"/>
        <v>155.241677419909</v>
      </c>
      <c r="M1000" s="16" t="str">
        <f t="shared" si="113"/>
        <v/>
      </c>
      <c r="N1000" s="20" t="str">
        <f t="shared" si="114"/>
        <v/>
      </c>
      <c r="O1000" s="18">
        <f t="shared" si="111"/>
        <v>22.177382488558429</v>
      </c>
      <c r="P1000" s="18" t="str">
        <f t="shared" si="112"/>
        <v/>
      </c>
    </row>
    <row r="1001" spans="2:16" x14ac:dyDescent="0.25">
      <c r="B1001" s="15">
        <v>41924.625</v>
      </c>
      <c r="C1001" s="16">
        <v>111</v>
      </c>
      <c r="D1001" s="16">
        <v>689.09691925048799</v>
      </c>
      <c r="E1001" s="16">
        <v>696.72558797200497</v>
      </c>
      <c r="F1001" s="16">
        <v>1.11968973477682</v>
      </c>
      <c r="G1001" s="16">
        <v>0</v>
      </c>
      <c r="H1001" s="16">
        <v>334.920006306966</v>
      </c>
      <c r="I1001" s="16">
        <f t="shared" si="108"/>
        <v>1</v>
      </c>
      <c r="J1001" s="16"/>
      <c r="K1001" s="16" t="str">
        <f t="shared" si="109"/>
        <v/>
      </c>
      <c r="L1001" s="16">
        <f t="shared" si="110"/>
        <v>696.72558797200497</v>
      </c>
      <c r="M1001" s="16">
        <f t="shared" si="113"/>
        <v>1.11968973477682</v>
      </c>
      <c r="N1001" s="20">
        <f t="shared" si="114"/>
        <v>12.433106390607339</v>
      </c>
      <c r="O1001" s="18">
        <f t="shared" si="111"/>
        <v>99.53222685314357</v>
      </c>
      <c r="P1001" s="18">
        <f t="shared" si="112"/>
        <v>13.856101860606202</v>
      </c>
    </row>
    <row r="1002" spans="2:16" x14ac:dyDescent="0.25">
      <c r="B1002" s="15">
        <v>41924.666666666664</v>
      </c>
      <c r="C1002" s="16">
        <v>230</v>
      </c>
      <c r="D1002" s="16">
        <v>647.61272850036596</v>
      </c>
      <c r="E1002" s="16">
        <v>941.46316121419295</v>
      </c>
      <c r="F1002" s="16">
        <v>1.4014226436615</v>
      </c>
      <c r="G1002" s="16">
        <v>0</v>
      </c>
      <c r="H1002" s="16">
        <v>410.97167307535801</v>
      </c>
      <c r="I1002" s="16">
        <f t="shared" si="108"/>
        <v>1</v>
      </c>
      <c r="J1002" s="16"/>
      <c r="K1002" s="16" t="str">
        <f t="shared" si="109"/>
        <v/>
      </c>
      <c r="L1002" s="16">
        <f t="shared" si="110"/>
        <v>941.46316121419295</v>
      </c>
      <c r="M1002" s="16">
        <f t="shared" si="113"/>
        <v>1.4014226436615</v>
      </c>
      <c r="N1002" s="20">
        <f t="shared" si="114"/>
        <v>41.698901292985994</v>
      </c>
      <c r="O1002" s="18">
        <f t="shared" si="111"/>
        <v>134.49473731631329</v>
      </c>
      <c r="P1002" s="18">
        <f t="shared" si="112"/>
        <v>78.595744740335007</v>
      </c>
    </row>
    <row r="1003" spans="2:16" x14ac:dyDescent="0.25">
      <c r="B1003" s="15">
        <v>41924.708333333336</v>
      </c>
      <c r="C1003" s="16">
        <v>73</v>
      </c>
      <c r="D1003" s="16">
        <v>633.77737464904806</v>
      </c>
      <c r="E1003" s="16">
        <v>378.57219943448399</v>
      </c>
      <c r="F1003" s="16">
        <v>1.1075921297073399</v>
      </c>
      <c r="G1003" s="16">
        <v>0</v>
      </c>
      <c r="H1003" s="16">
        <v>184.181669616699</v>
      </c>
      <c r="I1003" s="16">
        <f t="shared" si="108"/>
        <v>1</v>
      </c>
      <c r="J1003" s="16"/>
      <c r="K1003" s="16" t="str">
        <f t="shared" si="109"/>
        <v/>
      </c>
      <c r="L1003" s="16">
        <f t="shared" si="110"/>
        <v>378.57219943448399</v>
      </c>
      <c r="M1003" s="16">
        <f t="shared" si="113"/>
        <v>1.1075921297073399</v>
      </c>
      <c r="N1003" s="20">
        <f t="shared" si="114"/>
        <v>11.176433784716275</v>
      </c>
      <c r="O1003" s="18">
        <f t="shared" si="111"/>
        <v>54.081742776354858</v>
      </c>
      <c r="P1003" s="18">
        <f t="shared" si="112"/>
        <v>6.6947411341446141</v>
      </c>
    </row>
    <row r="1004" spans="2:16" x14ac:dyDescent="0.25">
      <c r="B1004" s="15">
        <v>41924.75</v>
      </c>
      <c r="C1004" s="16">
        <v>239</v>
      </c>
      <c r="D1004" s="16">
        <v>697.28338712056495</v>
      </c>
      <c r="E1004" s="16">
        <v>1082.27603861491</v>
      </c>
      <c r="F1004" s="16">
        <v>1.40668293833733</v>
      </c>
      <c r="G1004" s="16">
        <v>0</v>
      </c>
      <c r="H1004" s="16">
        <v>433.12333882649699</v>
      </c>
      <c r="I1004" s="16">
        <f t="shared" si="108"/>
        <v>1</v>
      </c>
      <c r="J1004" s="16"/>
      <c r="K1004" s="16" t="str">
        <f t="shared" si="109"/>
        <v/>
      </c>
      <c r="L1004" s="16">
        <f t="shared" si="110"/>
        <v>1082.27603861491</v>
      </c>
      <c r="M1004" s="16">
        <f t="shared" si="113"/>
        <v>1.40668293833733</v>
      </c>
      <c r="N1004" s="20">
        <f t="shared" si="114"/>
        <v>42.245329133873859</v>
      </c>
      <c r="O1004" s="18">
        <f t="shared" si="111"/>
        <v>154.61086265927287</v>
      </c>
      <c r="P1004" s="18">
        <f t="shared" si="112"/>
        <v>91.878716846988368</v>
      </c>
    </row>
    <row r="1005" spans="2:16" x14ac:dyDescent="0.25">
      <c r="B1005" s="15">
        <v>41924.791666666664</v>
      </c>
      <c r="C1005" s="16">
        <v>250</v>
      </c>
      <c r="D1005" s="16">
        <v>770.127918434143</v>
      </c>
      <c r="E1005" s="16">
        <v>1110.0192952473999</v>
      </c>
      <c r="F1005" s="16">
        <v>1.4022163669268299</v>
      </c>
      <c r="G1005" s="16">
        <v>0</v>
      </c>
      <c r="H1005" s="16">
        <v>438.09667307535801</v>
      </c>
      <c r="I1005" s="16">
        <f t="shared" si="108"/>
        <v>1</v>
      </c>
      <c r="J1005" s="16"/>
      <c r="K1005" s="16" t="str">
        <f t="shared" si="109"/>
        <v/>
      </c>
      <c r="L1005" s="16">
        <f t="shared" si="110"/>
        <v>1110.0192952473999</v>
      </c>
      <c r="M1005" s="16">
        <f t="shared" si="113"/>
        <v>1.4022163669268299</v>
      </c>
      <c r="N1005" s="20">
        <f t="shared" si="114"/>
        <v>41.78135151999124</v>
      </c>
      <c r="O1005" s="18">
        <f t="shared" si="111"/>
        <v>158.57418503534285</v>
      </c>
      <c r="P1005" s="18">
        <f t="shared" si="112"/>
        <v>92.903056881815687</v>
      </c>
    </row>
    <row r="1006" spans="2:16" x14ac:dyDescent="0.25">
      <c r="B1006" s="15">
        <v>41924.833333333336</v>
      </c>
      <c r="C1006" s="16">
        <v>242</v>
      </c>
      <c r="D1006" s="16">
        <v>711.47223510742197</v>
      </c>
      <c r="E1006" s="16">
        <v>1124.1854288736999</v>
      </c>
      <c r="F1006" s="16">
        <v>1.39775692621867</v>
      </c>
      <c r="G1006" s="16">
        <v>0</v>
      </c>
      <c r="H1006" s="16">
        <v>435.86000569661502</v>
      </c>
      <c r="I1006" s="16">
        <f t="shared" si="108"/>
        <v>1</v>
      </c>
      <c r="J1006" s="16"/>
      <c r="K1006" s="16" t="str">
        <f t="shared" si="109"/>
        <v/>
      </c>
      <c r="L1006" s="16">
        <f t="shared" si="110"/>
        <v>1124.1854288736999</v>
      </c>
      <c r="M1006" s="16">
        <f t="shared" si="113"/>
        <v>1.39775692621867</v>
      </c>
      <c r="N1006" s="20">
        <f t="shared" si="114"/>
        <v>41.318114627783707</v>
      </c>
      <c r="O1006" s="18">
        <f t="shared" si="111"/>
        <v>160.59791841052856</v>
      </c>
      <c r="P1006" s="18">
        <f t="shared" si="112"/>
        <v>92.749603350521213</v>
      </c>
    </row>
    <row r="1007" spans="2:16" x14ac:dyDescent="0.25">
      <c r="B1007" s="15">
        <v>41924.875</v>
      </c>
      <c r="C1007" s="16">
        <v>241</v>
      </c>
      <c r="D1007" s="16">
        <v>698.98221899668397</v>
      </c>
      <c r="E1007" s="16">
        <v>1081.5005218505901</v>
      </c>
      <c r="F1007" s="16">
        <v>1.4000823954741199</v>
      </c>
      <c r="G1007" s="16">
        <v>0</v>
      </c>
      <c r="H1007" s="16">
        <v>432.68000895182303</v>
      </c>
      <c r="I1007" s="16">
        <f t="shared" si="108"/>
        <v>1</v>
      </c>
      <c r="J1007" s="16"/>
      <c r="K1007" s="16" t="str">
        <f t="shared" si="109"/>
        <v/>
      </c>
      <c r="L1007" s="16">
        <f t="shared" si="110"/>
        <v>1081.5005218505901</v>
      </c>
      <c r="M1007" s="16">
        <f t="shared" si="113"/>
        <v>1.4000823954741199</v>
      </c>
      <c r="N1007" s="20">
        <f t="shared" si="114"/>
        <v>41.559679259161733</v>
      </c>
      <c r="O1007" s="18">
        <f t="shared" si="111"/>
        <v>154.50007455008429</v>
      </c>
      <c r="P1007" s="18">
        <f t="shared" si="112"/>
        <v>89.898920205047659</v>
      </c>
    </row>
    <row r="1008" spans="2:16" x14ac:dyDescent="0.25">
      <c r="B1008" s="15">
        <v>41924.916666666664</v>
      </c>
      <c r="C1008" s="16">
        <v>247</v>
      </c>
      <c r="D1008" s="16">
        <v>644.13061962127699</v>
      </c>
      <c r="E1008" s="16">
        <v>1103.59458821615</v>
      </c>
      <c r="F1008" s="16">
        <v>1.40045038859049</v>
      </c>
      <c r="G1008" s="16">
        <v>0</v>
      </c>
      <c r="H1008" s="16">
        <v>436.20333964029999</v>
      </c>
      <c r="I1008" s="16">
        <f t="shared" si="108"/>
        <v>1</v>
      </c>
      <c r="J1008" s="16"/>
      <c r="K1008" s="16" t="str">
        <f t="shared" si="109"/>
        <v/>
      </c>
      <c r="L1008" s="16">
        <f t="shared" si="110"/>
        <v>1103.59458821615</v>
      </c>
      <c r="M1008" s="16">
        <f t="shared" si="113"/>
        <v>1.40045038859049</v>
      </c>
      <c r="N1008" s="20">
        <f t="shared" si="114"/>
        <v>41.597905574688049</v>
      </c>
      <c r="O1008" s="18">
        <f t="shared" si="111"/>
        <v>157.65636974516428</v>
      </c>
      <c r="P1008" s="18">
        <f t="shared" si="112"/>
        <v>91.843984217666403</v>
      </c>
    </row>
    <row r="1009" spans="2:16" x14ac:dyDescent="0.25">
      <c r="B1009" s="15">
        <v>41924.958333333336</v>
      </c>
      <c r="C1009" s="16">
        <v>245</v>
      </c>
      <c r="D1009" s="16">
        <v>774.94265429178904</v>
      </c>
      <c r="E1009" s="16">
        <v>1126.2255818684901</v>
      </c>
      <c r="F1009" s="16">
        <v>1.39783855875333</v>
      </c>
      <c r="G1009" s="16">
        <v>0</v>
      </c>
      <c r="H1009" s="16">
        <v>437.47333933512402</v>
      </c>
      <c r="I1009" s="16">
        <f t="shared" si="108"/>
        <v>1</v>
      </c>
      <c r="J1009" s="16"/>
      <c r="K1009" s="16" t="str">
        <f t="shared" si="109"/>
        <v/>
      </c>
      <c r="L1009" s="16">
        <f t="shared" si="110"/>
        <v>1126.2255818684901</v>
      </c>
      <c r="M1009" s="16">
        <f t="shared" si="113"/>
        <v>1.39783855875333</v>
      </c>
      <c r="N1009" s="20">
        <f t="shared" si="114"/>
        <v>41.326594435933131</v>
      </c>
      <c r="O1009" s="18">
        <f t="shared" si="111"/>
        <v>160.88936883835572</v>
      </c>
      <c r="P1009" s="18">
        <f t="shared" si="112"/>
        <v>92.942421292460182</v>
      </c>
    </row>
    <row r="1010" spans="2:16" x14ac:dyDescent="0.25">
      <c r="B1010" s="15">
        <v>41925</v>
      </c>
      <c r="C1010" s="16">
        <v>242</v>
      </c>
      <c r="D1010" s="16">
        <v>654.12323748270705</v>
      </c>
      <c r="E1010" s="16">
        <v>1085.7902730306</v>
      </c>
      <c r="F1010" s="16">
        <v>1.40050022800763</v>
      </c>
      <c r="G1010" s="16">
        <v>0</v>
      </c>
      <c r="H1010" s="16">
        <v>434.133338928223</v>
      </c>
      <c r="I1010" s="16">
        <f t="shared" si="108"/>
        <v>1</v>
      </c>
      <c r="J1010" s="16"/>
      <c r="K1010" s="16" t="str">
        <f t="shared" si="109"/>
        <v/>
      </c>
      <c r="L1010" s="16">
        <f t="shared" si="110"/>
        <v>1085.7902730306</v>
      </c>
      <c r="M1010" s="16">
        <f t="shared" si="113"/>
        <v>1.40050022800763</v>
      </c>
      <c r="N1010" s="20">
        <f t="shared" si="114"/>
        <v>41.60308278371857</v>
      </c>
      <c r="O1010" s="18">
        <f t="shared" si="111"/>
        <v>155.11289614722858</v>
      </c>
      <c r="P1010" s="18">
        <f t="shared" si="112"/>
        <v>90.376725816323656</v>
      </c>
    </row>
    <row r="1011" spans="2:16" x14ac:dyDescent="0.25">
      <c r="B1011" s="15">
        <v>41925.041666666664</v>
      </c>
      <c r="C1011" s="16">
        <v>245</v>
      </c>
      <c r="D1011" s="16">
        <v>715.35464598337796</v>
      </c>
      <c r="E1011" s="16">
        <v>1110.3397644043</v>
      </c>
      <c r="F1011" s="16">
        <v>1.4000315288702601</v>
      </c>
      <c r="G1011" s="16">
        <v>0</v>
      </c>
      <c r="H1011" s="16">
        <v>437.37833709716801</v>
      </c>
      <c r="I1011" s="16">
        <f t="shared" si="108"/>
        <v>1</v>
      </c>
      <c r="J1011" s="16"/>
      <c r="K1011" s="16" t="str">
        <f t="shared" si="109"/>
        <v/>
      </c>
      <c r="L1011" s="16">
        <f t="shared" si="110"/>
        <v>1110.3397644043</v>
      </c>
      <c r="M1011" s="16">
        <f t="shared" si="113"/>
        <v>1.4000315288702601</v>
      </c>
      <c r="N1011" s="20">
        <f t="shared" si="114"/>
        <v>41.554395348234038</v>
      </c>
      <c r="O1011" s="18">
        <f t="shared" si="111"/>
        <v>158.61996634347142</v>
      </c>
      <c r="P1011" s="18">
        <f t="shared" si="112"/>
        <v>92.281073262173834</v>
      </c>
    </row>
    <row r="1012" spans="2:16" x14ac:dyDescent="0.25">
      <c r="B1012" s="15">
        <v>41925.083333333336</v>
      </c>
      <c r="C1012" s="16">
        <v>251</v>
      </c>
      <c r="D1012" s="16">
        <v>692.630910936992</v>
      </c>
      <c r="E1012" s="16">
        <v>1115.7847757975301</v>
      </c>
      <c r="F1012" s="16">
        <v>1.40253605445226</v>
      </c>
      <c r="G1012" s="16">
        <v>0</v>
      </c>
      <c r="H1012" s="16">
        <v>439.27167053222701</v>
      </c>
      <c r="I1012" s="16">
        <f t="shared" si="108"/>
        <v>1</v>
      </c>
      <c r="J1012" s="16"/>
      <c r="K1012" s="16" t="str">
        <f t="shared" si="109"/>
        <v/>
      </c>
      <c r="L1012" s="16">
        <f t="shared" si="110"/>
        <v>1115.7847757975301</v>
      </c>
      <c r="M1012" s="16">
        <f t="shared" si="113"/>
        <v>1.40253605445226</v>
      </c>
      <c r="N1012" s="20">
        <f t="shared" si="114"/>
        <v>41.814559956979039</v>
      </c>
      <c r="O1012" s="18">
        <f t="shared" si="111"/>
        <v>159.39782511393287</v>
      </c>
      <c r="P1012" s="18">
        <f t="shared" si="112"/>
        <v>93.481130644515687</v>
      </c>
    </row>
    <row r="1013" spans="2:16" x14ac:dyDescent="0.25">
      <c r="B1013" s="15">
        <v>41925.125</v>
      </c>
      <c r="C1013" s="16">
        <v>249</v>
      </c>
      <c r="D1013" s="16">
        <v>684.50090211232498</v>
      </c>
      <c r="E1013" s="16">
        <v>1124.92526652018</v>
      </c>
      <c r="F1013" s="16">
        <v>1.39876274466515</v>
      </c>
      <c r="G1013" s="16">
        <v>0</v>
      </c>
      <c r="H1013" s="16">
        <v>436.256671142578</v>
      </c>
      <c r="I1013" s="16">
        <f t="shared" si="108"/>
        <v>1</v>
      </c>
      <c r="J1013" s="16"/>
      <c r="K1013" s="16" t="str">
        <f t="shared" si="109"/>
        <v/>
      </c>
      <c r="L1013" s="16">
        <f t="shared" si="110"/>
        <v>1124.92526652018</v>
      </c>
      <c r="M1013" s="16">
        <f t="shared" si="113"/>
        <v>1.39876274466515</v>
      </c>
      <c r="N1013" s="20">
        <f t="shared" si="114"/>
        <v>41.422596835702713</v>
      </c>
      <c r="O1013" s="18">
        <f t="shared" si="111"/>
        <v>160.70360950288287</v>
      </c>
      <c r="P1013" s="18">
        <f t="shared" si="112"/>
        <v>93.112290442267863</v>
      </c>
    </row>
    <row r="1014" spans="2:16" x14ac:dyDescent="0.25">
      <c r="B1014" s="15">
        <v>41925.166666666664</v>
      </c>
      <c r="C1014" s="16">
        <v>240</v>
      </c>
      <c r="D1014" s="16">
        <v>845.84165929158496</v>
      </c>
      <c r="E1014" s="16">
        <v>1122.6105611165401</v>
      </c>
      <c r="F1014" s="16">
        <v>1.39845934907595</v>
      </c>
      <c r="G1014" s="16">
        <v>0</v>
      </c>
      <c r="H1014" s="16">
        <v>436.59500732421901</v>
      </c>
      <c r="I1014" s="16">
        <f t="shared" si="108"/>
        <v>1</v>
      </c>
      <c r="J1014" s="16"/>
      <c r="K1014" s="16" t="str">
        <f t="shared" si="109"/>
        <v/>
      </c>
      <c r="L1014" s="16">
        <f t="shared" si="110"/>
        <v>1122.6105611165401</v>
      </c>
      <c r="M1014" s="16">
        <f t="shared" si="113"/>
        <v>1.39845934907595</v>
      </c>
      <c r="N1014" s="20">
        <f t="shared" si="114"/>
        <v>41.391080769216316</v>
      </c>
      <c r="O1014" s="18">
        <f t="shared" si="111"/>
        <v>160.37293730236289</v>
      </c>
      <c r="P1014" s="18">
        <f t="shared" si="112"/>
        <v>92.829860265004996</v>
      </c>
    </row>
    <row r="1015" spans="2:16" x14ac:dyDescent="0.25">
      <c r="B1015" s="15">
        <v>41925.208333333336</v>
      </c>
      <c r="C1015" s="16">
        <v>244</v>
      </c>
      <c r="D1015" s="16">
        <v>785.64838250478203</v>
      </c>
      <c r="E1015" s="16">
        <v>1111.4723836262999</v>
      </c>
      <c r="F1015" s="16">
        <v>1.3996035257975299</v>
      </c>
      <c r="G1015" s="16">
        <v>0</v>
      </c>
      <c r="H1015" s="16">
        <v>435.773341878255</v>
      </c>
      <c r="I1015" s="16">
        <f t="shared" si="108"/>
        <v>1</v>
      </c>
      <c r="J1015" s="16"/>
      <c r="K1015" s="16" t="str">
        <f t="shared" si="109"/>
        <v/>
      </c>
      <c r="L1015" s="16">
        <f t="shared" si="110"/>
        <v>1111.4723836262999</v>
      </c>
      <c r="M1015" s="16">
        <f t="shared" si="113"/>
        <v>1.3996035257975299</v>
      </c>
      <c r="N1015" s="20">
        <f t="shared" si="114"/>
        <v>41.509935330433159</v>
      </c>
      <c r="O1015" s="18">
        <f t="shared" si="111"/>
        <v>158.78176908947142</v>
      </c>
      <c r="P1015" s="18">
        <f t="shared" si="112"/>
        <v>92.248161833968425</v>
      </c>
    </row>
    <row r="1016" spans="2:16" x14ac:dyDescent="0.25">
      <c r="B1016" s="15">
        <v>41925.25</v>
      </c>
      <c r="C1016" s="16">
        <v>240</v>
      </c>
      <c r="D1016" s="16">
        <v>645.06752134958901</v>
      </c>
      <c r="E1016" s="16">
        <v>1064.77637736003</v>
      </c>
      <c r="F1016" s="16">
        <v>1.39994124770165</v>
      </c>
      <c r="G1016" s="16">
        <v>0</v>
      </c>
      <c r="H1016" s="16">
        <v>429.44667409261098</v>
      </c>
      <c r="I1016" s="16">
        <f t="shared" si="108"/>
        <v>1</v>
      </c>
      <c r="J1016" s="16"/>
      <c r="K1016" s="16" t="str">
        <f t="shared" si="109"/>
        <v/>
      </c>
      <c r="L1016" s="16">
        <f t="shared" si="110"/>
        <v>1064.77637736003</v>
      </c>
      <c r="M1016" s="16">
        <f t="shared" si="113"/>
        <v>1.39994124770165</v>
      </c>
      <c r="N1016" s="20">
        <f t="shared" si="114"/>
        <v>41.545017139012586</v>
      </c>
      <c r="O1016" s="18">
        <f t="shared" si="111"/>
        <v>152.11091105143285</v>
      </c>
      <c r="P1016" s="18">
        <f t="shared" si="112"/>
        <v>88.468592870919352</v>
      </c>
    </row>
    <row r="1017" spans="2:16" x14ac:dyDescent="0.25">
      <c r="B1017" s="15">
        <v>41925.291666666664</v>
      </c>
      <c r="C1017" s="16">
        <v>239</v>
      </c>
      <c r="D1017" s="16">
        <v>530.59789867401105</v>
      </c>
      <c r="E1017" s="16">
        <v>1094.99645385742</v>
      </c>
      <c r="F1017" s="16">
        <v>1.40081813335419</v>
      </c>
      <c r="G1017" s="16">
        <v>0</v>
      </c>
      <c r="H1017" s="16">
        <v>434.90000661214202</v>
      </c>
      <c r="I1017" s="16">
        <f t="shared" si="108"/>
        <v>1</v>
      </c>
      <c r="J1017" s="16"/>
      <c r="K1017" s="16" t="str">
        <f t="shared" si="109"/>
        <v/>
      </c>
      <c r="L1017" s="16">
        <f t="shared" si="110"/>
        <v>1094.99645385742</v>
      </c>
      <c r="M1017" s="16">
        <f t="shared" si="113"/>
        <v>1.40081813335419</v>
      </c>
      <c r="N1017" s="20">
        <f t="shared" si="114"/>
        <v>41.636106091885253</v>
      </c>
      <c r="O1017" s="18">
        <f t="shared" si="111"/>
        <v>156.42806483677427</v>
      </c>
      <c r="P1017" s="18">
        <f t="shared" si="112"/>
        <v>91.236062525540675</v>
      </c>
    </row>
    <row r="1018" spans="2:16" s="2" customFormat="1" x14ac:dyDescent="0.25">
      <c r="B1018" s="22">
        <v>41925.333333333336</v>
      </c>
      <c r="C1018" s="23">
        <v>236</v>
      </c>
      <c r="D1018" s="23">
        <v>305.84878247578899</v>
      </c>
      <c r="E1018" s="23">
        <v>1089.44714457194</v>
      </c>
      <c r="F1018" s="23">
        <v>1.3996065656344101</v>
      </c>
      <c r="G1018" s="23">
        <v>0</v>
      </c>
      <c r="H1018" s="23">
        <v>433.681672668457</v>
      </c>
      <c r="I1018" s="16">
        <f t="shared" si="108"/>
        <v>1</v>
      </c>
      <c r="J1018" s="23"/>
      <c r="K1018" s="16" t="str">
        <f t="shared" si="109"/>
        <v/>
      </c>
      <c r="L1018" s="16">
        <f t="shared" si="110"/>
        <v>1089.44714457194</v>
      </c>
      <c r="M1018" s="23">
        <f t="shared" si="113"/>
        <v>1.3996065656344101</v>
      </c>
      <c r="N1018" s="24">
        <f>IF(ISERROR($D$1*(M1018-1)/($M$7*($D$1-1))*100),"",($D$1*(M1018-1)/($M$7*($D$1-1))*100))</f>
        <v>41.510251102002137</v>
      </c>
      <c r="O1018" s="18">
        <f t="shared" si="111"/>
        <v>155.63530636742001</v>
      </c>
      <c r="P1018" s="18">
        <f t="shared" si="112"/>
        <v>90.421031394717645</v>
      </c>
    </row>
    <row r="1019" spans="2:16" s="2" customFormat="1" x14ac:dyDescent="0.25">
      <c r="B1019" s="22">
        <v>41925.375</v>
      </c>
      <c r="C1019" s="23">
        <v>238</v>
      </c>
      <c r="D1019" s="23">
        <v>444.772001393636</v>
      </c>
      <c r="E1019" s="23">
        <v>1082.68190714518</v>
      </c>
      <c r="F1019" s="23">
        <v>1.40061951080958</v>
      </c>
      <c r="G1019" s="23">
        <v>0</v>
      </c>
      <c r="H1019" s="23">
        <v>433.10834045410201</v>
      </c>
      <c r="I1019" s="16">
        <f t="shared" si="108"/>
        <v>1</v>
      </c>
      <c r="J1019" s="23"/>
      <c r="K1019" s="16" t="str">
        <f t="shared" si="109"/>
        <v/>
      </c>
      <c r="L1019" s="16">
        <f t="shared" si="110"/>
        <v>1082.68190714518</v>
      </c>
      <c r="M1019" s="23">
        <f t="shared" si="113"/>
        <v>1.40061951080958</v>
      </c>
      <c r="N1019" s="24">
        <f>IF(ISERROR($D$1*(M1019-1)/($M$7*($D$1-1))*100),"",($D$1*(M1019-1)/($M$7*($D$1-1))*100))</f>
        <v>41.615473618822172</v>
      </c>
      <c r="O1019" s="18">
        <f t="shared" si="111"/>
        <v>154.66884387788286</v>
      </c>
      <c r="P1019" s="18">
        <f t="shared" si="112"/>
        <v>90.152516228028688</v>
      </c>
    </row>
    <row r="1020" spans="2:16" x14ac:dyDescent="0.25">
      <c r="B1020" s="15">
        <v>41925.416666666664</v>
      </c>
      <c r="C1020" s="16">
        <v>239</v>
      </c>
      <c r="D1020" s="16">
        <v>727.23633683522598</v>
      </c>
      <c r="E1020" s="16">
        <v>1080.63399658203</v>
      </c>
      <c r="F1020" s="16">
        <v>1.4006009479363799</v>
      </c>
      <c r="G1020" s="16">
        <v>0</v>
      </c>
      <c r="H1020" s="16">
        <v>432.06000722249399</v>
      </c>
      <c r="I1020" s="16">
        <f t="shared" si="108"/>
        <v>1</v>
      </c>
      <c r="J1020" s="16"/>
      <c r="K1020" s="16" t="str">
        <f t="shared" si="109"/>
        <v/>
      </c>
      <c r="L1020" s="16">
        <f t="shared" si="110"/>
        <v>1080.63399658203</v>
      </c>
      <c r="M1020" s="16">
        <f t="shared" si="113"/>
        <v>1.4006009479363799</v>
      </c>
      <c r="N1020" s="20">
        <f t="shared" si="114"/>
        <v>41.613545348383255</v>
      </c>
      <c r="O1020" s="18">
        <f t="shared" si="111"/>
        <v>154.37628522600428</v>
      </c>
      <c r="P1020" s="18">
        <f t="shared" si="112"/>
        <v>89.976629407620933</v>
      </c>
    </row>
    <row r="1021" spans="2:16" x14ac:dyDescent="0.25">
      <c r="B1021" s="15">
        <v>41925.458333333336</v>
      </c>
      <c r="C1021" s="16">
        <v>241</v>
      </c>
      <c r="D1021" s="16">
        <v>519.37285512288395</v>
      </c>
      <c r="E1021" s="16">
        <v>1112.3277018229201</v>
      </c>
      <c r="F1021" s="16">
        <v>1.400637058417</v>
      </c>
      <c r="G1021" s="16">
        <v>0</v>
      </c>
      <c r="H1021" s="16">
        <v>439.18667246500598</v>
      </c>
      <c r="I1021" s="16">
        <f t="shared" si="108"/>
        <v>1</v>
      </c>
      <c r="J1021" s="16"/>
      <c r="K1021" s="16" t="str">
        <f t="shared" si="109"/>
        <v/>
      </c>
      <c r="L1021" s="16">
        <f t="shared" si="110"/>
        <v>1112.3277018229201</v>
      </c>
      <c r="M1021" s="16">
        <f t="shared" si="113"/>
        <v>1.400637058417</v>
      </c>
      <c r="N1021" s="20">
        <f t="shared" si="114"/>
        <v>41.617296425684941</v>
      </c>
      <c r="O1021" s="18">
        <f t="shared" si="111"/>
        <v>158.90395740327429</v>
      </c>
      <c r="P1021" s="18">
        <f t="shared" si="112"/>
        <v>92.626273026973593</v>
      </c>
    </row>
    <row r="1022" spans="2:16" x14ac:dyDescent="0.25">
      <c r="B1022" s="15">
        <v>41925.5</v>
      </c>
      <c r="C1022" s="16">
        <v>244</v>
      </c>
      <c r="D1022" s="16">
        <v>820.10884831746398</v>
      </c>
      <c r="E1022" s="16">
        <v>1076.1591349283899</v>
      </c>
      <c r="F1022" s="16">
        <v>1.40025787949562</v>
      </c>
      <c r="G1022" s="16">
        <v>0</v>
      </c>
      <c r="H1022" s="16">
        <v>432.048338826497</v>
      </c>
      <c r="I1022" s="16">
        <f t="shared" ref="I1022:I1044" si="115">+IF(AND(G1022&lt;50,D1022&gt;50),1,"")</f>
        <v>1</v>
      </c>
      <c r="J1022" s="16"/>
      <c r="K1022" s="16" t="str">
        <f t="shared" si="109"/>
        <v/>
      </c>
      <c r="L1022" s="16">
        <f t="shared" si="110"/>
        <v>1076.1591349283899</v>
      </c>
      <c r="M1022" s="16">
        <f t="shared" ref="M1022:M1033" si="116">IF(F1022&gt;1.1,F1022,"")</f>
        <v>1.40025787949562</v>
      </c>
      <c r="N1022" s="20">
        <f t="shared" ref="N1022:N1033" si="117">IF(ISERROR($D$1*(M1022-1)/($M$7*($D$1-1))*100),"",($D$1*(M1022-1)/($M$7*($D$1-1))*100))</f>
        <v>41.577908153337404</v>
      </c>
      <c r="O1022" s="18">
        <f t="shared" si="111"/>
        <v>153.73701927548427</v>
      </c>
      <c r="P1022" s="18">
        <f t="shared" si="112"/>
        <v>89.505375162399943</v>
      </c>
    </row>
    <row r="1023" spans="2:16" x14ac:dyDescent="0.25">
      <c r="B1023" s="15">
        <v>41925.541666666664</v>
      </c>
      <c r="C1023" s="16">
        <v>231</v>
      </c>
      <c r="D1023" s="16">
        <v>667.68037325541195</v>
      </c>
      <c r="E1023" s="16">
        <v>1095.4263946533199</v>
      </c>
      <c r="F1023" s="16">
        <v>1.40372752348582</v>
      </c>
      <c r="G1023" s="16">
        <v>0</v>
      </c>
      <c r="H1023" s="16">
        <v>435.69500478108699</v>
      </c>
      <c r="I1023" s="16">
        <f t="shared" si="115"/>
        <v>1</v>
      </c>
      <c r="J1023" s="16"/>
      <c r="K1023" s="16" t="str">
        <f t="shared" si="109"/>
        <v/>
      </c>
      <c r="L1023" s="16">
        <f t="shared" si="110"/>
        <v>1095.4263946533199</v>
      </c>
      <c r="M1023" s="16">
        <f t="shared" si="116"/>
        <v>1.40372752348582</v>
      </c>
      <c r="N1023" s="20">
        <f t="shared" si="117"/>
        <v>41.938327139544754</v>
      </c>
      <c r="O1023" s="18">
        <f t="shared" si="111"/>
        <v>156.48948495047426</v>
      </c>
      <c r="P1023" s="18">
        <f t="shared" si="112"/>
        <v>92.125334900271156</v>
      </c>
    </row>
    <row r="1024" spans="2:16" x14ac:dyDescent="0.25">
      <c r="B1024" s="15">
        <v>41925.583333333336</v>
      </c>
      <c r="C1024" s="16">
        <v>0</v>
      </c>
      <c r="D1024" s="16">
        <v>636.14455159505201</v>
      </c>
      <c r="E1024" s="16">
        <v>228.23100082108499</v>
      </c>
      <c r="F1024" s="16">
        <v>1.10419343113899</v>
      </c>
      <c r="G1024" s="16">
        <v>0</v>
      </c>
      <c r="H1024" s="16">
        <v>99.311668395996094</v>
      </c>
      <c r="I1024" s="16">
        <f t="shared" si="115"/>
        <v>1</v>
      </c>
      <c r="J1024" s="16"/>
      <c r="K1024" s="16" t="str">
        <f t="shared" si="109"/>
        <v/>
      </c>
      <c r="L1024" s="16">
        <f t="shared" si="110"/>
        <v>228.23100082108499</v>
      </c>
      <c r="M1024" s="16">
        <f t="shared" si="116"/>
        <v>1.10419343113899</v>
      </c>
      <c r="N1024" s="20">
        <f t="shared" si="117"/>
        <v>10.823384452886007</v>
      </c>
      <c r="O1024" s="18">
        <f t="shared" si="111"/>
        <v>32.604428688726429</v>
      </c>
      <c r="P1024" s="18">
        <f t="shared" si="112"/>
        <v>3.8965911425373059</v>
      </c>
    </row>
    <row r="1025" spans="2:16" x14ac:dyDescent="0.25">
      <c r="B1025" s="15">
        <v>41925.625</v>
      </c>
      <c r="C1025" s="16">
        <v>91</v>
      </c>
      <c r="D1025" s="16">
        <v>620.98013712565103</v>
      </c>
      <c r="E1025" s="16">
        <v>338.44522919792502</v>
      </c>
      <c r="F1025" s="16">
        <v>1.0795895318190301</v>
      </c>
      <c r="G1025" s="16">
        <v>0</v>
      </c>
      <c r="H1025" s="16">
        <v>164.003336588542</v>
      </c>
      <c r="I1025" s="16">
        <f t="shared" si="115"/>
        <v>1</v>
      </c>
      <c r="J1025" s="16"/>
      <c r="K1025" s="16" t="str">
        <f t="shared" si="109"/>
        <v/>
      </c>
      <c r="L1025" s="16">
        <f t="shared" si="110"/>
        <v>338.44522919792502</v>
      </c>
      <c r="M1025" s="16" t="str">
        <f t="shared" si="116"/>
        <v/>
      </c>
      <c r="N1025" s="20" t="str">
        <f t="shared" si="117"/>
        <v/>
      </c>
      <c r="O1025" s="18">
        <f t="shared" si="111"/>
        <v>48.349318456846433</v>
      </c>
      <c r="P1025" s="18" t="str">
        <f t="shared" si="112"/>
        <v/>
      </c>
    </row>
    <row r="1026" spans="2:16" x14ac:dyDescent="0.25">
      <c r="B1026" s="15">
        <v>41925.666666666664</v>
      </c>
      <c r="C1026" s="16">
        <v>242</v>
      </c>
      <c r="D1026" s="16">
        <v>626.61021169026696</v>
      </c>
      <c r="E1026" s="16">
        <v>908.148204549154</v>
      </c>
      <c r="F1026" s="16">
        <v>1.4143386483192499</v>
      </c>
      <c r="G1026" s="16">
        <v>0</v>
      </c>
      <c r="H1026" s="16">
        <v>408.63833923339803</v>
      </c>
      <c r="I1026" s="16">
        <f t="shared" si="115"/>
        <v>1</v>
      </c>
      <c r="J1026" s="16"/>
      <c r="K1026" s="16" t="str">
        <f t="shared" si="109"/>
        <v/>
      </c>
      <c r="L1026" s="16">
        <f t="shared" si="110"/>
        <v>908.148204549154</v>
      </c>
      <c r="M1026" s="16">
        <f t="shared" si="116"/>
        <v>1.4143386483192499</v>
      </c>
      <c r="N1026" s="20">
        <f t="shared" si="117"/>
        <v>43.040587448033634</v>
      </c>
      <c r="O1026" s="18">
        <f t="shared" si="111"/>
        <v>129.7354577927363</v>
      </c>
      <c r="P1026" s="18">
        <f t="shared" si="112"/>
        <v>78.975118822323353</v>
      </c>
    </row>
    <row r="1027" spans="2:16" x14ac:dyDescent="0.25">
      <c r="B1027" s="15">
        <v>41925.708333333336</v>
      </c>
      <c r="C1027" s="16">
        <v>242</v>
      </c>
      <c r="D1027" s="16">
        <v>637.81338075001997</v>
      </c>
      <c r="E1027" s="16">
        <v>1071.06977539062</v>
      </c>
      <c r="F1027" s="16">
        <v>1.4007942358652701</v>
      </c>
      <c r="G1027" s="16">
        <v>0</v>
      </c>
      <c r="H1027" s="16">
        <v>432.51500701904303</v>
      </c>
      <c r="I1027" s="16">
        <f t="shared" si="115"/>
        <v>1</v>
      </c>
      <c r="J1027" s="16"/>
      <c r="K1027" s="16" t="str">
        <f t="shared" si="109"/>
        <v/>
      </c>
      <c r="L1027" s="16">
        <f t="shared" si="110"/>
        <v>1071.06977539062</v>
      </c>
      <c r="M1027" s="16">
        <f t="shared" si="116"/>
        <v>1.4007942358652701</v>
      </c>
      <c r="N1027" s="20">
        <f t="shared" si="117"/>
        <v>41.633623673298864</v>
      </c>
      <c r="O1027" s="18">
        <f t="shared" si="111"/>
        <v>153.00996791294571</v>
      </c>
      <c r="P1027" s="18">
        <f t="shared" si="112"/>
        <v>89.235627592194561</v>
      </c>
    </row>
    <row r="1028" spans="2:16" x14ac:dyDescent="0.25">
      <c r="B1028" s="15">
        <v>41925.75</v>
      </c>
      <c r="C1028" s="16">
        <v>239</v>
      </c>
      <c r="D1028" s="16">
        <v>711.302358500163</v>
      </c>
      <c r="E1028" s="16">
        <v>1067.7288787841801</v>
      </c>
      <c r="F1028" s="16">
        <v>1.39926909009616</v>
      </c>
      <c r="G1028" s="16">
        <v>0</v>
      </c>
      <c r="H1028" s="16">
        <v>432.25833943684898</v>
      </c>
      <c r="I1028" s="16">
        <f t="shared" si="115"/>
        <v>1</v>
      </c>
      <c r="J1028" s="16"/>
      <c r="K1028" s="16" t="str">
        <f t="shared" si="109"/>
        <v/>
      </c>
      <c r="L1028" s="16">
        <f t="shared" si="110"/>
        <v>1067.7288787841801</v>
      </c>
      <c r="M1028" s="16">
        <f t="shared" si="116"/>
        <v>1.39926909009616</v>
      </c>
      <c r="N1028" s="20">
        <f t="shared" si="117"/>
        <v>41.475194885367394</v>
      </c>
      <c r="O1028" s="18">
        <f t="shared" si="111"/>
        <v>152.5326969691686</v>
      </c>
      <c r="P1028" s="18">
        <f t="shared" si="112"/>
        <v>88.522286940826177</v>
      </c>
    </row>
    <row r="1029" spans="2:16" x14ac:dyDescent="0.25">
      <c r="B1029" s="15">
        <v>41925.791666666664</v>
      </c>
      <c r="C1029" s="16">
        <v>239</v>
      </c>
      <c r="D1029" s="16">
        <v>693.03730538686102</v>
      </c>
      <c r="E1029" s="16">
        <v>1059.07271118164</v>
      </c>
      <c r="F1029" s="16">
        <v>1.4003031472365099</v>
      </c>
      <c r="G1029" s="16">
        <v>0</v>
      </c>
      <c r="H1029" s="16">
        <v>431.65500437418598</v>
      </c>
      <c r="I1029" s="16">
        <f t="shared" si="115"/>
        <v>1</v>
      </c>
      <c r="J1029" s="16"/>
      <c r="K1029" s="16" t="str">
        <f t="shared" si="109"/>
        <v/>
      </c>
      <c r="L1029" s="16">
        <f t="shared" si="110"/>
        <v>1059.07271118164</v>
      </c>
      <c r="M1029" s="16">
        <f t="shared" si="116"/>
        <v>1.4003031472365099</v>
      </c>
      <c r="N1029" s="20">
        <f t="shared" si="117"/>
        <v>41.58261046669449</v>
      </c>
      <c r="O1029" s="18">
        <f t="shared" si="111"/>
        <v>151.29610159737715</v>
      </c>
      <c r="P1029" s="18">
        <f t="shared" si="112"/>
        <v>88.097087872194848</v>
      </c>
    </row>
    <row r="1030" spans="2:16" x14ac:dyDescent="0.25">
      <c r="B1030" s="15">
        <v>41925.833333333336</v>
      </c>
      <c r="C1030" s="16">
        <v>240</v>
      </c>
      <c r="D1030" s="16">
        <v>590.44632798830696</v>
      </c>
      <c r="E1030" s="16">
        <v>1080.53840332031</v>
      </c>
      <c r="F1030" s="16">
        <v>1.4002827982107799</v>
      </c>
      <c r="G1030" s="16">
        <v>0</v>
      </c>
      <c r="H1030" s="16">
        <v>434.38500671386703</v>
      </c>
      <c r="I1030" s="16">
        <f t="shared" si="115"/>
        <v>1</v>
      </c>
      <c r="J1030" s="16"/>
      <c r="K1030" s="16" t="str">
        <f t="shared" si="109"/>
        <v/>
      </c>
      <c r="L1030" s="16">
        <f t="shared" si="110"/>
        <v>1080.53840332031</v>
      </c>
      <c r="M1030" s="16">
        <f t="shared" si="116"/>
        <v>1.4002827982107799</v>
      </c>
      <c r="N1030" s="20">
        <f t="shared" si="117"/>
        <v>41.580496654659413</v>
      </c>
      <c r="O1030" s="18">
        <f t="shared" si="111"/>
        <v>154.36262904575855</v>
      </c>
      <c r="P1030" s="18">
        <f t="shared" si="112"/>
        <v>89.87679826082136</v>
      </c>
    </row>
    <row r="1031" spans="2:16" x14ac:dyDescent="0.25">
      <c r="B1031" s="15">
        <v>41925.875</v>
      </c>
      <c r="C1031" s="16">
        <v>250</v>
      </c>
      <c r="D1031" s="16">
        <v>653.011876169841</v>
      </c>
      <c r="E1031" s="16">
        <v>1121.06770629883</v>
      </c>
      <c r="F1031" s="16">
        <v>1.4015116612116501</v>
      </c>
      <c r="G1031" s="16">
        <v>0</v>
      </c>
      <c r="H1031" s="16">
        <v>439.618340047201</v>
      </c>
      <c r="I1031" s="16">
        <f t="shared" si="115"/>
        <v>1</v>
      </c>
      <c r="J1031" s="16"/>
      <c r="K1031" s="16" t="str">
        <f t="shared" si="109"/>
        <v/>
      </c>
      <c r="L1031" s="16">
        <f t="shared" si="110"/>
        <v>1121.06770629883</v>
      </c>
      <c r="M1031" s="16">
        <f t="shared" si="116"/>
        <v>1.4015116612116501</v>
      </c>
      <c r="N1031" s="20">
        <f t="shared" si="117"/>
        <v>41.708148240301149</v>
      </c>
      <c r="O1031" s="18">
        <f t="shared" si="111"/>
        <v>160.15252947126143</v>
      </c>
      <c r="P1031" s="18">
        <f t="shared" si="112"/>
        <v>93.616290074980185</v>
      </c>
    </row>
    <row r="1032" spans="2:16" x14ac:dyDescent="0.25">
      <c r="B1032" s="15">
        <v>41925.916666666664</v>
      </c>
      <c r="C1032" s="16">
        <v>223</v>
      </c>
      <c r="D1032" s="16">
        <v>620.39520873824802</v>
      </c>
      <c r="E1032" s="16">
        <v>1064.9961171468101</v>
      </c>
      <c r="F1032" s="16">
        <v>1.39812059601148</v>
      </c>
      <c r="G1032" s="16">
        <v>0</v>
      </c>
      <c r="H1032" s="16">
        <v>427.65000559488902</v>
      </c>
      <c r="I1032" s="16">
        <f t="shared" si="115"/>
        <v>1</v>
      </c>
      <c r="J1032" s="16"/>
      <c r="K1032" s="16" t="str">
        <f t="shared" ref="K1032:K1038" si="118">+IF(AND(D1032&gt;100,G1032&gt;50),D1032,"")</f>
        <v/>
      </c>
      <c r="L1032" s="16">
        <f t="shared" ref="L1032:L1038" si="119">IF(AND(E1032&gt;100,H1032&gt;50),E1032,"")</f>
        <v>1064.9961171468101</v>
      </c>
      <c r="M1032" s="16">
        <f t="shared" si="116"/>
        <v>1.39812059601148</v>
      </c>
      <c r="N1032" s="20">
        <f t="shared" si="117"/>
        <v>41.355891845967776</v>
      </c>
      <c r="O1032" s="18">
        <f t="shared" ref="O1032:O1044" si="120">IF(ISERROR(IF(COUNT(K1032:L1032)&gt;1,SUM(K1032:L1032)/14,SUM(K1032:L1032)/7)),"",IF(COUNT(K1032:L1032)&gt;1,SUM(K1032:L1032)/14,SUM(K1032:L1032)/7))</f>
        <v>152.1423024495443</v>
      </c>
      <c r="P1032" s="18">
        <f t="shared" ref="P1032:P1044" si="121">IF(ISERROR(IF(COUNT(K1032:L1032)&gt;1,SUM(K1032:L1032)/14*M1032*N1032/100,SUM(K1032:L1032)/7*M1032*N1032/100)),"",IF(COUNT(K1032:L1032)&gt;1,SUM(K1032:L1032)/14*M1032*N1032/100,SUM(K1032:L1032)/7*M1032*N1032/100))</f>
        <v>87.969476739745289</v>
      </c>
    </row>
    <row r="1033" spans="2:16" x14ac:dyDescent="0.25">
      <c r="B1033" s="15">
        <v>41925.958333333336</v>
      </c>
      <c r="C1033" s="16">
        <v>239</v>
      </c>
      <c r="D1033" s="16">
        <v>573.07138295173604</v>
      </c>
      <c r="E1033" s="16">
        <v>1097.29555257161</v>
      </c>
      <c r="F1033" s="16">
        <v>1.4000386575857799</v>
      </c>
      <c r="G1033" s="16">
        <v>0</v>
      </c>
      <c r="H1033" s="16">
        <v>436.10000610351602</v>
      </c>
      <c r="I1033" s="16">
        <f t="shared" si="115"/>
        <v>1</v>
      </c>
      <c r="J1033" s="16"/>
      <c r="K1033" s="16" t="str">
        <f t="shared" si="118"/>
        <v/>
      </c>
      <c r="L1033" s="16">
        <f t="shared" si="119"/>
        <v>1097.29555257161</v>
      </c>
      <c r="M1033" s="16">
        <f t="shared" si="116"/>
        <v>1.4000386575857799</v>
      </c>
      <c r="N1033" s="20">
        <f t="shared" si="117"/>
        <v>41.555135863522615</v>
      </c>
      <c r="O1033" s="18">
        <f t="shared" si="120"/>
        <v>156.75650751022999</v>
      </c>
      <c r="P1033" s="18">
        <f t="shared" si="121"/>
        <v>91.199049708919617</v>
      </c>
    </row>
    <row r="1034" spans="2:16" x14ac:dyDescent="0.25">
      <c r="B1034" s="15">
        <v>41926</v>
      </c>
      <c r="C1034" s="16">
        <v>239</v>
      </c>
      <c r="D1034" s="16">
        <v>331.80387051900198</v>
      </c>
      <c r="E1034" s="16">
        <v>875.90704854329499</v>
      </c>
      <c r="F1034" s="16">
        <v>1.38244627714157</v>
      </c>
      <c r="G1034" s="16">
        <v>51.181667582194002</v>
      </c>
      <c r="H1034" s="16">
        <v>398.70500437418599</v>
      </c>
      <c r="I1034" s="16" t="str">
        <f t="shared" si="115"/>
        <v/>
      </c>
      <c r="J1034" s="16"/>
      <c r="K1034" s="16">
        <f t="shared" si="118"/>
        <v>331.80387051900198</v>
      </c>
      <c r="L1034" s="16">
        <f t="shared" si="119"/>
        <v>875.90704854329499</v>
      </c>
      <c r="M1034" s="16">
        <f>IF(F1034&gt;1.1,F1034,"")</f>
        <v>1.38244627714157</v>
      </c>
      <c r="N1034" s="20">
        <f>IF(ISERROR($D$1*(M1034-1)/($M$7*($D$1-1))*100),"",($D$1*(M1034-1)/($M$7*($D$1-1))*100))</f>
        <v>39.727678077483112</v>
      </c>
      <c r="O1034" s="18">
        <f t="shared" si="120"/>
        <v>86.265065647306912</v>
      </c>
      <c r="P1034" s="18">
        <f t="shared" si="121"/>
        <v>47.377965078768163</v>
      </c>
    </row>
    <row r="1035" spans="2:16" x14ac:dyDescent="0.25">
      <c r="B1035" s="15">
        <v>41926.041666666664</v>
      </c>
      <c r="C1035" s="16">
        <v>250</v>
      </c>
      <c r="D1035" s="16">
        <v>0</v>
      </c>
      <c r="E1035" s="16">
        <v>1126.23698120117</v>
      </c>
      <c r="F1035" s="16">
        <v>1.40294829408328</v>
      </c>
      <c r="G1035" s="16">
        <v>0</v>
      </c>
      <c r="H1035" s="16">
        <v>438.95667317708302</v>
      </c>
      <c r="I1035" s="16" t="str">
        <f t="shared" si="115"/>
        <v/>
      </c>
      <c r="J1035" s="16"/>
      <c r="K1035" s="16" t="str">
        <f t="shared" si="118"/>
        <v/>
      </c>
      <c r="L1035" s="16">
        <f t="shared" si="119"/>
        <v>1126.23698120117</v>
      </c>
      <c r="M1035" s="16">
        <f>IF(F1035&gt;1.1,F1035,"")</f>
        <v>1.40294829408328</v>
      </c>
      <c r="N1035" s="20">
        <f>IF(ISERROR($D$1*(M1035-1)/($M$7*($D$1-1))*100),"",($D$1*(M1035-1)/($M$7*($D$1-1))*100))</f>
        <v>41.857382503126821</v>
      </c>
      <c r="O1035" s="18">
        <f t="shared" si="120"/>
        <v>160.89099731445285</v>
      </c>
      <c r="P1035" s="18">
        <f t="shared" si="121"/>
        <v>94.481216380525154</v>
      </c>
    </row>
    <row r="1036" spans="2:16" x14ac:dyDescent="0.25">
      <c r="B1036" s="15">
        <v>41926.083333333336</v>
      </c>
      <c r="C1036" s="16">
        <v>308</v>
      </c>
      <c r="D1036" s="16">
        <v>368.34820734659797</v>
      </c>
      <c r="E1036" s="16">
        <v>876.18073323567796</v>
      </c>
      <c r="F1036" s="16">
        <v>1.36925688783328</v>
      </c>
      <c r="G1036" s="16">
        <v>200.18167114257801</v>
      </c>
      <c r="H1036" s="16">
        <v>399.62667236328099</v>
      </c>
      <c r="I1036" s="16" t="str">
        <f t="shared" si="115"/>
        <v/>
      </c>
      <c r="J1036" s="16"/>
      <c r="K1036" s="16">
        <f t="shared" si="118"/>
        <v>368.34820734659797</v>
      </c>
      <c r="L1036" s="16">
        <f t="shared" si="119"/>
        <v>876.18073323567796</v>
      </c>
      <c r="M1036" s="16">
        <f>IF(F1036&gt;1.1,F1036,"")</f>
        <v>1.36925688783328</v>
      </c>
      <c r="N1036" s="20">
        <f>IF(ISERROR($D$1*(M1036-1)/($M$7*($D$1-1))*100),"",($D$1*(M1036-1)/($M$7*($D$1-1))*100))</f>
        <v>38.357593326247901</v>
      </c>
      <c r="O1036" s="18">
        <f t="shared" si="120"/>
        <v>88.894924327305418</v>
      </c>
      <c r="P1036" s="18">
        <f t="shared" si="121"/>
        <v>46.688857774615229</v>
      </c>
    </row>
    <row r="1037" spans="2:16" x14ac:dyDescent="0.25">
      <c r="B1037" s="15">
        <v>41926.125</v>
      </c>
      <c r="C1037" s="16">
        <v>409</v>
      </c>
      <c r="D1037" s="16">
        <v>1061.9267008463501</v>
      </c>
      <c r="E1037" s="16">
        <v>1069.36371663412</v>
      </c>
      <c r="F1037" s="16">
        <v>1.42741663853328</v>
      </c>
      <c r="G1037" s="16">
        <v>417.57500712076802</v>
      </c>
      <c r="H1037" s="16">
        <v>441.47000732421901</v>
      </c>
      <c r="I1037" s="16" t="str">
        <f t="shared" si="115"/>
        <v/>
      </c>
      <c r="J1037" s="16"/>
      <c r="K1037" s="16">
        <f t="shared" si="118"/>
        <v>1061.9267008463501</v>
      </c>
      <c r="L1037" s="16">
        <f t="shared" si="119"/>
        <v>1069.36371663412</v>
      </c>
      <c r="M1037" s="16">
        <f>IF(F1037&gt;1.1,F1037,"")</f>
        <v>1.42741663853328</v>
      </c>
      <c r="N1037" s="20">
        <f>IF(ISERROR($D$1*(M1037-1)/($M$7*($D$1-1))*100),"",($D$1*(M1037-1)/($M$7*($D$1-1))*100))</f>
        <v>44.399100306379843</v>
      </c>
      <c r="O1037" s="18">
        <f t="shared" si="120"/>
        <v>152.23502982003356</v>
      </c>
      <c r="P1037" s="18">
        <f t="shared" si="121"/>
        <v>96.480494592971553</v>
      </c>
    </row>
    <row r="1038" spans="2:16" x14ac:dyDescent="0.25">
      <c r="B1038" s="15">
        <v>41926.166666666664</v>
      </c>
      <c r="C1038" s="16">
        <v>308</v>
      </c>
      <c r="D1038" s="16">
        <v>717.79456272125299</v>
      </c>
      <c r="E1038" s="16">
        <v>1082.44751078288</v>
      </c>
      <c r="F1038" s="16">
        <v>1.4084237396717101</v>
      </c>
      <c r="G1038" s="16">
        <v>332.77167205810503</v>
      </c>
      <c r="H1038" s="16">
        <v>440.03500671386701</v>
      </c>
      <c r="I1038" s="16" t="str">
        <f t="shared" si="115"/>
        <v/>
      </c>
      <c r="J1038" s="16"/>
      <c r="K1038" s="16">
        <f t="shared" si="118"/>
        <v>717.79456272125299</v>
      </c>
      <c r="L1038" s="16">
        <f t="shared" si="119"/>
        <v>1082.44751078288</v>
      </c>
      <c r="M1038" s="16">
        <f>IF(F1038&gt;1.1,F1038,"")</f>
        <v>1.4084237396717101</v>
      </c>
      <c r="N1038" s="20">
        <f>IF(ISERROR($D$1*(M1038-1)/($M$7*($D$1-1))*100),"",($D$1*(M1038-1)/($M$7*($D$1-1))*100))</f>
        <v>42.426159747590368</v>
      </c>
      <c r="O1038" s="18">
        <f t="shared" si="120"/>
        <v>128.58871953600951</v>
      </c>
      <c r="P1038" s="18">
        <f t="shared" si="121"/>
        <v>76.836917065445832</v>
      </c>
    </row>
    <row r="1039" spans="2:16" x14ac:dyDescent="0.25">
      <c r="B1039" s="15">
        <v>41926.208333333336</v>
      </c>
      <c r="C1039" s="16">
        <v>234</v>
      </c>
      <c r="D1039" s="16">
        <v>0</v>
      </c>
      <c r="E1039" s="16">
        <v>1047.7246225992801</v>
      </c>
      <c r="F1039" s="16">
        <v>1.4018025954564399</v>
      </c>
      <c r="G1039" s="16">
        <v>0</v>
      </c>
      <c r="H1039" s="16">
        <v>426.22000630696601</v>
      </c>
      <c r="I1039" s="16" t="str">
        <f t="shared" si="115"/>
        <v/>
      </c>
      <c r="K1039" s="16" t="str">
        <f t="shared" ref="K1039:K1044" si="122">+IF(AND(D1039&gt;100,G1039&gt;50),D1039,"")</f>
        <v/>
      </c>
      <c r="L1039" s="16">
        <f t="shared" ref="L1039:L1044" si="123">IF(AND(E1039&gt;100,H1039&gt;50),E1039,"")</f>
        <v>1047.7246225992801</v>
      </c>
      <c r="M1039" s="16">
        <f t="shared" ref="M1039:M1044" si="124">IF(F1039&gt;1.1,F1039,"")</f>
        <v>1.4018025954564399</v>
      </c>
      <c r="N1039" s="20">
        <f t="shared" ref="N1039:N1044" si="125">IF(ISERROR($D$1*(M1039-1)/($M$7*($D$1-1))*100),"",($D$1*(M1039-1)/($M$7*($D$1-1))*100))</f>
        <v>41.738369849738987</v>
      </c>
      <c r="O1039" s="18">
        <f t="shared" si="120"/>
        <v>149.67494608561145</v>
      </c>
      <c r="P1039" s="18">
        <f t="shared" si="121"/>
        <v>87.573247129129143</v>
      </c>
    </row>
    <row r="1040" spans="2:16" x14ac:dyDescent="0.25">
      <c r="B1040" s="15">
        <v>41926.25</v>
      </c>
      <c r="C1040" s="16">
        <v>352</v>
      </c>
      <c r="D1040" s="16">
        <v>545.02123422423995</v>
      </c>
      <c r="E1040" s="16">
        <v>898.62354329427103</v>
      </c>
      <c r="F1040" s="16">
        <v>1.3882965922355699</v>
      </c>
      <c r="G1040" s="16">
        <v>243.84833882649701</v>
      </c>
      <c r="H1040" s="16">
        <v>406.37667388915997</v>
      </c>
      <c r="I1040" s="16" t="str">
        <f t="shared" si="115"/>
        <v/>
      </c>
      <c r="K1040" s="16">
        <f t="shared" si="122"/>
        <v>545.02123422423995</v>
      </c>
      <c r="L1040" s="16">
        <f t="shared" si="123"/>
        <v>898.62354329427103</v>
      </c>
      <c r="M1040" s="16">
        <f t="shared" si="124"/>
        <v>1.3882965922355699</v>
      </c>
      <c r="N1040" s="20">
        <f t="shared" si="125"/>
        <v>40.335395941658412</v>
      </c>
      <c r="O1040" s="18">
        <f t="shared" si="120"/>
        <v>103.11748410846508</v>
      </c>
      <c r="P1040" s="18">
        <f t="shared" si="121"/>
        <v>57.743205669344427</v>
      </c>
    </row>
    <row r="1041" spans="2:16" x14ac:dyDescent="0.25">
      <c r="B1041" s="15">
        <v>41926.291666666664</v>
      </c>
      <c r="C1041" s="16">
        <v>402</v>
      </c>
      <c r="D1041" s="16">
        <v>1113.54595235189</v>
      </c>
      <c r="E1041" s="16">
        <v>1115.6262898763</v>
      </c>
      <c r="F1041" s="16">
        <v>1.39818874597549</v>
      </c>
      <c r="G1041" s="16">
        <v>420.49834035237598</v>
      </c>
      <c r="H1041" s="16">
        <v>449.81500396728501</v>
      </c>
      <c r="I1041" s="16" t="str">
        <f t="shared" si="115"/>
        <v/>
      </c>
      <c r="K1041" s="16">
        <f t="shared" si="122"/>
        <v>1113.54595235189</v>
      </c>
      <c r="L1041" s="16">
        <f t="shared" si="123"/>
        <v>1115.6262898763</v>
      </c>
      <c r="M1041" s="16">
        <f t="shared" si="124"/>
        <v>1.39818874597549</v>
      </c>
      <c r="N1041" s="20">
        <f t="shared" si="125"/>
        <v>41.362971114333043</v>
      </c>
      <c r="O1041" s="18">
        <f t="shared" si="120"/>
        <v>159.22658873058501</v>
      </c>
      <c r="P1041" s="18">
        <f t="shared" si="121"/>
        <v>92.085896338335758</v>
      </c>
    </row>
    <row r="1042" spans="2:16" x14ac:dyDescent="0.25">
      <c r="B1042" s="15">
        <v>41926.333333333336</v>
      </c>
      <c r="C1042" s="16">
        <v>409</v>
      </c>
      <c r="D1042" s="16">
        <v>1108.29175313314</v>
      </c>
      <c r="E1042" s="16">
        <v>1096.7701822916699</v>
      </c>
      <c r="F1042" s="16">
        <v>1.4005727231502501</v>
      </c>
      <c r="G1042" s="16">
        <v>420.15500895182299</v>
      </c>
      <c r="H1042" s="16">
        <v>449.94167277018198</v>
      </c>
      <c r="I1042" s="16" t="str">
        <f t="shared" si="115"/>
        <v/>
      </c>
      <c r="K1042" s="16">
        <f t="shared" si="122"/>
        <v>1108.29175313314</v>
      </c>
      <c r="L1042" s="16">
        <f t="shared" si="123"/>
        <v>1096.7701822916699</v>
      </c>
      <c r="M1042" s="16">
        <f t="shared" si="124"/>
        <v>1.4005727231502501</v>
      </c>
      <c r="N1042" s="20">
        <f t="shared" si="125"/>
        <v>41.610613419680611</v>
      </c>
      <c r="O1042" s="18">
        <f t="shared" si="120"/>
        <v>157.504423958915</v>
      </c>
      <c r="P1042" s="18">
        <f t="shared" si="121"/>
        <v>91.791515210226606</v>
      </c>
    </row>
    <row r="1043" spans="2:16" x14ac:dyDescent="0.25">
      <c r="B1043" s="15">
        <v>41926.375</v>
      </c>
      <c r="C1043" s="16">
        <v>291</v>
      </c>
      <c r="D1043" s="16">
        <v>735.60133304596002</v>
      </c>
      <c r="E1043" s="16">
        <v>861.69993031819797</v>
      </c>
      <c r="F1043" s="16">
        <v>1.3760585904121401</v>
      </c>
      <c r="G1043" s="16">
        <v>369.41000569661497</v>
      </c>
      <c r="H1043" s="16">
        <v>410.66333872477202</v>
      </c>
      <c r="I1043" s="16" t="str">
        <f t="shared" si="115"/>
        <v/>
      </c>
      <c r="K1043" s="16">
        <f t="shared" si="122"/>
        <v>735.60133304596002</v>
      </c>
      <c r="L1043" s="16">
        <f t="shared" si="123"/>
        <v>861.69993031819797</v>
      </c>
      <c r="M1043" s="16">
        <f t="shared" si="124"/>
        <v>1.3760585904121401</v>
      </c>
      <c r="N1043" s="20">
        <f t="shared" si="125"/>
        <v>39.06413922977022</v>
      </c>
      <c r="O1043" s="18">
        <f t="shared" si="120"/>
        <v>114.09294738315414</v>
      </c>
      <c r="P1043" s="18">
        <f t="shared" si="121"/>
        <v>61.330144017479498</v>
      </c>
    </row>
    <row r="1044" spans="2:16" x14ac:dyDescent="0.25">
      <c r="B1044" s="15">
        <v>41926.416666666664</v>
      </c>
      <c r="C1044" s="16">
        <v>359</v>
      </c>
      <c r="D1044" s="16">
        <v>716.93802293141698</v>
      </c>
      <c r="E1044" s="16">
        <v>882.98778177897202</v>
      </c>
      <c r="F1044" s="16">
        <v>1.40519619981448</v>
      </c>
      <c r="G1044" s="16">
        <v>352.89333852132199</v>
      </c>
      <c r="H1044" s="16">
        <v>405.22167307535801</v>
      </c>
      <c r="I1044" s="16" t="str">
        <f t="shared" si="115"/>
        <v/>
      </c>
      <c r="K1044" s="16">
        <f t="shared" si="122"/>
        <v>716.93802293141698</v>
      </c>
      <c r="L1044" s="16">
        <f t="shared" si="123"/>
        <v>882.98778177897202</v>
      </c>
      <c r="M1044" s="16">
        <f t="shared" si="124"/>
        <v>1.40519619981448</v>
      </c>
      <c r="N1044" s="20">
        <f t="shared" si="125"/>
        <v>42.090890006207005</v>
      </c>
      <c r="O1044" s="18">
        <f t="shared" si="120"/>
        <v>114.28041462217064</v>
      </c>
      <c r="P1044" s="18">
        <f t="shared" si="121"/>
        <v>67.592246815797381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886"/>
  <sheetViews>
    <sheetView workbookViewId="0">
      <pane xSplit="2" ySplit="6" topLeftCell="N2036" activePane="bottomRight" state="frozen"/>
      <selection pane="topRight" activeCell="C1" sqref="C1"/>
      <selection pane="bottomLeft" activeCell="A7" sqref="A7"/>
      <selection pane="bottomRight" activeCell="T2036" sqref="T2036"/>
    </sheetView>
  </sheetViews>
  <sheetFormatPr defaultRowHeight="15" x14ac:dyDescent="0.25"/>
  <cols>
    <col min="1" max="1" width="15.85546875" style="11" bestFit="1" customWidth="1"/>
    <col min="2" max="2" width="15.42578125" style="11" bestFit="1" customWidth="1"/>
    <col min="3" max="3" width="23.140625" style="11" customWidth="1"/>
    <col min="4" max="5" width="14.140625" style="11" customWidth="1"/>
    <col min="6" max="6" width="19.42578125" style="11" customWidth="1"/>
    <col min="7" max="8" width="23.140625" style="11" customWidth="1"/>
    <col min="9" max="13" width="19.5703125" style="11" customWidth="1"/>
    <col min="14" max="14" width="9.7109375" style="11" bestFit="1" customWidth="1"/>
    <col min="15" max="15" width="10.5703125" style="11" bestFit="1" customWidth="1"/>
    <col min="16" max="16" width="9.5703125" style="11" bestFit="1" customWidth="1"/>
    <col min="17" max="18" width="9.140625" style="11"/>
    <col min="19" max="19" width="33.28515625" style="11" bestFit="1" customWidth="1"/>
    <col min="20" max="22" width="14.7109375" style="11" customWidth="1"/>
    <col min="23" max="23" width="14.7109375" style="29" customWidth="1"/>
    <col min="24" max="24" width="9.140625" style="29"/>
    <col min="25" max="16384" width="9.140625" style="11"/>
  </cols>
  <sheetData>
    <row r="1" spans="1:20" x14ac:dyDescent="0.25">
      <c r="A1" s="14"/>
      <c r="C1" s="11" t="s">
        <v>44</v>
      </c>
      <c r="D1" s="11">
        <v>3.2</v>
      </c>
      <c r="Q1" s="17"/>
      <c r="R1" s="13"/>
      <c r="S1" s="13"/>
      <c r="T1" s="13"/>
    </row>
    <row r="2" spans="1:20" x14ac:dyDescent="0.25">
      <c r="A2" s="14"/>
      <c r="C2" s="11" t="s">
        <v>45</v>
      </c>
      <c r="D2" s="11">
        <v>14</v>
      </c>
      <c r="K2" s="11" t="s">
        <v>9</v>
      </c>
      <c r="L2" s="11" t="s">
        <v>9</v>
      </c>
      <c r="M2" s="11" t="s">
        <v>9</v>
      </c>
      <c r="N2" s="11" t="s">
        <v>9</v>
      </c>
      <c r="O2" s="11" t="s">
        <v>9</v>
      </c>
      <c r="P2" s="11" t="s">
        <v>9</v>
      </c>
      <c r="Q2" s="17" t="s">
        <v>116</v>
      </c>
      <c r="R2" s="13"/>
      <c r="S2" s="13"/>
      <c r="T2" s="13"/>
    </row>
    <row r="3" spans="1:20" x14ac:dyDescent="0.25">
      <c r="A3" s="14"/>
      <c r="B3" s="11" t="s">
        <v>47</v>
      </c>
      <c r="C3" s="21"/>
      <c r="D3" s="21"/>
      <c r="E3" s="21"/>
      <c r="F3" s="21"/>
      <c r="G3" s="21"/>
      <c r="H3" s="21"/>
      <c r="I3" s="21"/>
      <c r="J3" s="21"/>
      <c r="K3" s="9">
        <f t="shared" ref="K3:Q3" si="0">AVERAGE(K7:K10000)</f>
        <v>1038.3833643620824</v>
      </c>
      <c r="L3" s="9">
        <f t="shared" si="0"/>
        <v>1036.9512796925269</v>
      </c>
      <c r="M3" s="9">
        <f t="shared" si="0"/>
        <v>1.4079099012212652</v>
      </c>
      <c r="N3" s="9">
        <f t="shared" si="0"/>
        <v>42.674674247934519</v>
      </c>
      <c r="O3" s="9">
        <f t="shared" si="0"/>
        <v>144.94361700396809</v>
      </c>
      <c r="P3" s="9">
        <f t="shared" si="0"/>
        <v>90.71796034168419</v>
      </c>
      <c r="Q3" s="9" t="e">
        <f t="shared" si="0"/>
        <v>#DIV/0!</v>
      </c>
      <c r="R3" s="13"/>
      <c r="S3" s="13"/>
      <c r="T3" s="13"/>
    </row>
    <row r="4" spans="1:20" ht="64.5" x14ac:dyDescent="0.25">
      <c r="B4" s="13" t="s">
        <v>42</v>
      </c>
      <c r="C4" s="13" t="s">
        <v>13</v>
      </c>
      <c r="D4" s="13" t="s">
        <v>15</v>
      </c>
      <c r="E4" s="13" t="s">
        <v>16</v>
      </c>
      <c r="F4" s="13" t="s">
        <v>39</v>
      </c>
      <c r="G4" s="13" t="s">
        <v>51</v>
      </c>
      <c r="H4" s="13" t="s">
        <v>75</v>
      </c>
      <c r="I4" s="13" t="s">
        <v>90</v>
      </c>
      <c r="J4" s="13"/>
      <c r="K4" s="13"/>
      <c r="L4" s="13"/>
      <c r="M4" s="13"/>
      <c r="N4" s="13" t="s">
        <v>43</v>
      </c>
      <c r="O4" s="13" t="s">
        <v>46</v>
      </c>
      <c r="P4" s="13" t="s">
        <v>48</v>
      </c>
      <c r="Q4" s="13" t="s">
        <v>117</v>
      </c>
    </row>
    <row r="5" spans="1:20" ht="26.25" x14ac:dyDescent="0.25">
      <c r="B5" s="12"/>
      <c r="C5" s="13" t="s">
        <v>14</v>
      </c>
      <c r="D5" s="13" t="s">
        <v>17</v>
      </c>
      <c r="E5" s="13" t="s">
        <v>18</v>
      </c>
      <c r="F5" s="13" t="s">
        <v>40</v>
      </c>
      <c r="G5" s="13" t="s">
        <v>52</v>
      </c>
      <c r="H5" s="13" t="s">
        <v>52</v>
      </c>
      <c r="I5" s="13"/>
      <c r="J5" s="13"/>
      <c r="K5" s="13" t="s">
        <v>17</v>
      </c>
      <c r="L5" s="13" t="s">
        <v>18</v>
      </c>
      <c r="M5" s="13" t="s">
        <v>40</v>
      </c>
    </row>
    <row r="6" spans="1:20" x14ac:dyDescent="0.25">
      <c r="B6" s="15"/>
      <c r="C6" s="13" t="s">
        <v>41</v>
      </c>
      <c r="D6" s="16"/>
      <c r="E6" s="16"/>
      <c r="F6" s="16"/>
      <c r="G6" s="13" t="s">
        <v>89</v>
      </c>
      <c r="H6" s="13" t="s">
        <v>89</v>
      </c>
      <c r="I6" s="16"/>
      <c r="J6" s="16"/>
      <c r="K6" s="16"/>
      <c r="L6" s="16"/>
      <c r="M6" s="16"/>
    </row>
    <row r="7" spans="1:20" x14ac:dyDescent="0.25">
      <c r="B7" s="15">
        <v>41925.208333333336</v>
      </c>
      <c r="C7" s="16">
        <v>4</v>
      </c>
      <c r="D7" s="16">
        <v>737.89580000000001</v>
      </c>
      <c r="E7" s="16">
        <v>1140.124</v>
      </c>
      <c r="F7" s="16">
        <v>1.390341</v>
      </c>
      <c r="G7" s="16">
        <v>0</v>
      </c>
      <c r="H7" s="16">
        <v>427.6</v>
      </c>
      <c r="I7" s="16">
        <f>+IF(AND(G7&lt;50,D7&gt;50),1,"")</f>
        <v>1</v>
      </c>
      <c r="J7" s="16"/>
      <c r="K7" s="16" t="str">
        <f>+IF(AND(D7&gt;100,G7&gt;50),D7,"")</f>
        <v/>
      </c>
      <c r="L7" s="16">
        <f>IF(AND(E7&gt;100,H7&gt;50),E7,"")</f>
        <v>1140.124</v>
      </c>
      <c r="M7" s="16">
        <f>IF(F7&gt;1.1,F7,"")</f>
        <v>1.390341</v>
      </c>
      <c r="N7" s="20">
        <f>IF(ISERROR($D$1*(M7-1)/($M$7*($D$1-1))*100),"",($D$1*(M7-1)/($M$7*($D$1-1))*100))</f>
        <v>40.836652826373339</v>
      </c>
      <c r="O7" s="18">
        <f>IF(ISERROR(IF(COUNT(K7:L7)&gt;1,SUM(K7:L7)/14,SUM(K7:L7)/7)),"",IF(COUNT(K7:L7)&gt;1,SUM(K7:L7)/14,SUM(K7:L7)/7))</f>
        <v>162.87485714285714</v>
      </c>
      <c r="P7" s="18">
        <f>IF(ISERROR(IF(COUNT(K7:L7)&gt;1,SUM(K7:L7)/14*M7*N7/100,SUM(K7:L7)/7*M7*N7/100)),"",IF(COUNT(K7:L7)&gt;1,SUM(K7:L7)/14*M7*N7/100,SUM(K7:L7)/7*M7*N7/100))</f>
        <v>92.475250344727286</v>
      </c>
      <c r="Q7" s="48">
        <f>IF(COUNT(K7:L7)&gt;1,P7*14/(C7*60),P7*7/(C7*60))</f>
        <v>2.6971948017212122</v>
      </c>
    </row>
    <row r="8" spans="1:20" x14ac:dyDescent="0.25">
      <c r="B8" s="15">
        <v>41925.209027777775</v>
      </c>
      <c r="C8" s="16">
        <v>4</v>
      </c>
      <c r="D8" s="16">
        <v>737.89580000000001</v>
      </c>
      <c r="E8" s="16">
        <v>1140.124</v>
      </c>
      <c r="F8" s="16">
        <v>1.390341</v>
      </c>
      <c r="G8" s="16">
        <v>0</v>
      </c>
      <c r="H8" s="16">
        <v>427.6</v>
      </c>
      <c r="I8" s="16">
        <f t="shared" ref="I8:I71" si="1">+IF(AND(G8&lt;50,D8&gt;50),1,"")</f>
        <v>1</v>
      </c>
      <c r="J8" s="16"/>
      <c r="K8" s="16" t="str">
        <f t="shared" ref="K8:K71" si="2">+IF(AND(D8&gt;100,G8&gt;50),D8,"")</f>
        <v/>
      </c>
      <c r="L8" s="16">
        <f t="shared" ref="L8:L71" si="3">IF(AND(E8&gt;100,H8&gt;50),E8,"")</f>
        <v>1140.124</v>
      </c>
      <c r="M8" s="16">
        <f t="shared" ref="M8:M71" si="4">IF(F8&gt;1.1,F8,"")</f>
        <v>1.390341</v>
      </c>
      <c r="N8" s="20">
        <f t="shared" ref="N8:N71" si="5">IF(ISERROR($D$1*(M8-1)/($M$7*($D$1-1))*100),"",($D$1*(M8-1)/($M$7*($D$1-1))*100))</f>
        <v>40.836652826373339</v>
      </c>
      <c r="O8" s="18">
        <f t="shared" ref="O8:O71" si="6">IF(ISERROR(IF(COUNT(K8:L8)&gt;1,SUM(K8:L8)/14,SUM(K8:L8)/7)),"",IF(COUNT(K8:L8)&gt;1,SUM(K8:L8)/14,SUM(K8:L8)/7))</f>
        <v>162.87485714285714</v>
      </c>
      <c r="P8" s="18">
        <f t="shared" ref="P8:P71" si="7">IF(ISERROR(IF(COUNT(K8:L8)&gt;1,SUM(K8:L8)/14*M8*N8/100,SUM(K8:L8)/7*M8*N8/100)),"",IF(COUNT(K8:L8)&gt;1,SUM(K8:L8)/14*M8*N8/100,SUM(K8:L8)/7*M8*N8/100))</f>
        <v>92.475250344727286</v>
      </c>
      <c r="Q8" s="48">
        <f t="shared" ref="Q8:Q71" si="8">IF(COUNT(K8:L8)&gt;1,P8*14/(C8*60),P8*7/(C8*60))</f>
        <v>2.6971948017212122</v>
      </c>
    </row>
    <row r="9" spans="1:20" x14ac:dyDescent="0.25">
      <c r="B9" s="15">
        <v>41925.209722222222</v>
      </c>
      <c r="C9" s="16">
        <v>4</v>
      </c>
      <c r="D9" s="16">
        <v>563.5462</v>
      </c>
      <c r="E9" s="16">
        <v>1113.3040000000001</v>
      </c>
      <c r="F9" s="16">
        <v>1.393362</v>
      </c>
      <c r="G9" s="16">
        <v>0</v>
      </c>
      <c r="H9" s="16">
        <v>439.2</v>
      </c>
      <c r="I9" s="16">
        <f t="shared" si="1"/>
        <v>1</v>
      </c>
      <c r="J9" s="16"/>
      <c r="K9" s="16" t="str">
        <f t="shared" si="2"/>
        <v/>
      </c>
      <c r="L9" s="16">
        <f t="shared" si="3"/>
        <v>1113.3040000000001</v>
      </c>
      <c r="M9" s="16">
        <f t="shared" si="4"/>
        <v>1.393362</v>
      </c>
      <c r="N9" s="20">
        <f t="shared" si="5"/>
        <v>41.152703480003041</v>
      </c>
      <c r="O9" s="18">
        <f t="shared" si="6"/>
        <v>159.04342857142859</v>
      </c>
      <c r="P9" s="18">
        <f t="shared" si="7"/>
        <v>91.196477238995939</v>
      </c>
      <c r="Q9" s="48">
        <f t="shared" si="8"/>
        <v>2.6598972528040483</v>
      </c>
    </row>
    <row r="10" spans="1:20" x14ac:dyDescent="0.25">
      <c r="B10" s="15">
        <v>41925.210416666669</v>
      </c>
      <c r="C10" s="16">
        <v>4</v>
      </c>
      <c r="D10" s="16">
        <v>745.49480000000005</v>
      </c>
      <c r="E10" s="16">
        <v>1097.79</v>
      </c>
      <c r="F10" s="16">
        <v>1.3926149999999999</v>
      </c>
      <c r="G10" s="16">
        <v>0</v>
      </c>
      <c r="H10" s="16">
        <v>436.2</v>
      </c>
      <c r="I10" s="16">
        <f t="shared" si="1"/>
        <v>1</v>
      </c>
      <c r="J10" s="16"/>
      <c r="K10" s="16" t="str">
        <f t="shared" si="2"/>
        <v/>
      </c>
      <c r="L10" s="16">
        <f t="shared" si="3"/>
        <v>1097.79</v>
      </c>
      <c r="M10" s="16">
        <f t="shared" si="4"/>
        <v>1.3926149999999999</v>
      </c>
      <c r="N10" s="20">
        <f t="shared" si="5"/>
        <v>41.074553914209787</v>
      </c>
      <c r="O10" s="18">
        <f t="shared" si="6"/>
        <v>156.82714285714286</v>
      </c>
      <c r="P10" s="18">
        <f t="shared" si="7"/>
        <v>89.706756558548093</v>
      </c>
      <c r="Q10" s="48">
        <f t="shared" si="8"/>
        <v>2.616447066290986</v>
      </c>
    </row>
    <row r="11" spans="1:20" x14ac:dyDescent="0.25">
      <c r="B11" s="15">
        <v>41925.211111111108</v>
      </c>
      <c r="C11" s="16">
        <v>4</v>
      </c>
      <c r="D11" s="16">
        <v>164.1566</v>
      </c>
      <c r="E11" s="16">
        <v>1124.5239999999999</v>
      </c>
      <c r="F11" s="16">
        <v>1.383597</v>
      </c>
      <c r="G11" s="16">
        <v>0</v>
      </c>
      <c r="H11" s="16">
        <v>432.8</v>
      </c>
      <c r="I11" s="16">
        <f t="shared" si="1"/>
        <v>1</v>
      </c>
      <c r="J11" s="16"/>
      <c r="K11" s="16" t="str">
        <f t="shared" si="2"/>
        <v/>
      </c>
      <c r="L11" s="16">
        <f t="shared" si="3"/>
        <v>1124.5239999999999</v>
      </c>
      <c r="M11" s="16">
        <f t="shared" si="4"/>
        <v>1.383597</v>
      </c>
      <c r="N11" s="20">
        <f t="shared" si="5"/>
        <v>40.131109758488932</v>
      </c>
      <c r="O11" s="18">
        <f t="shared" si="6"/>
        <v>160.64628571428571</v>
      </c>
      <c r="P11" s="18">
        <f t="shared" si="7"/>
        <v>89.199304881914145</v>
      </c>
      <c r="Q11" s="48">
        <f t="shared" si="8"/>
        <v>2.6016463923891626</v>
      </c>
    </row>
    <row r="12" spans="1:20" x14ac:dyDescent="0.25">
      <c r="B12" s="15">
        <v>41925.211805555555</v>
      </c>
      <c r="C12" s="16">
        <v>4</v>
      </c>
      <c r="D12" s="16">
        <v>1341.848</v>
      </c>
      <c r="E12" s="16">
        <v>1120.884</v>
      </c>
      <c r="F12" s="16">
        <v>1.383597</v>
      </c>
      <c r="G12" s="16">
        <v>0</v>
      </c>
      <c r="H12" s="16">
        <v>441.1</v>
      </c>
      <c r="I12" s="16">
        <f t="shared" si="1"/>
        <v>1</v>
      </c>
      <c r="J12" s="16"/>
      <c r="K12" s="16" t="str">
        <f t="shared" si="2"/>
        <v/>
      </c>
      <c r="L12" s="16">
        <f t="shared" si="3"/>
        <v>1120.884</v>
      </c>
      <c r="M12" s="16">
        <f t="shared" si="4"/>
        <v>1.383597</v>
      </c>
      <c r="N12" s="20">
        <f t="shared" si="5"/>
        <v>40.131109758488932</v>
      </c>
      <c r="O12" s="18">
        <f t="shared" si="6"/>
        <v>160.12628571428573</v>
      </c>
      <c r="P12" s="18">
        <f t="shared" si="7"/>
        <v>88.910573409957863</v>
      </c>
      <c r="Q12" s="48">
        <f t="shared" si="8"/>
        <v>2.5932250577904381</v>
      </c>
    </row>
    <row r="13" spans="1:20" x14ac:dyDescent="0.25">
      <c r="B13" s="15">
        <v>41925.212500000001</v>
      </c>
      <c r="C13" s="16">
        <v>4</v>
      </c>
      <c r="D13" s="16">
        <v>455.17660000000001</v>
      </c>
      <c r="E13" s="16">
        <v>1104.6769999999999</v>
      </c>
      <c r="F13" s="16">
        <v>1.3858699999999999</v>
      </c>
      <c r="G13" s="16">
        <v>0</v>
      </c>
      <c r="H13" s="16">
        <v>443.3</v>
      </c>
      <c r="I13" s="16">
        <f t="shared" si="1"/>
        <v>1</v>
      </c>
      <c r="J13" s="16"/>
      <c r="K13" s="16" t="str">
        <f t="shared" si="2"/>
        <v/>
      </c>
      <c r="L13" s="16">
        <f t="shared" si="3"/>
        <v>1104.6769999999999</v>
      </c>
      <c r="M13" s="16">
        <f t="shared" si="4"/>
        <v>1.3858699999999999</v>
      </c>
      <c r="N13" s="20">
        <f t="shared" si="5"/>
        <v>40.368906228432763</v>
      </c>
      <c r="O13" s="18">
        <f t="shared" si="6"/>
        <v>157.81099999999998</v>
      </c>
      <c r="P13" s="18">
        <f t="shared" si="7"/>
        <v>88.289030552199634</v>
      </c>
      <c r="Q13" s="48">
        <f t="shared" si="8"/>
        <v>2.575096724439156</v>
      </c>
    </row>
    <row r="14" spans="1:20" x14ac:dyDescent="0.25">
      <c r="B14" s="15">
        <v>41925.213194444441</v>
      </c>
      <c r="C14" s="16">
        <v>4</v>
      </c>
      <c r="D14" s="16">
        <v>1101.9459999999999</v>
      </c>
      <c r="E14" s="16">
        <v>1083.365</v>
      </c>
      <c r="F14" s="16">
        <v>1.3839779999999999</v>
      </c>
      <c r="G14" s="16">
        <v>0</v>
      </c>
      <c r="H14" s="16">
        <v>434.3</v>
      </c>
      <c r="I14" s="16">
        <f t="shared" si="1"/>
        <v>1</v>
      </c>
      <c r="J14" s="16"/>
      <c r="K14" s="16" t="str">
        <f t="shared" si="2"/>
        <v/>
      </c>
      <c r="L14" s="16">
        <f t="shared" si="3"/>
        <v>1083.365</v>
      </c>
      <c r="M14" s="16">
        <f t="shared" si="4"/>
        <v>1.3839779999999999</v>
      </c>
      <c r="N14" s="20">
        <f t="shared" si="5"/>
        <v>40.170969175580261</v>
      </c>
      <c r="O14" s="18">
        <f t="shared" si="6"/>
        <v>154.76642857142858</v>
      </c>
      <c r="P14" s="18">
        <f t="shared" si="7"/>
        <v>86.043537486920883</v>
      </c>
      <c r="Q14" s="48">
        <f t="shared" si="8"/>
        <v>2.5096031767018592</v>
      </c>
    </row>
    <row r="15" spans="1:20" x14ac:dyDescent="0.25">
      <c r="B15" s="15">
        <v>41925.213888888888</v>
      </c>
      <c r="C15" s="16">
        <v>4</v>
      </c>
      <c r="D15" s="16">
        <v>225.83349999999999</v>
      </c>
      <c r="E15" s="16">
        <v>1105.9290000000001</v>
      </c>
      <c r="F15" s="16">
        <v>1.388083</v>
      </c>
      <c r="G15" s="16">
        <v>0</v>
      </c>
      <c r="H15" s="16">
        <v>440.8</v>
      </c>
      <c r="I15" s="16">
        <f t="shared" si="1"/>
        <v>1</v>
      </c>
      <c r="J15" s="16"/>
      <c r="K15" s="16" t="str">
        <f t="shared" si="2"/>
        <v/>
      </c>
      <c r="L15" s="16">
        <f t="shared" si="3"/>
        <v>1105.9290000000001</v>
      </c>
      <c r="M15" s="16">
        <f t="shared" si="4"/>
        <v>1.388083</v>
      </c>
      <c r="N15" s="20">
        <f t="shared" si="5"/>
        <v>40.600425624818911</v>
      </c>
      <c r="O15" s="18">
        <f t="shared" si="6"/>
        <v>157.98985714285715</v>
      </c>
      <c r="P15" s="18">
        <f t="shared" si="7"/>
        <v>89.037965566351048</v>
      </c>
      <c r="Q15" s="48">
        <f t="shared" si="8"/>
        <v>2.5969406623519053</v>
      </c>
    </row>
    <row r="16" spans="1:20" x14ac:dyDescent="0.25">
      <c r="B16" s="15">
        <v>41925.214583333334</v>
      </c>
      <c r="C16" s="16">
        <v>4</v>
      </c>
      <c r="D16" s="16">
        <v>1194.5070000000001</v>
      </c>
      <c r="E16" s="16">
        <v>1072.652</v>
      </c>
      <c r="F16" s="16">
        <v>1.405783</v>
      </c>
      <c r="G16" s="16">
        <v>0</v>
      </c>
      <c r="H16" s="16">
        <v>432.5</v>
      </c>
      <c r="I16" s="16">
        <f t="shared" si="1"/>
        <v>1</v>
      </c>
      <c r="J16" s="16"/>
      <c r="K16" s="16" t="str">
        <f t="shared" si="2"/>
        <v/>
      </c>
      <c r="L16" s="16">
        <f t="shared" si="3"/>
        <v>1072.652</v>
      </c>
      <c r="M16" s="16">
        <f t="shared" si="4"/>
        <v>1.405783</v>
      </c>
      <c r="N16" s="20">
        <f t="shared" si="5"/>
        <v>42.452162324337564</v>
      </c>
      <c r="O16" s="18">
        <f t="shared" si="6"/>
        <v>153.23600000000002</v>
      </c>
      <c r="P16" s="18">
        <f t="shared" si="7"/>
        <v>91.448989332791939</v>
      </c>
      <c r="Q16" s="48">
        <f t="shared" si="8"/>
        <v>2.6672621888730981</v>
      </c>
    </row>
    <row r="17" spans="2:17" x14ac:dyDescent="0.25">
      <c r="B17" s="15">
        <v>41925.215277777781</v>
      </c>
      <c r="C17" s="16">
        <v>4</v>
      </c>
      <c r="D17" s="16">
        <v>954.54340000000002</v>
      </c>
      <c r="E17" s="16">
        <v>1062.664</v>
      </c>
      <c r="F17" s="16">
        <v>1.407675</v>
      </c>
      <c r="G17" s="16">
        <v>0</v>
      </c>
      <c r="H17" s="16">
        <v>424.1</v>
      </c>
      <c r="I17" s="16">
        <f t="shared" si="1"/>
        <v>1</v>
      </c>
      <c r="J17" s="16"/>
      <c r="K17" s="16" t="str">
        <f t="shared" si="2"/>
        <v/>
      </c>
      <c r="L17" s="16">
        <f t="shared" si="3"/>
        <v>1062.664</v>
      </c>
      <c r="M17" s="16">
        <f t="shared" si="4"/>
        <v>1.407675</v>
      </c>
      <c r="N17" s="20">
        <f t="shared" si="5"/>
        <v>42.650099377190074</v>
      </c>
      <c r="O17" s="18">
        <f t="shared" si="6"/>
        <v>151.80914285714286</v>
      </c>
      <c r="P17" s="18">
        <f t="shared" si="7"/>
        <v>91.142381717617525</v>
      </c>
      <c r="Q17" s="48">
        <f t="shared" si="8"/>
        <v>2.6583194667638441</v>
      </c>
    </row>
    <row r="18" spans="2:17" x14ac:dyDescent="0.25">
      <c r="B18" s="15">
        <v>41925.21597222222</v>
      </c>
      <c r="C18" s="16">
        <v>4</v>
      </c>
      <c r="D18" s="16">
        <v>702.64750000000004</v>
      </c>
      <c r="E18" s="16">
        <v>1028.1610000000001</v>
      </c>
      <c r="F18" s="16">
        <v>1.4114439999999999</v>
      </c>
      <c r="G18" s="16">
        <v>0</v>
      </c>
      <c r="H18" s="16">
        <v>418.7</v>
      </c>
      <c r="I18" s="16">
        <f t="shared" si="1"/>
        <v>1</v>
      </c>
      <c r="J18" s="16"/>
      <c r="K18" s="16" t="str">
        <f t="shared" si="2"/>
        <v/>
      </c>
      <c r="L18" s="16">
        <f t="shared" si="3"/>
        <v>1028.1610000000001</v>
      </c>
      <c r="M18" s="16">
        <f t="shared" si="4"/>
        <v>1.4114439999999999</v>
      </c>
      <c r="N18" s="20">
        <f t="shared" si="5"/>
        <v>43.044404214505647</v>
      </c>
      <c r="O18" s="18">
        <f t="shared" si="6"/>
        <v>146.88014285714286</v>
      </c>
      <c r="P18" s="18">
        <f t="shared" si="7"/>
        <v>89.23668718459227</v>
      </c>
      <c r="Q18" s="48">
        <f t="shared" si="8"/>
        <v>2.6027367095506078</v>
      </c>
    </row>
    <row r="19" spans="2:17" x14ac:dyDescent="0.25">
      <c r="B19" s="15">
        <v>41925.216666666667</v>
      </c>
      <c r="C19" s="16">
        <v>4</v>
      </c>
      <c r="D19" s="16">
        <v>1093.7360000000001</v>
      </c>
      <c r="E19" s="16">
        <v>988.93190000000004</v>
      </c>
      <c r="F19" s="16">
        <v>1.4272370000000001</v>
      </c>
      <c r="G19" s="16">
        <v>0</v>
      </c>
      <c r="H19" s="16">
        <v>422.2</v>
      </c>
      <c r="I19" s="16">
        <f t="shared" si="1"/>
        <v>1</v>
      </c>
      <c r="J19" s="16"/>
      <c r="K19" s="16" t="str">
        <f t="shared" si="2"/>
        <v/>
      </c>
      <c r="L19" s="16">
        <f t="shared" si="3"/>
        <v>988.93190000000004</v>
      </c>
      <c r="M19" s="16">
        <f t="shared" si="4"/>
        <v>1.4272370000000001</v>
      </c>
      <c r="N19" s="20">
        <f t="shared" si="5"/>
        <v>44.696634592782374</v>
      </c>
      <c r="O19" s="18">
        <f t="shared" si="6"/>
        <v>141.27598571428572</v>
      </c>
      <c r="P19" s="18">
        <f t="shared" si="7"/>
        <v>90.123752552478962</v>
      </c>
      <c r="Q19" s="48">
        <f t="shared" si="8"/>
        <v>2.6286094494473029</v>
      </c>
    </row>
    <row r="20" spans="2:17" x14ac:dyDescent="0.25">
      <c r="B20" s="15">
        <v>41925.217361111114</v>
      </c>
      <c r="C20" s="16">
        <v>5</v>
      </c>
      <c r="D20" s="16">
        <v>1623.8040000000001</v>
      </c>
      <c r="E20" s="16">
        <v>991.17610000000002</v>
      </c>
      <c r="F20" s="16">
        <v>1.4249639999999999</v>
      </c>
      <c r="G20" s="16">
        <v>0</v>
      </c>
      <c r="H20" s="16">
        <v>417.9</v>
      </c>
      <c r="I20" s="16">
        <f t="shared" si="1"/>
        <v>1</v>
      </c>
      <c r="J20" s="16"/>
      <c r="K20" s="16" t="str">
        <f t="shared" si="2"/>
        <v/>
      </c>
      <c r="L20" s="16">
        <f t="shared" si="3"/>
        <v>991.17610000000002</v>
      </c>
      <c r="M20" s="16">
        <f t="shared" si="4"/>
        <v>1.4249639999999999</v>
      </c>
      <c r="N20" s="20">
        <f t="shared" si="5"/>
        <v>44.458838122838515</v>
      </c>
      <c r="O20" s="18">
        <f t="shared" si="6"/>
        <v>141.59658571428571</v>
      </c>
      <c r="P20" s="18">
        <f t="shared" si="7"/>
        <v>89.704614203921423</v>
      </c>
      <c r="Q20" s="48">
        <f t="shared" si="8"/>
        <v>2.0931076647581666</v>
      </c>
    </row>
    <row r="21" spans="2:17" x14ac:dyDescent="0.25">
      <c r="B21" s="15">
        <v>41925.218055555553</v>
      </c>
      <c r="C21" s="16">
        <v>4</v>
      </c>
      <c r="D21" s="16">
        <v>295.78089999999997</v>
      </c>
      <c r="E21" s="16">
        <v>1001.587</v>
      </c>
      <c r="F21" s="16">
        <v>1.412955</v>
      </c>
      <c r="G21" s="16">
        <v>0</v>
      </c>
      <c r="H21" s="16">
        <v>427.2</v>
      </c>
      <c r="I21" s="16">
        <f t="shared" si="1"/>
        <v>1</v>
      </c>
      <c r="J21" s="16"/>
      <c r="K21" s="16" t="str">
        <f t="shared" si="2"/>
        <v/>
      </c>
      <c r="L21" s="16">
        <f t="shared" si="3"/>
        <v>1001.587</v>
      </c>
      <c r="M21" s="16">
        <f t="shared" si="4"/>
        <v>1.412955</v>
      </c>
      <c r="N21" s="20">
        <f t="shared" si="5"/>
        <v>43.202481850266814</v>
      </c>
      <c r="O21" s="18">
        <f t="shared" si="6"/>
        <v>143.08385714285714</v>
      </c>
      <c r="P21" s="18">
        <f t="shared" si="7"/>
        <v>87.342911774309272</v>
      </c>
      <c r="Q21" s="48">
        <f t="shared" si="8"/>
        <v>2.5475015934173535</v>
      </c>
    </row>
    <row r="22" spans="2:17" x14ac:dyDescent="0.25">
      <c r="B22" s="15">
        <v>41925.21875</v>
      </c>
      <c r="C22" s="16">
        <v>4</v>
      </c>
      <c r="D22" s="16">
        <v>1189.9290000000001</v>
      </c>
      <c r="E22" s="16">
        <v>1043.77</v>
      </c>
      <c r="F22" s="16">
        <v>1.4020300000000001</v>
      </c>
      <c r="G22" s="16">
        <v>0</v>
      </c>
      <c r="H22" s="16">
        <v>417.3</v>
      </c>
      <c r="I22" s="16">
        <f t="shared" si="1"/>
        <v>1</v>
      </c>
      <c r="J22" s="16"/>
      <c r="K22" s="16" t="str">
        <f t="shared" si="2"/>
        <v/>
      </c>
      <c r="L22" s="16">
        <f t="shared" si="3"/>
        <v>1043.77</v>
      </c>
      <c r="M22" s="16">
        <f t="shared" si="4"/>
        <v>1.4020300000000001</v>
      </c>
      <c r="N22" s="20">
        <f t="shared" si="5"/>
        <v>42.059531373304047</v>
      </c>
      <c r="O22" s="18">
        <f t="shared" si="6"/>
        <v>149.10999999999999</v>
      </c>
      <c r="P22" s="18">
        <f t="shared" si="7"/>
        <v>87.928265506505525</v>
      </c>
      <c r="Q22" s="48">
        <f t="shared" si="8"/>
        <v>2.564574410606411</v>
      </c>
    </row>
    <row r="23" spans="2:17" x14ac:dyDescent="0.25">
      <c r="B23" s="15">
        <v>41925.219444444447</v>
      </c>
      <c r="C23" s="16">
        <v>5</v>
      </c>
      <c r="D23" s="16">
        <v>1295.277</v>
      </c>
      <c r="E23" s="16">
        <v>1079.383</v>
      </c>
      <c r="F23" s="16">
        <v>1.4020300000000001</v>
      </c>
      <c r="G23" s="16">
        <v>0</v>
      </c>
      <c r="H23" s="16">
        <v>427</v>
      </c>
      <c r="I23" s="16">
        <f t="shared" si="1"/>
        <v>1</v>
      </c>
      <c r="J23" s="16"/>
      <c r="K23" s="16" t="str">
        <f t="shared" si="2"/>
        <v/>
      </c>
      <c r="L23" s="16">
        <f t="shared" si="3"/>
        <v>1079.383</v>
      </c>
      <c r="M23" s="16">
        <f t="shared" si="4"/>
        <v>1.4020300000000001</v>
      </c>
      <c r="N23" s="20">
        <f t="shared" si="5"/>
        <v>42.059531373304047</v>
      </c>
      <c r="O23" s="18">
        <f t="shared" si="6"/>
        <v>154.19757142857142</v>
      </c>
      <c r="P23" s="18">
        <f t="shared" si="7"/>
        <v>90.928341499763789</v>
      </c>
      <c r="Q23" s="48">
        <f t="shared" si="8"/>
        <v>2.1216613016611552</v>
      </c>
    </row>
    <row r="24" spans="2:17" x14ac:dyDescent="0.25">
      <c r="B24" s="15">
        <v>41925.220138888886</v>
      </c>
      <c r="C24" s="16">
        <v>4</v>
      </c>
      <c r="D24" s="16">
        <v>886.09140000000002</v>
      </c>
      <c r="E24" s="16">
        <v>1150.9069999999999</v>
      </c>
      <c r="F24" s="16">
        <v>1.3885099999999999</v>
      </c>
      <c r="G24" s="16">
        <v>0</v>
      </c>
      <c r="H24" s="16">
        <v>438.2</v>
      </c>
      <c r="I24" s="16">
        <f t="shared" si="1"/>
        <v>1</v>
      </c>
      <c r="J24" s="16"/>
      <c r="K24" s="16" t="str">
        <f t="shared" si="2"/>
        <v/>
      </c>
      <c r="L24" s="16">
        <f t="shared" si="3"/>
        <v>1150.9069999999999</v>
      </c>
      <c r="M24" s="16">
        <f t="shared" si="4"/>
        <v>1.3885099999999999</v>
      </c>
      <c r="N24" s="20">
        <f t="shared" si="5"/>
        <v>40.645097464971144</v>
      </c>
      <c r="O24" s="18">
        <f t="shared" si="6"/>
        <v>164.41528571428572</v>
      </c>
      <c r="P24" s="18">
        <f t="shared" si="7"/>
        <v>92.789614982818691</v>
      </c>
      <c r="Q24" s="48">
        <f t="shared" si="8"/>
        <v>2.7063637703322119</v>
      </c>
    </row>
    <row r="25" spans="2:17" x14ac:dyDescent="0.25">
      <c r="B25" s="15">
        <v>41925.220833333333</v>
      </c>
      <c r="C25" s="16">
        <v>4</v>
      </c>
      <c r="D25" s="16">
        <v>542.45830000000001</v>
      </c>
      <c r="E25" s="16">
        <v>1130.309</v>
      </c>
      <c r="F25" s="16">
        <v>1.403159</v>
      </c>
      <c r="G25" s="16">
        <v>0</v>
      </c>
      <c r="H25" s="16">
        <v>441.7</v>
      </c>
      <c r="I25" s="16">
        <f t="shared" si="1"/>
        <v>1</v>
      </c>
      <c r="J25" s="16"/>
      <c r="K25" s="16" t="str">
        <f t="shared" si="2"/>
        <v/>
      </c>
      <c r="L25" s="16">
        <f t="shared" si="3"/>
        <v>1130.309</v>
      </c>
      <c r="M25" s="16">
        <f t="shared" si="4"/>
        <v>1.403159</v>
      </c>
      <c r="N25" s="20">
        <f t="shared" si="5"/>
        <v>42.177644974081247</v>
      </c>
      <c r="O25" s="18">
        <f t="shared" si="6"/>
        <v>161.47271428571429</v>
      </c>
      <c r="P25" s="18">
        <f t="shared" si="7"/>
        <v>95.562688347219591</v>
      </c>
      <c r="Q25" s="48">
        <f t="shared" si="8"/>
        <v>2.7872450767939045</v>
      </c>
    </row>
    <row r="26" spans="2:17" x14ac:dyDescent="0.25">
      <c r="B26" s="15">
        <v>41925.22152777778</v>
      </c>
      <c r="C26" s="16">
        <v>4</v>
      </c>
      <c r="D26" s="16">
        <v>801.95309999999995</v>
      </c>
      <c r="E26" s="16">
        <v>1149.6500000000001</v>
      </c>
      <c r="F26" s="16">
        <v>1.395254</v>
      </c>
      <c r="G26" s="16">
        <v>0</v>
      </c>
      <c r="H26" s="16">
        <v>435</v>
      </c>
      <c r="I26" s="16">
        <f t="shared" si="1"/>
        <v>1</v>
      </c>
      <c r="J26" s="16"/>
      <c r="K26" s="16" t="str">
        <f t="shared" si="2"/>
        <v/>
      </c>
      <c r="L26" s="16">
        <f t="shared" si="3"/>
        <v>1149.6500000000001</v>
      </c>
      <c r="M26" s="16">
        <f t="shared" si="4"/>
        <v>1.395254</v>
      </c>
      <c r="N26" s="20">
        <f t="shared" si="5"/>
        <v>41.350640532855543</v>
      </c>
      <c r="O26" s="18">
        <f t="shared" si="6"/>
        <v>164.23571428571429</v>
      </c>
      <c r="P26" s="18">
        <f t="shared" si="7"/>
        <v>94.755214958030066</v>
      </c>
      <c r="Q26" s="48">
        <f t="shared" si="8"/>
        <v>2.7636937696092105</v>
      </c>
    </row>
    <row r="27" spans="2:17" x14ac:dyDescent="0.25">
      <c r="B27" s="15">
        <v>41925.222222222219</v>
      </c>
      <c r="C27" s="16">
        <v>4</v>
      </c>
      <c r="D27" s="16">
        <v>691.35580000000004</v>
      </c>
      <c r="E27" s="16">
        <v>1126.723</v>
      </c>
      <c r="F27" s="16">
        <v>1.4016789999999999</v>
      </c>
      <c r="G27" s="16">
        <v>0</v>
      </c>
      <c r="H27" s="16">
        <v>436.8</v>
      </c>
      <c r="I27" s="16">
        <f t="shared" si="1"/>
        <v>1</v>
      </c>
      <c r="J27" s="16"/>
      <c r="K27" s="16" t="str">
        <f t="shared" si="2"/>
        <v/>
      </c>
      <c r="L27" s="16">
        <f t="shared" si="3"/>
        <v>1126.723</v>
      </c>
      <c r="M27" s="16">
        <f t="shared" si="4"/>
        <v>1.4016789999999999</v>
      </c>
      <c r="N27" s="20">
        <f t="shared" si="5"/>
        <v>42.022810492991539</v>
      </c>
      <c r="O27" s="18">
        <f t="shared" si="6"/>
        <v>160.96042857142857</v>
      </c>
      <c r="P27" s="18">
        <f t="shared" si="7"/>
        <v>94.809701935150969</v>
      </c>
      <c r="Q27" s="48">
        <f t="shared" si="8"/>
        <v>2.7652829731085697</v>
      </c>
    </row>
    <row r="28" spans="2:17" x14ac:dyDescent="0.25">
      <c r="B28" s="15">
        <v>41925.222916666666</v>
      </c>
      <c r="C28" s="16">
        <v>5</v>
      </c>
      <c r="D28" s="16">
        <v>286.71699999999998</v>
      </c>
      <c r="E28" s="16">
        <v>1103.442</v>
      </c>
      <c r="F28" s="16">
        <v>1.414069</v>
      </c>
      <c r="G28" s="16">
        <v>0</v>
      </c>
      <c r="H28" s="16">
        <v>438.4</v>
      </c>
      <c r="I28" s="16">
        <f t="shared" si="1"/>
        <v>1</v>
      </c>
      <c r="J28" s="16"/>
      <c r="K28" s="16" t="str">
        <f t="shared" si="2"/>
        <v/>
      </c>
      <c r="L28" s="16">
        <f t="shared" si="3"/>
        <v>1103.442</v>
      </c>
      <c r="M28" s="16">
        <f t="shared" si="4"/>
        <v>1.414069</v>
      </c>
      <c r="N28" s="20">
        <f t="shared" si="5"/>
        <v>43.319026182654603</v>
      </c>
      <c r="O28" s="18">
        <f t="shared" si="6"/>
        <v>157.63457142857143</v>
      </c>
      <c r="P28" s="18">
        <f t="shared" si="7"/>
        <v>96.560778153389961</v>
      </c>
      <c r="Q28" s="48">
        <f t="shared" si="8"/>
        <v>2.253084823579099</v>
      </c>
    </row>
    <row r="29" spans="2:17" x14ac:dyDescent="0.25">
      <c r="B29" s="15">
        <v>41925.223611111112</v>
      </c>
      <c r="C29" s="16">
        <v>4</v>
      </c>
      <c r="D29" s="16">
        <v>870.28309999999999</v>
      </c>
      <c r="E29" s="16">
        <v>1141.194</v>
      </c>
      <c r="F29" s="16">
        <v>1.4061650000000001</v>
      </c>
      <c r="G29" s="16">
        <v>0</v>
      </c>
      <c r="H29" s="16">
        <v>443.5</v>
      </c>
      <c r="I29" s="16">
        <f t="shared" si="1"/>
        <v>1</v>
      </c>
      <c r="J29" s="16"/>
      <c r="K29" s="16" t="str">
        <f t="shared" si="2"/>
        <v/>
      </c>
      <c r="L29" s="16">
        <f t="shared" si="3"/>
        <v>1141.194</v>
      </c>
      <c r="M29" s="16">
        <f t="shared" si="4"/>
        <v>1.4061650000000001</v>
      </c>
      <c r="N29" s="20">
        <f t="shared" si="5"/>
        <v>42.492126359321539</v>
      </c>
      <c r="O29" s="18">
        <f t="shared" si="6"/>
        <v>163.02771428571427</v>
      </c>
      <c r="P29" s="18">
        <f t="shared" si="7"/>
        <v>97.410593151617746</v>
      </c>
      <c r="Q29" s="48">
        <f t="shared" si="8"/>
        <v>2.8411423002555178</v>
      </c>
    </row>
    <row r="30" spans="2:17" x14ac:dyDescent="0.25">
      <c r="B30" s="15">
        <v>41925.224305555559</v>
      </c>
      <c r="C30" s="16">
        <v>4</v>
      </c>
      <c r="D30" s="16">
        <v>945.57100000000003</v>
      </c>
      <c r="E30" s="16">
        <v>1113.2560000000001</v>
      </c>
      <c r="F30" s="16">
        <v>1.40354</v>
      </c>
      <c r="G30" s="16">
        <v>0</v>
      </c>
      <c r="H30" s="16">
        <v>443.1</v>
      </c>
      <c r="I30" s="16">
        <f t="shared" si="1"/>
        <v>1</v>
      </c>
      <c r="J30" s="16"/>
      <c r="K30" s="16" t="str">
        <f t="shared" si="2"/>
        <v/>
      </c>
      <c r="L30" s="16">
        <f t="shared" si="3"/>
        <v>1113.2560000000001</v>
      </c>
      <c r="M30" s="16">
        <f t="shared" si="4"/>
        <v>1.40354</v>
      </c>
      <c r="N30" s="20">
        <f t="shared" si="5"/>
        <v>42.217504391172575</v>
      </c>
      <c r="O30" s="18">
        <f t="shared" si="6"/>
        <v>159.03657142857145</v>
      </c>
      <c r="P30" s="18">
        <f t="shared" si="7"/>
        <v>94.235460238201995</v>
      </c>
      <c r="Q30" s="48">
        <f t="shared" si="8"/>
        <v>2.7485342569475582</v>
      </c>
    </row>
    <row r="31" spans="2:17" x14ac:dyDescent="0.25">
      <c r="B31" s="15">
        <v>41925.224999999999</v>
      </c>
      <c r="C31" s="16">
        <v>4</v>
      </c>
      <c r="D31" s="16">
        <v>1134.2639999999999</v>
      </c>
      <c r="E31" s="16">
        <v>1118.44</v>
      </c>
      <c r="F31" s="16">
        <v>1.404318</v>
      </c>
      <c r="G31" s="16">
        <v>0</v>
      </c>
      <c r="H31" s="16">
        <v>438.2</v>
      </c>
      <c r="I31" s="16">
        <f t="shared" si="1"/>
        <v>1</v>
      </c>
      <c r="J31" s="16"/>
      <c r="K31" s="16" t="str">
        <f t="shared" si="2"/>
        <v/>
      </c>
      <c r="L31" s="16">
        <f t="shared" si="3"/>
        <v>1118.44</v>
      </c>
      <c r="M31" s="16">
        <f t="shared" si="4"/>
        <v>1.404318</v>
      </c>
      <c r="N31" s="20">
        <f t="shared" si="5"/>
        <v>42.298897111637288</v>
      </c>
      <c r="O31" s="18">
        <f t="shared" si="6"/>
        <v>159.77714285714288</v>
      </c>
      <c r="P31" s="18">
        <f t="shared" si="7"/>
        <v>94.909384550365743</v>
      </c>
      <c r="Q31" s="48">
        <f t="shared" si="8"/>
        <v>2.7681903827190006</v>
      </c>
    </row>
    <row r="32" spans="2:17" x14ac:dyDescent="0.25">
      <c r="B32" s="15">
        <v>41925.225694444445</v>
      </c>
      <c r="C32" s="16">
        <v>4</v>
      </c>
      <c r="D32" s="16">
        <v>1301.259</v>
      </c>
      <c r="E32" s="16">
        <v>1135.835</v>
      </c>
      <c r="F32" s="16">
        <v>1.412558</v>
      </c>
      <c r="G32" s="16">
        <v>0</v>
      </c>
      <c r="H32" s="16">
        <v>447.1</v>
      </c>
      <c r="I32" s="16">
        <f t="shared" si="1"/>
        <v>1</v>
      </c>
      <c r="J32" s="16"/>
      <c r="K32" s="16" t="str">
        <f t="shared" si="2"/>
        <v/>
      </c>
      <c r="L32" s="16">
        <f t="shared" si="3"/>
        <v>1135.835</v>
      </c>
      <c r="M32" s="16">
        <f t="shared" si="4"/>
        <v>1.412558</v>
      </c>
      <c r="N32" s="20">
        <f t="shared" si="5"/>
        <v>43.16094854689343</v>
      </c>
      <c r="O32" s="18">
        <f t="shared" si="6"/>
        <v>162.26214285714286</v>
      </c>
      <c r="P32" s="18">
        <f t="shared" si="7"/>
        <v>98.926917450431517</v>
      </c>
      <c r="Q32" s="48">
        <f t="shared" si="8"/>
        <v>2.8853684256375858</v>
      </c>
    </row>
    <row r="33" spans="2:17" x14ac:dyDescent="0.25">
      <c r="B33" s="15">
        <v>41925.226388888892</v>
      </c>
      <c r="C33" s="16">
        <v>4</v>
      </c>
      <c r="D33" s="16">
        <v>347.66160000000002</v>
      </c>
      <c r="E33" s="16">
        <v>1145.52</v>
      </c>
      <c r="F33" s="16">
        <v>1.4174720000000001</v>
      </c>
      <c r="G33" s="16">
        <v>0</v>
      </c>
      <c r="H33" s="16">
        <v>435.5</v>
      </c>
      <c r="I33" s="16">
        <f t="shared" si="1"/>
        <v>1</v>
      </c>
      <c r="J33" s="16"/>
      <c r="K33" s="16" t="str">
        <f t="shared" si="2"/>
        <v/>
      </c>
      <c r="L33" s="16">
        <f t="shared" si="3"/>
        <v>1145.52</v>
      </c>
      <c r="M33" s="16">
        <f t="shared" si="4"/>
        <v>1.4174720000000001</v>
      </c>
      <c r="N33" s="20">
        <f t="shared" si="5"/>
        <v>43.67504087126828</v>
      </c>
      <c r="O33" s="18">
        <f t="shared" si="6"/>
        <v>163.64571428571429</v>
      </c>
      <c r="P33" s="18">
        <f t="shared" si="7"/>
        <v>101.31003023286911</v>
      </c>
      <c r="Q33" s="48">
        <f t="shared" si="8"/>
        <v>2.9548758817920153</v>
      </c>
    </row>
    <row r="34" spans="2:17" x14ac:dyDescent="0.25">
      <c r="B34" s="15">
        <v>41925.227083333331</v>
      </c>
      <c r="C34" s="16">
        <v>5</v>
      </c>
      <c r="D34" s="16">
        <v>859.75429999999994</v>
      </c>
      <c r="E34" s="16">
        <v>1152.146</v>
      </c>
      <c r="F34" s="16">
        <v>1.4182189999999999</v>
      </c>
      <c r="G34" s="16">
        <v>0</v>
      </c>
      <c r="H34" s="16">
        <v>443.8</v>
      </c>
      <c r="I34" s="16">
        <f t="shared" si="1"/>
        <v>1</v>
      </c>
      <c r="J34" s="16"/>
      <c r="K34" s="16" t="str">
        <f t="shared" si="2"/>
        <v/>
      </c>
      <c r="L34" s="16">
        <f t="shared" si="3"/>
        <v>1152.146</v>
      </c>
      <c r="M34" s="16">
        <f t="shared" si="4"/>
        <v>1.4182189999999999</v>
      </c>
      <c r="N34" s="20">
        <f t="shared" si="5"/>
        <v>43.753190437061505</v>
      </c>
      <c r="O34" s="18">
        <f t="shared" si="6"/>
        <v>164.59228571428571</v>
      </c>
      <c r="P34" s="18">
        <f t="shared" si="7"/>
        <v>102.13215661882714</v>
      </c>
      <c r="Q34" s="48">
        <f t="shared" si="8"/>
        <v>2.3830836544392997</v>
      </c>
    </row>
    <row r="35" spans="2:17" x14ac:dyDescent="0.25">
      <c r="B35" s="15">
        <v>41925.227777777778</v>
      </c>
      <c r="C35" s="16">
        <v>4</v>
      </c>
      <c r="D35" s="16">
        <v>352.14769999999999</v>
      </c>
      <c r="E35" s="16">
        <v>1110.335</v>
      </c>
      <c r="F35" s="16">
        <v>1.407294</v>
      </c>
      <c r="G35" s="16">
        <v>0</v>
      </c>
      <c r="H35" s="16">
        <v>444.3</v>
      </c>
      <c r="I35" s="16">
        <f t="shared" si="1"/>
        <v>1</v>
      </c>
      <c r="J35" s="16"/>
      <c r="K35" s="16" t="str">
        <f t="shared" si="2"/>
        <v/>
      </c>
      <c r="L35" s="16">
        <f t="shared" si="3"/>
        <v>1110.335</v>
      </c>
      <c r="M35" s="16">
        <f t="shared" si="4"/>
        <v>1.407294</v>
      </c>
      <c r="N35" s="20">
        <f t="shared" si="5"/>
        <v>42.610239960098731</v>
      </c>
      <c r="O35" s="18">
        <f t="shared" si="6"/>
        <v>158.61928571428572</v>
      </c>
      <c r="P35" s="18">
        <f t="shared" si="7"/>
        <v>95.116268869183571</v>
      </c>
      <c r="Q35" s="48">
        <f t="shared" si="8"/>
        <v>2.7742245086845205</v>
      </c>
    </row>
    <row r="36" spans="2:17" x14ac:dyDescent="0.25">
      <c r="B36" s="15">
        <v>41925.228472222225</v>
      </c>
      <c r="C36" s="16">
        <v>5</v>
      </c>
      <c r="D36" s="16">
        <v>839.52089999999998</v>
      </c>
      <c r="E36" s="16">
        <v>1119.2829999999999</v>
      </c>
      <c r="F36" s="16">
        <v>1.3990389999999999</v>
      </c>
      <c r="G36" s="16">
        <v>0</v>
      </c>
      <c r="H36" s="16">
        <v>446.6</v>
      </c>
      <c r="I36" s="16">
        <f t="shared" si="1"/>
        <v>1</v>
      </c>
      <c r="J36" s="16"/>
      <c r="K36" s="16" t="str">
        <f t="shared" si="2"/>
        <v/>
      </c>
      <c r="L36" s="16">
        <f t="shared" si="3"/>
        <v>1119.2829999999999</v>
      </c>
      <c r="M36" s="16">
        <f t="shared" si="4"/>
        <v>1.3990389999999999</v>
      </c>
      <c r="N36" s="20">
        <f t="shared" si="5"/>
        <v>41.746619256453158</v>
      </c>
      <c r="O36" s="18">
        <f t="shared" si="6"/>
        <v>159.89757142857141</v>
      </c>
      <c r="P36" s="18">
        <f t="shared" si="7"/>
        <v>93.388413973480141</v>
      </c>
      <c r="Q36" s="48">
        <f t="shared" si="8"/>
        <v>2.1790629927145364</v>
      </c>
    </row>
    <row r="37" spans="2:17" x14ac:dyDescent="0.25">
      <c r="B37" s="15">
        <v>41925.229166666664</v>
      </c>
      <c r="C37" s="16">
        <v>4</v>
      </c>
      <c r="D37" s="16">
        <v>1531.365</v>
      </c>
      <c r="E37" s="16">
        <v>1131.45</v>
      </c>
      <c r="F37" s="16">
        <v>1.396765</v>
      </c>
      <c r="G37" s="16">
        <v>0</v>
      </c>
      <c r="H37" s="16">
        <v>443.9</v>
      </c>
      <c r="I37" s="16">
        <f t="shared" si="1"/>
        <v>1</v>
      </c>
      <c r="J37" s="16"/>
      <c r="K37" s="16" t="str">
        <f t="shared" si="2"/>
        <v/>
      </c>
      <c r="L37" s="16">
        <f t="shared" si="3"/>
        <v>1131.45</v>
      </c>
      <c r="M37" s="16">
        <f t="shared" si="4"/>
        <v>1.396765</v>
      </c>
      <c r="N37" s="20">
        <f t="shared" si="5"/>
        <v>41.50871816861671</v>
      </c>
      <c r="O37" s="18">
        <f t="shared" si="6"/>
        <v>161.6357142857143</v>
      </c>
      <c r="P37" s="18">
        <f t="shared" si="7"/>
        <v>93.713032769875568</v>
      </c>
      <c r="Q37" s="48">
        <f t="shared" si="8"/>
        <v>2.7332967891213706</v>
      </c>
    </row>
    <row r="38" spans="2:17" x14ac:dyDescent="0.25">
      <c r="B38" s="15">
        <v>41925.229861111111</v>
      </c>
      <c r="C38" s="16">
        <v>4</v>
      </c>
      <c r="D38" s="16">
        <v>1633.6310000000001</v>
      </c>
      <c r="E38" s="16">
        <v>1133.7239999999999</v>
      </c>
      <c r="F38" s="16">
        <v>1.407294</v>
      </c>
      <c r="G38" s="16">
        <v>0</v>
      </c>
      <c r="H38" s="16">
        <v>443.1</v>
      </c>
      <c r="I38" s="16">
        <f t="shared" si="1"/>
        <v>1</v>
      </c>
      <c r="J38" s="16"/>
      <c r="K38" s="16" t="str">
        <f t="shared" si="2"/>
        <v/>
      </c>
      <c r="L38" s="16">
        <f t="shared" si="3"/>
        <v>1133.7239999999999</v>
      </c>
      <c r="M38" s="16">
        <f t="shared" si="4"/>
        <v>1.407294</v>
      </c>
      <c r="N38" s="20">
        <f t="shared" si="5"/>
        <v>42.610239960098731</v>
      </c>
      <c r="O38" s="18">
        <f t="shared" si="6"/>
        <v>161.96057142857143</v>
      </c>
      <c r="P38" s="18">
        <f t="shared" si="7"/>
        <v>97.119875359640361</v>
      </c>
      <c r="Q38" s="48">
        <f t="shared" si="8"/>
        <v>2.832663031322844</v>
      </c>
    </row>
    <row r="39" spans="2:17" x14ac:dyDescent="0.25">
      <c r="B39" s="15">
        <v>41925.230555555558</v>
      </c>
      <c r="C39" s="16">
        <v>2</v>
      </c>
      <c r="D39" s="16">
        <v>494.36180000000002</v>
      </c>
      <c r="E39" s="16">
        <v>1150.6759999999999</v>
      </c>
      <c r="F39" s="16">
        <v>1.409583</v>
      </c>
      <c r="G39" s="16">
        <v>0</v>
      </c>
      <c r="H39" s="16">
        <v>444.9</v>
      </c>
      <c r="I39" s="16">
        <f t="shared" si="1"/>
        <v>1</v>
      </c>
      <c r="J39" s="16"/>
      <c r="K39" s="16" t="str">
        <f t="shared" si="2"/>
        <v/>
      </c>
      <c r="L39" s="16">
        <f t="shared" si="3"/>
        <v>1150.6759999999999</v>
      </c>
      <c r="M39" s="16">
        <f t="shared" si="4"/>
        <v>1.409583</v>
      </c>
      <c r="N39" s="20">
        <f t="shared" si="5"/>
        <v>42.849710316324618</v>
      </c>
      <c r="O39" s="18">
        <f t="shared" si="6"/>
        <v>164.3822857142857</v>
      </c>
      <c r="P39" s="18">
        <f t="shared" si="7"/>
        <v>99.28726750033249</v>
      </c>
      <c r="Q39" s="48">
        <f t="shared" si="8"/>
        <v>5.7917572708527283</v>
      </c>
    </row>
    <row r="40" spans="2:17" x14ac:dyDescent="0.25">
      <c r="B40" s="15">
        <v>41925.231249999997</v>
      </c>
      <c r="C40" s="16">
        <v>4</v>
      </c>
      <c r="D40" s="16">
        <v>1950.9580000000001</v>
      </c>
      <c r="E40" s="16">
        <v>1101.5329999999999</v>
      </c>
      <c r="F40" s="16">
        <v>1.399786</v>
      </c>
      <c r="G40" s="16">
        <v>0</v>
      </c>
      <c r="H40" s="16">
        <v>444.9</v>
      </c>
      <c r="I40" s="16">
        <f t="shared" si="1"/>
        <v>1</v>
      </c>
      <c r="J40" s="16"/>
      <c r="K40" s="16" t="str">
        <f t="shared" si="2"/>
        <v/>
      </c>
      <c r="L40" s="16">
        <f t="shared" si="3"/>
        <v>1101.5329999999999</v>
      </c>
      <c r="M40" s="16">
        <f t="shared" si="4"/>
        <v>1.399786</v>
      </c>
      <c r="N40" s="20">
        <f t="shared" si="5"/>
        <v>41.824768822246419</v>
      </c>
      <c r="O40" s="18">
        <f t="shared" si="6"/>
        <v>157.36185714285713</v>
      </c>
      <c r="P40" s="18">
        <f t="shared" si="7"/>
        <v>92.12864147629675</v>
      </c>
      <c r="Q40" s="48">
        <f t="shared" si="8"/>
        <v>2.6870853763919889</v>
      </c>
    </row>
    <row r="41" spans="2:17" x14ac:dyDescent="0.25">
      <c r="B41" s="15">
        <v>41925.231944444444</v>
      </c>
      <c r="C41" s="16">
        <v>4</v>
      </c>
      <c r="D41" s="16">
        <v>471.74790000000002</v>
      </c>
      <c r="E41" s="16">
        <v>1150.7</v>
      </c>
      <c r="F41" s="16">
        <v>1.412955</v>
      </c>
      <c r="G41" s="16">
        <v>0</v>
      </c>
      <c r="H41" s="16">
        <v>433.2</v>
      </c>
      <c r="I41" s="16">
        <f t="shared" si="1"/>
        <v>1</v>
      </c>
      <c r="J41" s="16"/>
      <c r="K41" s="16" t="str">
        <f t="shared" si="2"/>
        <v/>
      </c>
      <c r="L41" s="16">
        <f t="shared" si="3"/>
        <v>1150.7</v>
      </c>
      <c r="M41" s="16">
        <f t="shared" si="4"/>
        <v>1.412955</v>
      </c>
      <c r="N41" s="20">
        <f t="shared" si="5"/>
        <v>43.202481850266814</v>
      </c>
      <c r="O41" s="18">
        <f t="shared" si="6"/>
        <v>164.3857142857143</v>
      </c>
      <c r="P41" s="18">
        <f t="shared" si="7"/>
        <v>100.34623909725035</v>
      </c>
      <c r="Q41" s="48">
        <f t="shared" si="8"/>
        <v>2.9267653070031354</v>
      </c>
    </row>
    <row r="42" spans="2:17" x14ac:dyDescent="0.25">
      <c r="B42" s="15">
        <v>41925.232638888891</v>
      </c>
      <c r="C42" s="16">
        <v>5</v>
      </c>
      <c r="D42" s="16">
        <v>134.88980000000001</v>
      </c>
      <c r="E42" s="16">
        <v>1121.5409999999999</v>
      </c>
      <c r="F42" s="16">
        <v>1.403159</v>
      </c>
      <c r="G42" s="16">
        <v>0</v>
      </c>
      <c r="H42" s="16">
        <v>438.8</v>
      </c>
      <c r="I42" s="16">
        <f t="shared" si="1"/>
        <v>1</v>
      </c>
      <c r="J42" s="16"/>
      <c r="K42" s="16" t="str">
        <f t="shared" si="2"/>
        <v/>
      </c>
      <c r="L42" s="16">
        <f t="shared" si="3"/>
        <v>1121.5409999999999</v>
      </c>
      <c r="M42" s="16">
        <f t="shared" si="4"/>
        <v>1.403159</v>
      </c>
      <c r="N42" s="20">
        <f t="shared" si="5"/>
        <v>42.177644974081247</v>
      </c>
      <c r="O42" s="18">
        <f t="shared" si="6"/>
        <v>160.22014285714286</v>
      </c>
      <c r="P42" s="18">
        <f t="shared" si="7"/>
        <v>94.821392249047847</v>
      </c>
      <c r="Q42" s="48">
        <f t="shared" si="8"/>
        <v>2.2124991524777831</v>
      </c>
    </row>
    <row r="43" spans="2:17" x14ac:dyDescent="0.25">
      <c r="B43" s="15">
        <v>41925.23333333333</v>
      </c>
      <c r="C43" s="16">
        <v>4</v>
      </c>
      <c r="D43" s="16">
        <v>956.80169999999998</v>
      </c>
      <c r="E43" s="16">
        <v>1119.1769999999999</v>
      </c>
      <c r="F43" s="16">
        <v>1.4182189999999999</v>
      </c>
      <c r="G43" s="16">
        <v>0</v>
      </c>
      <c r="H43" s="16">
        <v>440.1</v>
      </c>
      <c r="I43" s="16">
        <f t="shared" si="1"/>
        <v>1</v>
      </c>
      <c r="J43" s="16"/>
      <c r="K43" s="16" t="str">
        <f t="shared" si="2"/>
        <v/>
      </c>
      <c r="L43" s="16">
        <f t="shared" si="3"/>
        <v>1119.1769999999999</v>
      </c>
      <c r="M43" s="16">
        <f t="shared" si="4"/>
        <v>1.4182189999999999</v>
      </c>
      <c r="N43" s="20">
        <f t="shared" si="5"/>
        <v>43.753190437061505</v>
      </c>
      <c r="O43" s="18">
        <f t="shared" si="6"/>
        <v>159.88242857142856</v>
      </c>
      <c r="P43" s="18">
        <f t="shared" si="7"/>
        <v>99.209614621922114</v>
      </c>
      <c r="Q43" s="48">
        <f t="shared" si="8"/>
        <v>2.8936137598060614</v>
      </c>
    </row>
    <row r="44" spans="2:17" x14ac:dyDescent="0.25">
      <c r="B44" s="15">
        <v>41925.234027777777</v>
      </c>
      <c r="C44" s="16">
        <v>4</v>
      </c>
      <c r="D44" s="16">
        <v>941.05439999999999</v>
      </c>
      <c r="E44" s="16">
        <v>1155.2719999999999</v>
      </c>
      <c r="F44" s="16">
        <v>1.410315</v>
      </c>
      <c r="G44" s="16">
        <v>0</v>
      </c>
      <c r="H44" s="16">
        <v>433.5</v>
      </c>
      <c r="I44" s="16">
        <f t="shared" si="1"/>
        <v>1</v>
      </c>
      <c r="J44" s="16"/>
      <c r="K44" s="16" t="str">
        <f t="shared" si="2"/>
        <v/>
      </c>
      <c r="L44" s="16">
        <f t="shared" si="3"/>
        <v>1155.2719999999999</v>
      </c>
      <c r="M44" s="16">
        <f t="shared" si="4"/>
        <v>1.410315</v>
      </c>
      <c r="N44" s="20">
        <f t="shared" si="5"/>
        <v>42.926290613728433</v>
      </c>
      <c r="O44" s="18">
        <f t="shared" si="6"/>
        <v>165.03885714285713</v>
      </c>
      <c r="P44" s="18">
        <f t="shared" si="7"/>
        <v>99.913850007958189</v>
      </c>
      <c r="Q44" s="48">
        <f t="shared" si="8"/>
        <v>2.9141539585654472</v>
      </c>
    </row>
    <row r="45" spans="2:17" x14ac:dyDescent="0.25">
      <c r="B45" s="15">
        <v>41925.234722222223</v>
      </c>
      <c r="C45" s="16">
        <v>4</v>
      </c>
      <c r="D45" s="16">
        <v>385.22930000000002</v>
      </c>
      <c r="E45" s="16">
        <v>1133.0530000000001</v>
      </c>
      <c r="F45" s="16">
        <v>1.40354</v>
      </c>
      <c r="G45" s="16">
        <v>0</v>
      </c>
      <c r="H45" s="16">
        <v>437.2</v>
      </c>
      <c r="I45" s="16">
        <f t="shared" si="1"/>
        <v>1</v>
      </c>
      <c r="J45" s="16"/>
      <c r="K45" s="16" t="str">
        <f t="shared" si="2"/>
        <v/>
      </c>
      <c r="L45" s="16">
        <f t="shared" si="3"/>
        <v>1133.0530000000001</v>
      </c>
      <c r="M45" s="16">
        <f t="shared" si="4"/>
        <v>1.40354</v>
      </c>
      <c r="N45" s="20">
        <f t="shared" si="5"/>
        <v>42.217504391172575</v>
      </c>
      <c r="O45" s="18">
        <f t="shared" si="6"/>
        <v>161.86471428571431</v>
      </c>
      <c r="P45" s="18">
        <f t="shared" si="7"/>
        <v>95.911246765591642</v>
      </c>
      <c r="Q45" s="48">
        <f t="shared" si="8"/>
        <v>2.7974113639964231</v>
      </c>
    </row>
    <row r="46" spans="2:17" x14ac:dyDescent="0.25">
      <c r="B46" s="15">
        <v>41925.23541666667</v>
      </c>
      <c r="C46" s="16">
        <v>4</v>
      </c>
      <c r="D46" s="16">
        <v>105.4704</v>
      </c>
      <c r="E46" s="16">
        <v>1138.162</v>
      </c>
      <c r="F46" s="16">
        <v>1.3937740000000001</v>
      </c>
      <c r="G46" s="16">
        <v>0</v>
      </c>
      <c r="H46" s="16">
        <v>434.7</v>
      </c>
      <c r="I46" s="16">
        <f t="shared" si="1"/>
        <v>1</v>
      </c>
      <c r="J46" s="16"/>
      <c r="K46" s="16" t="str">
        <f t="shared" si="2"/>
        <v/>
      </c>
      <c r="L46" s="16">
        <f t="shared" si="3"/>
        <v>1138.162</v>
      </c>
      <c r="M46" s="16">
        <f t="shared" si="4"/>
        <v>1.3937740000000001</v>
      </c>
      <c r="N46" s="20">
        <f t="shared" si="5"/>
        <v>41.19580605176585</v>
      </c>
      <c r="O46" s="18">
        <f t="shared" si="6"/>
        <v>162.59457142857144</v>
      </c>
      <c r="P46" s="18">
        <f t="shared" si="7"/>
        <v>93.357971184590383</v>
      </c>
      <c r="Q46" s="48">
        <f t="shared" si="8"/>
        <v>2.7229408262172194</v>
      </c>
    </row>
    <row r="47" spans="2:17" x14ac:dyDescent="0.25">
      <c r="B47" s="15">
        <v>41925.236111111109</v>
      </c>
      <c r="C47" s="16">
        <v>4</v>
      </c>
      <c r="D47" s="16">
        <v>1241.779</v>
      </c>
      <c r="E47" s="16">
        <v>1119.6199999999999</v>
      </c>
      <c r="F47" s="16">
        <v>1.3929659999999999</v>
      </c>
      <c r="G47" s="16">
        <v>0</v>
      </c>
      <c r="H47" s="16">
        <v>437.4</v>
      </c>
      <c r="I47" s="16">
        <f t="shared" si="1"/>
        <v>1</v>
      </c>
      <c r="J47" s="16"/>
      <c r="K47" s="16" t="str">
        <f t="shared" si="2"/>
        <v/>
      </c>
      <c r="L47" s="16">
        <f t="shared" si="3"/>
        <v>1119.6199999999999</v>
      </c>
      <c r="M47" s="16">
        <f t="shared" si="4"/>
        <v>1.3929659999999999</v>
      </c>
      <c r="N47" s="20">
        <f t="shared" si="5"/>
        <v>41.111274794522274</v>
      </c>
      <c r="O47" s="18">
        <f t="shared" si="6"/>
        <v>159.94571428571427</v>
      </c>
      <c r="P47" s="18">
        <f t="shared" si="7"/>
        <v>91.595485221479464</v>
      </c>
      <c r="Q47" s="48">
        <f t="shared" si="8"/>
        <v>2.6715349856264843</v>
      </c>
    </row>
    <row r="48" spans="2:17" x14ac:dyDescent="0.25">
      <c r="B48" s="15">
        <v>41925.236805555556</v>
      </c>
      <c r="C48" s="16">
        <v>4</v>
      </c>
      <c r="D48" s="16">
        <v>1373.434</v>
      </c>
      <c r="E48" s="16">
        <v>1159.5029999999999</v>
      </c>
      <c r="F48" s="16">
        <v>1.3854580000000001</v>
      </c>
      <c r="G48" s="16">
        <v>0</v>
      </c>
      <c r="H48" s="16">
        <v>431</v>
      </c>
      <c r="I48" s="16">
        <f t="shared" si="1"/>
        <v>1</v>
      </c>
      <c r="J48" s="16"/>
      <c r="K48" s="16" t="str">
        <f t="shared" si="2"/>
        <v/>
      </c>
      <c r="L48" s="16">
        <f t="shared" si="3"/>
        <v>1159.5029999999999</v>
      </c>
      <c r="M48" s="16">
        <f t="shared" si="4"/>
        <v>1.3854580000000001</v>
      </c>
      <c r="N48" s="20">
        <f t="shared" si="5"/>
        <v>40.325803656669976</v>
      </c>
      <c r="O48" s="18">
        <f t="shared" si="6"/>
        <v>165.6432857142857</v>
      </c>
      <c r="P48" s="18">
        <f t="shared" si="7"/>
        <v>92.544418861790376</v>
      </c>
      <c r="Q48" s="48">
        <f t="shared" si="8"/>
        <v>2.699212216802219</v>
      </c>
    </row>
    <row r="49" spans="2:17" x14ac:dyDescent="0.25">
      <c r="B49" s="15">
        <v>41925.237500000003</v>
      </c>
      <c r="C49" s="16">
        <v>4</v>
      </c>
      <c r="D49" s="16">
        <v>835.03470000000004</v>
      </c>
      <c r="E49" s="16">
        <v>1147.114</v>
      </c>
      <c r="F49" s="16">
        <v>1.365164</v>
      </c>
      <c r="G49" s="16">
        <v>0</v>
      </c>
      <c r="H49" s="16">
        <v>430.3</v>
      </c>
      <c r="I49" s="16">
        <f t="shared" si="1"/>
        <v>1</v>
      </c>
      <c r="J49" s="16"/>
      <c r="K49" s="16" t="str">
        <f t="shared" si="2"/>
        <v/>
      </c>
      <c r="L49" s="16">
        <f t="shared" si="3"/>
        <v>1147.114</v>
      </c>
      <c r="M49" s="16">
        <f t="shared" si="4"/>
        <v>1.365164</v>
      </c>
      <c r="N49" s="20">
        <f t="shared" si="5"/>
        <v>38.202688143673846</v>
      </c>
      <c r="O49" s="18">
        <f t="shared" si="6"/>
        <v>163.87342857142858</v>
      </c>
      <c r="P49" s="18">
        <f t="shared" si="7"/>
        <v>85.46480195912072</v>
      </c>
      <c r="Q49" s="48">
        <f t="shared" si="8"/>
        <v>2.4927233904743544</v>
      </c>
    </row>
    <row r="50" spans="2:17" x14ac:dyDescent="0.25">
      <c r="B50" s="15">
        <v>41925.238194444442</v>
      </c>
      <c r="C50" s="16">
        <v>4</v>
      </c>
      <c r="D50" s="16">
        <v>286.01510000000002</v>
      </c>
      <c r="E50" s="16">
        <v>1139.2529999999999</v>
      </c>
      <c r="F50" s="16">
        <v>1.364004</v>
      </c>
      <c r="G50" s="16">
        <v>0</v>
      </c>
      <c r="H50" s="16">
        <v>433.7</v>
      </c>
      <c r="I50" s="16">
        <f t="shared" si="1"/>
        <v>1</v>
      </c>
      <c r="J50" s="16"/>
      <c r="K50" s="16" t="str">
        <f t="shared" si="2"/>
        <v/>
      </c>
      <c r="L50" s="16">
        <f t="shared" si="3"/>
        <v>1139.2529999999999</v>
      </c>
      <c r="M50" s="16">
        <f t="shared" si="4"/>
        <v>1.364004</v>
      </c>
      <c r="N50" s="20">
        <f t="shared" si="5"/>
        <v>38.081331388225159</v>
      </c>
      <c r="O50" s="18">
        <f t="shared" si="6"/>
        <v>162.75042857142856</v>
      </c>
      <c r="P50" s="18">
        <f t="shared" si="7"/>
        <v>84.537598884737974</v>
      </c>
      <c r="Q50" s="48">
        <f t="shared" si="8"/>
        <v>2.4656799674715244</v>
      </c>
    </row>
    <row r="51" spans="2:17" x14ac:dyDescent="0.25">
      <c r="B51" s="15">
        <v>41925.238888888889</v>
      </c>
      <c r="C51" s="16">
        <v>3</v>
      </c>
      <c r="D51" s="16">
        <v>875.53219999999999</v>
      </c>
      <c r="E51" s="16">
        <v>1122.9359999999999</v>
      </c>
      <c r="F51" s="16">
        <v>1.373068</v>
      </c>
      <c r="G51" s="16">
        <v>0</v>
      </c>
      <c r="H51" s="16">
        <v>432</v>
      </c>
      <c r="I51" s="16">
        <f t="shared" si="1"/>
        <v>1</v>
      </c>
      <c r="J51" s="16"/>
      <c r="K51" s="16" t="str">
        <f t="shared" si="2"/>
        <v/>
      </c>
      <c r="L51" s="16">
        <f t="shared" si="3"/>
        <v>1122.9359999999999</v>
      </c>
      <c r="M51" s="16">
        <f t="shared" si="4"/>
        <v>1.373068</v>
      </c>
      <c r="N51" s="20">
        <f t="shared" si="5"/>
        <v>39.029587967006904</v>
      </c>
      <c r="O51" s="18">
        <f t="shared" si="6"/>
        <v>160.41942857142857</v>
      </c>
      <c r="P51" s="18">
        <f t="shared" si="7"/>
        <v>85.969218203750771</v>
      </c>
      <c r="Q51" s="48">
        <f t="shared" si="8"/>
        <v>3.343247374590308</v>
      </c>
    </row>
    <row r="52" spans="2:17" x14ac:dyDescent="0.25">
      <c r="B52" s="15">
        <v>41925.239583333336</v>
      </c>
      <c r="C52" s="16">
        <v>4</v>
      </c>
      <c r="D52" s="16">
        <v>488.25819999999999</v>
      </c>
      <c r="E52" s="16">
        <v>1099.5509999999999</v>
      </c>
      <c r="F52" s="16">
        <v>1.3831690000000001</v>
      </c>
      <c r="G52" s="16">
        <v>0</v>
      </c>
      <c r="H52" s="16">
        <v>438.5</v>
      </c>
      <c r="I52" s="16">
        <f t="shared" si="1"/>
        <v>1</v>
      </c>
      <c r="J52" s="16"/>
      <c r="K52" s="16" t="str">
        <f t="shared" si="2"/>
        <v/>
      </c>
      <c r="L52" s="16">
        <f t="shared" si="3"/>
        <v>1099.5509999999999</v>
      </c>
      <c r="M52" s="16">
        <f t="shared" si="4"/>
        <v>1.3831690000000001</v>
      </c>
      <c r="N52" s="20">
        <f t="shared" si="5"/>
        <v>40.086333300444096</v>
      </c>
      <c r="O52" s="18">
        <f t="shared" si="6"/>
        <v>157.07871428571428</v>
      </c>
      <c r="P52" s="18">
        <f t="shared" si="7"/>
        <v>87.0941365248636</v>
      </c>
      <c r="Q52" s="48">
        <f t="shared" si="8"/>
        <v>2.540245648641855</v>
      </c>
    </row>
    <row r="53" spans="2:17" x14ac:dyDescent="0.25">
      <c r="B53" s="15">
        <v>41925.240277777775</v>
      </c>
      <c r="C53" s="16">
        <v>4</v>
      </c>
      <c r="D53" s="16">
        <v>1227.588</v>
      </c>
      <c r="E53" s="16">
        <v>1121.3779999999999</v>
      </c>
      <c r="F53" s="16">
        <v>1.3892420000000001</v>
      </c>
      <c r="G53" s="16">
        <v>0</v>
      </c>
      <c r="H53" s="16">
        <v>440.2</v>
      </c>
      <c r="I53" s="16">
        <f t="shared" si="1"/>
        <v>1</v>
      </c>
      <c r="J53" s="16"/>
      <c r="K53" s="16" t="str">
        <f t="shared" si="2"/>
        <v/>
      </c>
      <c r="L53" s="16">
        <f t="shared" si="3"/>
        <v>1121.3779999999999</v>
      </c>
      <c r="M53" s="16">
        <f t="shared" si="4"/>
        <v>1.3892420000000001</v>
      </c>
      <c r="N53" s="20">
        <f t="shared" si="5"/>
        <v>40.721677762374981</v>
      </c>
      <c r="O53" s="18">
        <f t="shared" si="6"/>
        <v>160.19685714285714</v>
      </c>
      <c r="P53" s="18">
        <f t="shared" si="7"/>
        <v>90.626990637374419</v>
      </c>
      <c r="Q53" s="48">
        <f t="shared" si="8"/>
        <v>2.6432872269234204</v>
      </c>
    </row>
    <row r="54" spans="2:17" x14ac:dyDescent="0.25">
      <c r="B54" s="15">
        <v>41925.240972222222</v>
      </c>
      <c r="C54" s="16">
        <v>4</v>
      </c>
      <c r="D54" s="16">
        <v>1485.4349999999999</v>
      </c>
      <c r="E54" s="16">
        <v>1111.9670000000001</v>
      </c>
      <c r="F54" s="16">
        <v>1.3918820000000001</v>
      </c>
      <c r="G54" s="16">
        <v>0</v>
      </c>
      <c r="H54" s="16">
        <v>437.1</v>
      </c>
      <c r="I54" s="16">
        <f t="shared" si="1"/>
        <v>1</v>
      </c>
      <c r="J54" s="16"/>
      <c r="K54" s="16" t="str">
        <f t="shared" si="2"/>
        <v/>
      </c>
      <c r="L54" s="16">
        <f t="shared" si="3"/>
        <v>1111.9670000000001</v>
      </c>
      <c r="M54" s="16">
        <f t="shared" si="4"/>
        <v>1.3918820000000001</v>
      </c>
      <c r="N54" s="20">
        <f t="shared" si="5"/>
        <v>40.997868998913347</v>
      </c>
      <c r="O54" s="18">
        <f t="shared" si="6"/>
        <v>158.85242857142859</v>
      </c>
      <c r="P54" s="18">
        <f t="shared" si="7"/>
        <v>90.647861028643959</v>
      </c>
      <c r="Q54" s="48">
        <f t="shared" si="8"/>
        <v>2.6438959466687821</v>
      </c>
    </row>
    <row r="55" spans="2:17" x14ac:dyDescent="0.25">
      <c r="B55" s="15">
        <v>41925.241666666669</v>
      </c>
      <c r="C55" s="16">
        <v>4</v>
      </c>
      <c r="D55" s="16">
        <v>824.50599999999997</v>
      </c>
      <c r="E55" s="16">
        <v>1115.9000000000001</v>
      </c>
      <c r="F55" s="16">
        <v>1.3986270000000001</v>
      </c>
      <c r="G55" s="16">
        <v>0</v>
      </c>
      <c r="H55" s="16">
        <v>440.9</v>
      </c>
      <c r="I55" s="16">
        <f t="shared" si="1"/>
        <v>1</v>
      </c>
      <c r="J55" s="16"/>
      <c r="K55" s="16" t="str">
        <f t="shared" si="2"/>
        <v/>
      </c>
      <c r="L55" s="16">
        <f t="shared" si="3"/>
        <v>1115.9000000000001</v>
      </c>
      <c r="M55" s="16">
        <f t="shared" si="4"/>
        <v>1.3986270000000001</v>
      </c>
      <c r="N55" s="20">
        <f t="shared" si="5"/>
        <v>41.703516684690371</v>
      </c>
      <c r="O55" s="18">
        <f t="shared" si="6"/>
        <v>159.41428571428574</v>
      </c>
      <c r="P55" s="18">
        <f t="shared" si="7"/>
        <v>92.982629625162588</v>
      </c>
      <c r="Q55" s="48">
        <f t="shared" si="8"/>
        <v>2.7119933640672418</v>
      </c>
    </row>
    <row r="56" spans="2:17" x14ac:dyDescent="0.25">
      <c r="B56" s="15">
        <v>41925.242361111108</v>
      </c>
      <c r="C56" s="16">
        <v>5</v>
      </c>
      <c r="D56" s="16">
        <v>518.37950000000001</v>
      </c>
      <c r="E56" s="16">
        <v>1130.837</v>
      </c>
      <c r="F56" s="16">
        <v>1.4046689999999999</v>
      </c>
      <c r="G56" s="16">
        <v>0</v>
      </c>
      <c r="H56" s="16">
        <v>438.8</v>
      </c>
      <c r="I56" s="16">
        <f t="shared" si="1"/>
        <v>1</v>
      </c>
      <c r="J56" s="16"/>
      <c r="K56" s="16" t="str">
        <f t="shared" si="2"/>
        <v/>
      </c>
      <c r="L56" s="16">
        <f t="shared" si="3"/>
        <v>1130.837</v>
      </c>
      <c r="M56" s="16">
        <f t="shared" si="4"/>
        <v>1.4046689999999999</v>
      </c>
      <c r="N56" s="20">
        <f t="shared" si="5"/>
        <v>42.335617991949775</v>
      </c>
      <c r="O56" s="18">
        <f t="shared" si="6"/>
        <v>161.54814285714286</v>
      </c>
      <c r="P56" s="18">
        <f t="shared" si="7"/>
        <v>96.068690623556904</v>
      </c>
      <c r="Q56" s="48">
        <f t="shared" si="8"/>
        <v>2.2416027812163279</v>
      </c>
    </row>
    <row r="57" spans="2:17" x14ac:dyDescent="0.25">
      <c r="B57" s="15">
        <v>41925.243055555555</v>
      </c>
      <c r="C57" s="16">
        <v>4</v>
      </c>
      <c r="D57" s="16">
        <v>70.222020000000001</v>
      </c>
      <c r="E57" s="16">
        <v>1112.625</v>
      </c>
      <c r="F57" s="16">
        <v>1.405402</v>
      </c>
      <c r="G57" s="16">
        <v>0</v>
      </c>
      <c r="H57" s="16">
        <v>435.1</v>
      </c>
      <c r="I57" s="16">
        <f t="shared" si="1"/>
        <v>1</v>
      </c>
      <c r="J57" s="16"/>
      <c r="K57" s="16" t="str">
        <f t="shared" si="2"/>
        <v/>
      </c>
      <c r="L57" s="16">
        <f t="shared" si="3"/>
        <v>1112.625</v>
      </c>
      <c r="M57" s="16">
        <f t="shared" si="4"/>
        <v>1.405402</v>
      </c>
      <c r="N57" s="20">
        <f t="shared" si="5"/>
        <v>42.412302907246236</v>
      </c>
      <c r="O57" s="18">
        <f t="shared" si="6"/>
        <v>158.94642857142858</v>
      </c>
      <c r="P57" s="18">
        <f t="shared" si="7"/>
        <v>94.742141210059387</v>
      </c>
      <c r="Q57" s="48">
        <f t="shared" si="8"/>
        <v>2.7633124519600658</v>
      </c>
    </row>
    <row r="58" spans="2:17" x14ac:dyDescent="0.25">
      <c r="B58" s="15">
        <v>41925.243750000001</v>
      </c>
      <c r="C58" s="16">
        <v>4</v>
      </c>
      <c r="D58" s="16">
        <v>812.4819</v>
      </c>
      <c r="E58" s="16">
        <v>1142.076</v>
      </c>
      <c r="F58" s="16">
        <v>1.3873500000000001</v>
      </c>
      <c r="G58" s="16">
        <v>0</v>
      </c>
      <c r="H58" s="16">
        <v>434.8</v>
      </c>
      <c r="I58" s="16">
        <f t="shared" si="1"/>
        <v>1</v>
      </c>
      <c r="J58" s="16"/>
      <c r="K58" s="16" t="str">
        <f t="shared" si="2"/>
        <v/>
      </c>
      <c r="L58" s="16">
        <f t="shared" si="3"/>
        <v>1142.076</v>
      </c>
      <c r="M58" s="16">
        <f t="shared" si="4"/>
        <v>1.3873500000000001</v>
      </c>
      <c r="N58" s="20">
        <f t="shared" si="5"/>
        <v>40.523740709522478</v>
      </c>
      <c r="O58" s="18">
        <f t="shared" si="6"/>
        <v>163.1537142857143</v>
      </c>
      <c r="P58" s="18">
        <f t="shared" si="7"/>
        <v>91.726016139228207</v>
      </c>
      <c r="Q58" s="48">
        <f t="shared" si="8"/>
        <v>2.6753421373941557</v>
      </c>
    </row>
    <row r="59" spans="2:17" x14ac:dyDescent="0.25">
      <c r="B59" s="15">
        <v>41925.244444444441</v>
      </c>
      <c r="C59" s="16">
        <v>3</v>
      </c>
      <c r="D59" s="16">
        <v>515.41930000000002</v>
      </c>
      <c r="E59" s="16">
        <v>1118.0070000000001</v>
      </c>
      <c r="F59" s="16">
        <v>1.388083</v>
      </c>
      <c r="G59" s="16">
        <v>0</v>
      </c>
      <c r="H59" s="16">
        <v>436.3</v>
      </c>
      <c r="I59" s="16">
        <f t="shared" si="1"/>
        <v>1</v>
      </c>
      <c r="J59" s="16"/>
      <c r="K59" s="16" t="str">
        <f t="shared" si="2"/>
        <v/>
      </c>
      <c r="L59" s="16">
        <f t="shared" si="3"/>
        <v>1118.0070000000001</v>
      </c>
      <c r="M59" s="16">
        <f t="shared" si="4"/>
        <v>1.388083</v>
      </c>
      <c r="N59" s="20">
        <f t="shared" si="5"/>
        <v>40.600425624818911</v>
      </c>
      <c r="O59" s="18">
        <f t="shared" si="6"/>
        <v>159.71528571428573</v>
      </c>
      <c r="P59" s="18">
        <f t="shared" si="7"/>
        <v>90.010361215719499</v>
      </c>
      <c r="Q59" s="48">
        <f t="shared" si="8"/>
        <v>3.5004029361668692</v>
      </c>
    </row>
    <row r="60" spans="2:17" x14ac:dyDescent="0.25">
      <c r="B60" s="15">
        <v>41925.245138888888</v>
      </c>
      <c r="C60" s="16">
        <v>4</v>
      </c>
      <c r="D60" s="16">
        <v>541.63419999999996</v>
      </c>
      <c r="E60" s="16">
        <v>1121.079</v>
      </c>
      <c r="F60" s="16">
        <v>1.3941250000000001</v>
      </c>
      <c r="G60" s="16">
        <v>0</v>
      </c>
      <c r="H60" s="16">
        <v>432.9</v>
      </c>
      <c r="I60" s="16">
        <f t="shared" si="1"/>
        <v>1</v>
      </c>
      <c r="J60" s="16"/>
      <c r="K60" s="16" t="str">
        <f t="shared" si="2"/>
        <v/>
      </c>
      <c r="L60" s="16">
        <f t="shared" si="3"/>
        <v>1121.079</v>
      </c>
      <c r="M60" s="16">
        <f t="shared" si="4"/>
        <v>1.3941250000000001</v>
      </c>
      <c r="N60" s="20">
        <f t="shared" si="5"/>
        <v>41.232526932078336</v>
      </c>
      <c r="O60" s="18">
        <f t="shared" si="6"/>
        <v>160.15414285714286</v>
      </c>
      <c r="P60" s="18">
        <f t="shared" si="7"/>
        <v>92.061880970467243</v>
      </c>
      <c r="Q60" s="48">
        <f t="shared" si="8"/>
        <v>2.6851381949719615</v>
      </c>
    </row>
    <row r="61" spans="2:17" x14ac:dyDescent="0.25">
      <c r="B61" s="15">
        <v>41925.245833333334</v>
      </c>
      <c r="C61" s="16">
        <v>4</v>
      </c>
      <c r="D61" s="16">
        <v>709.39189999999996</v>
      </c>
      <c r="E61" s="16">
        <v>1114.7660000000001</v>
      </c>
      <c r="F61" s="16">
        <v>1.3847259999999999</v>
      </c>
      <c r="G61" s="16">
        <v>0</v>
      </c>
      <c r="H61" s="16">
        <v>435.7</v>
      </c>
      <c r="I61" s="16">
        <f t="shared" si="1"/>
        <v>1</v>
      </c>
      <c r="J61" s="16"/>
      <c r="K61" s="16" t="str">
        <f t="shared" si="2"/>
        <v/>
      </c>
      <c r="L61" s="16">
        <f t="shared" si="3"/>
        <v>1114.7660000000001</v>
      </c>
      <c r="M61" s="16">
        <f t="shared" si="4"/>
        <v>1.3847259999999999</v>
      </c>
      <c r="N61" s="20">
        <f t="shared" si="5"/>
        <v>40.249223359266139</v>
      </c>
      <c r="O61" s="18">
        <f t="shared" si="6"/>
        <v>159.25228571428573</v>
      </c>
      <c r="P61" s="18">
        <f t="shared" si="7"/>
        <v>88.757901532461332</v>
      </c>
      <c r="Q61" s="48">
        <f t="shared" si="8"/>
        <v>2.5887721280301221</v>
      </c>
    </row>
    <row r="62" spans="2:17" x14ac:dyDescent="0.25">
      <c r="B62" s="15">
        <v>41925.246527777781</v>
      </c>
      <c r="C62" s="16">
        <v>4</v>
      </c>
      <c r="D62" s="16">
        <v>541.63419999999996</v>
      </c>
      <c r="E62" s="16">
        <v>1097.635</v>
      </c>
      <c r="F62" s="16">
        <v>1.40354</v>
      </c>
      <c r="G62" s="16">
        <v>0</v>
      </c>
      <c r="H62" s="16">
        <v>436.3</v>
      </c>
      <c r="I62" s="16">
        <f t="shared" si="1"/>
        <v>1</v>
      </c>
      <c r="J62" s="16"/>
      <c r="K62" s="16" t="str">
        <f t="shared" si="2"/>
        <v/>
      </c>
      <c r="L62" s="16">
        <f t="shared" si="3"/>
        <v>1097.635</v>
      </c>
      <c r="M62" s="16">
        <f t="shared" si="4"/>
        <v>1.40354</v>
      </c>
      <c r="N62" s="20">
        <f t="shared" si="5"/>
        <v>42.217504391172575</v>
      </c>
      <c r="O62" s="18">
        <f t="shared" si="6"/>
        <v>156.80500000000001</v>
      </c>
      <c r="P62" s="18">
        <f t="shared" si="7"/>
        <v>92.913165883281877</v>
      </c>
      <c r="Q62" s="48">
        <f t="shared" si="8"/>
        <v>2.7099673382623881</v>
      </c>
    </row>
    <row r="63" spans="2:17" x14ac:dyDescent="0.25">
      <c r="B63" s="15">
        <v>41925.24722222222</v>
      </c>
      <c r="C63" s="16">
        <v>4</v>
      </c>
      <c r="D63" s="16">
        <v>540.13890000000004</v>
      </c>
      <c r="E63" s="16">
        <v>1114.5640000000001</v>
      </c>
      <c r="F63" s="16">
        <v>1.4088039999999999</v>
      </c>
      <c r="G63" s="16">
        <v>0</v>
      </c>
      <c r="H63" s="16">
        <v>432.6</v>
      </c>
      <c r="I63" s="16">
        <f t="shared" si="1"/>
        <v>1</v>
      </c>
      <c r="J63" s="16"/>
      <c r="K63" s="16" t="str">
        <f t="shared" si="2"/>
        <v/>
      </c>
      <c r="L63" s="16">
        <f t="shared" si="3"/>
        <v>1114.5640000000001</v>
      </c>
      <c r="M63" s="16">
        <f t="shared" si="4"/>
        <v>1.4088039999999999</v>
      </c>
      <c r="N63" s="20">
        <f t="shared" si="5"/>
        <v>42.768212977967266</v>
      </c>
      <c r="O63" s="18">
        <f t="shared" si="6"/>
        <v>159.22342857142857</v>
      </c>
      <c r="P63" s="18">
        <f t="shared" si="7"/>
        <v>95.93534717958218</v>
      </c>
      <c r="Q63" s="48">
        <f t="shared" si="8"/>
        <v>2.7981142927378135</v>
      </c>
    </row>
    <row r="64" spans="2:17" x14ac:dyDescent="0.25">
      <c r="B64" s="15">
        <v>41925.247916666667</v>
      </c>
      <c r="C64" s="16">
        <v>5</v>
      </c>
      <c r="D64" s="16">
        <v>57.343400000000003</v>
      </c>
      <c r="E64" s="16">
        <v>1117.232</v>
      </c>
      <c r="F64" s="16">
        <v>1.408423</v>
      </c>
      <c r="G64" s="16">
        <v>0</v>
      </c>
      <c r="H64" s="16">
        <v>434.3</v>
      </c>
      <c r="I64" s="16">
        <f t="shared" si="1"/>
        <v>1</v>
      </c>
      <c r="J64" s="16"/>
      <c r="K64" s="16" t="str">
        <f t="shared" si="2"/>
        <v/>
      </c>
      <c r="L64" s="16">
        <f t="shared" si="3"/>
        <v>1117.232</v>
      </c>
      <c r="M64" s="16">
        <f t="shared" si="4"/>
        <v>1.408423</v>
      </c>
      <c r="N64" s="20">
        <f t="shared" si="5"/>
        <v>42.728353560875938</v>
      </c>
      <c r="O64" s="18">
        <f t="shared" si="6"/>
        <v>159.60457142857143</v>
      </c>
      <c r="P64" s="18">
        <f t="shared" si="7"/>
        <v>96.049386135243708</v>
      </c>
      <c r="Q64" s="48">
        <f t="shared" si="8"/>
        <v>2.2411523431556866</v>
      </c>
    </row>
    <row r="65" spans="2:17" x14ac:dyDescent="0.25">
      <c r="B65" s="15">
        <v>41925.248611111114</v>
      </c>
      <c r="C65" s="16">
        <v>4</v>
      </c>
      <c r="D65" s="16">
        <v>52.094299999999997</v>
      </c>
      <c r="E65" s="16">
        <v>1105.913</v>
      </c>
      <c r="F65" s="16">
        <v>1.405051</v>
      </c>
      <c r="G65" s="16">
        <v>0</v>
      </c>
      <c r="H65" s="16">
        <v>433.8</v>
      </c>
      <c r="I65" s="16">
        <f t="shared" si="1"/>
        <v>1</v>
      </c>
      <c r="J65" s="16"/>
      <c r="K65" s="16" t="str">
        <f t="shared" si="2"/>
        <v/>
      </c>
      <c r="L65" s="16">
        <f t="shared" si="3"/>
        <v>1105.913</v>
      </c>
      <c r="M65" s="16">
        <f t="shared" si="4"/>
        <v>1.405051</v>
      </c>
      <c r="N65" s="20">
        <f t="shared" si="5"/>
        <v>42.375582026933749</v>
      </c>
      <c r="O65" s="18">
        <f t="shared" si="6"/>
        <v>157.98757142857144</v>
      </c>
      <c r="P65" s="18">
        <f t="shared" si="7"/>
        <v>94.06556921271924</v>
      </c>
      <c r="Q65" s="48">
        <f t="shared" si="8"/>
        <v>2.7435791020376445</v>
      </c>
    </row>
    <row r="66" spans="2:17" x14ac:dyDescent="0.25">
      <c r="B66" s="15">
        <v>41925.249305555553</v>
      </c>
      <c r="C66" s="16">
        <v>4</v>
      </c>
      <c r="D66" s="16">
        <v>309.33089999999999</v>
      </c>
      <c r="E66" s="16">
        <v>1085.664</v>
      </c>
      <c r="F66" s="16">
        <v>1.408026</v>
      </c>
      <c r="G66" s="16">
        <v>0</v>
      </c>
      <c r="H66" s="16">
        <v>432.2</v>
      </c>
      <c r="I66" s="16">
        <f t="shared" si="1"/>
        <v>1</v>
      </c>
      <c r="J66" s="16"/>
      <c r="K66" s="16" t="str">
        <f t="shared" si="2"/>
        <v/>
      </c>
      <c r="L66" s="16">
        <f t="shared" si="3"/>
        <v>1085.664</v>
      </c>
      <c r="M66" s="16">
        <f t="shared" si="4"/>
        <v>1.408026</v>
      </c>
      <c r="N66" s="20">
        <f t="shared" si="5"/>
        <v>42.686820257502553</v>
      </c>
      <c r="O66" s="18">
        <f t="shared" si="6"/>
        <v>155.09485714285714</v>
      </c>
      <c r="P66" s="18">
        <f t="shared" si="7"/>
        <v>93.218449890895442</v>
      </c>
      <c r="Q66" s="48">
        <f t="shared" si="8"/>
        <v>2.7188714551511168</v>
      </c>
    </row>
    <row r="67" spans="2:17" x14ac:dyDescent="0.25">
      <c r="B67" s="15">
        <v>41925.25</v>
      </c>
      <c r="C67" s="16">
        <v>4</v>
      </c>
      <c r="D67" s="16">
        <v>425.05529999999999</v>
      </c>
      <c r="E67" s="16">
        <v>1081.431</v>
      </c>
      <c r="F67" s="16">
        <v>1.403891</v>
      </c>
      <c r="G67" s="16">
        <v>0</v>
      </c>
      <c r="H67" s="16">
        <v>429.2</v>
      </c>
      <c r="I67" s="16">
        <f t="shared" si="1"/>
        <v>1</v>
      </c>
      <c r="J67" s="16"/>
      <c r="K67" s="16" t="str">
        <f t="shared" si="2"/>
        <v/>
      </c>
      <c r="L67" s="16">
        <f t="shared" si="3"/>
        <v>1081.431</v>
      </c>
      <c r="M67" s="16">
        <f t="shared" si="4"/>
        <v>1.403891</v>
      </c>
      <c r="N67" s="20">
        <f t="shared" si="5"/>
        <v>42.254225271485062</v>
      </c>
      <c r="O67" s="18">
        <f t="shared" si="6"/>
        <v>154.49014285714287</v>
      </c>
      <c r="P67" s="18">
        <f t="shared" si="7"/>
        <v>91.644057262259736</v>
      </c>
      <c r="Q67" s="48">
        <f t="shared" si="8"/>
        <v>2.6729516701492426</v>
      </c>
    </row>
    <row r="68" spans="2:17" x14ac:dyDescent="0.25">
      <c r="B68" s="15">
        <v>41925.250694444447</v>
      </c>
      <c r="C68" s="16">
        <v>4</v>
      </c>
      <c r="D68" s="16">
        <v>425.05529999999999</v>
      </c>
      <c r="E68" s="16">
        <v>1081.431</v>
      </c>
      <c r="F68" s="16">
        <v>1.403891</v>
      </c>
      <c r="G68" s="16">
        <v>0</v>
      </c>
      <c r="H68" s="16">
        <v>429.2</v>
      </c>
      <c r="I68" s="16">
        <f t="shared" si="1"/>
        <v>1</v>
      </c>
      <c r="J68" s="16"/>
      <c r="K68" s="16" t="str">
        <f t="shared" si="2"/>
        <v/>
      </c>
      <c r="L68" s="16">
        <f t="shared" si="3"/>
        <v>1081.431</v>
      </c>
      <c r="M68" s="16">
        <f t="shared" si="4"/>
        <v>1.403891</v>
      </c>
      <c r="N68" s="20">
        <f t="shared" si="5"/>
        <v>42.254225271485062</v>
      </c>
      <c r="O68" s="18">
        <f t="shared" si="6"/>
        <v>154.49014285714287</v>
      </c>
      <c r="P68" s="18">
        <f t="shared" si="7"/>
        <v>91.644057262259736</v>
      </c>
      <c r="Q68" s="48">
        <f t="shared" si="8"/>
        <v>2.6729516701492426</v>
      </c>
    </row>
    <row r="69" spans="2:17" x14ac:dyDescent="0.25">
      <c r="B69" s="15">
        <v>41925.251388888886</v>
      </c>
      <c r="C69" s="16">
        <v>4</v>
      </c>
      <c r="D69" s="16">
        <v>262.69929999999999</v>
      </c>
      <c r="E69" s="16">
        <v>1054.4010000000001</v>
      </c>
      <c r="F69" s="16">
        <v>1.4114439999999999</v>
      </c>
      <c r="G69" s="16">
        <v>0</v>
      </c>
      <c r="H69" s="16">
        <v>435.7</v>
      </c>
      <c r="I69" s="16">
        <f t="shared" si="1"/>
        <v>1</v>
      </c>
      <c r="J69" s="16"/>
      <c r="K69" s="16" t="str">
        <f t="shared" si="2"/>
        <v/>
      </c>
      <c r="L69" s="16">
        <f t="shared" si="3"/>
        <v>1054.4010000000001</v>
      </c>
      <c r="M69" s="16">
        <f t="shared" si="4"/>
        <v>1.4114439999999999</v>
      </c>
      <c r="N69" s="20">
        <f t="shared" si="5"/>
        <v>43.044404214505647</v>
      </c>
      <c r="O69" s="18">
        <f t="shared" si="6"/>
        <v>150.6287142857143</v>
      </c>
      <c r="P69" s="18">
        <f t="shared" si="7"/>
        <v>91.514122986693025</v>
      </c>
      <c r="Q69" s="48">
        <f t="shared" si="8"/>
        <v>2.6691619204452133</v>
      </c>
    </row>
    <row r="70" spans="2:17" x14ac:dyDescent="0.25">
      <c r="B70" s="15">
        <v>41925.252083333333</v>
      </c>
      <c r="C70" s="16">
        <v>4</v>
      </c>
      <c r="D70" s="16">
        <v>200.2594</v>
      </c>
      <c r="E70" s="16">
        <v>1088.258</v>
      </c>
      <c r="F70" s="16">
        <v>1.405402</v>
      </c>
      <c r="G70" s="16">
        <v>0</v>
      </c>
      <c r="H70" s="16">
        <v>432.3</v>
      </c>
      <c r="I70" s="16">
        <f t="shared" si="1"/>
        <v>1</v>
      </c>
      <c r="J70" s="16"/>
      <c r="K70" s="16" t="str">
        <f t="shared" si="2"/>
        <v/>
      </c>
      <c r="L70" s="16">
        <f t="shared" si="3"/>
        <v>1088.258</v>
      </c>
      <c r="M70" s="16">
        <f t="shared" si="4"/>
        <v>1.405402</v>
      </c>
      <c r="N70" s="20">
        <f t="shared" si="5"/>
        <v>42.412302907246236</v>
      </c>
      <c r="O70" s="18">
        <f t="shared" si="6"/>
        <v>155.46542857142859</v>
      </c>
      <c r="P70" s="18">
        <f t="shared" si="7"/>
        <v>92.667244677206455</v>
      </c>
      <c r="Q70" s="48">
        <f t="shared" si="8"/>
        <v>2.7027946364185218</v>
      </c>
    </row>
    <row r="71" spans="2:17" x14ac:dyDescent="0.25">
      <c r="B71" s="15">
        <v>41925.25277777778</v>
      </c>
      <c r="C71" s="16">
        <v>4</v>
      </c>
      <c r="D71" s="16">
        <v>1086.931</v>
      </c>
      <c r="E71" s="16">
        <v>1093.925</v>
      </c>
      <c r="F71" s="16">
        <v>1.3907229999999999</v>
      </c>
      <c r="G71" s="16">
        <v>0</v>
      </c>
      <c r="H71" s="16">
        <v>433.6</v>
      </c>
      <c r="I71" s="16">
        <f t="shared" si="1"/>
        <v>1</v>
      </c>
      <c r="J71" s="16"/>
      <c r="K71" s="16" t="str">
        <f t="shared" si="2"/>
        <v/>
      </c>
      <c r="L71" s="16">
        <f t="shared" si="3"/>
        <v>1093.925</v>
      </c>
      <c r="M71" s="16">
        <f t="shared" si="4"/>
        <v>1.3907229999999999</v>
      </c>
      <c r="N71" s="20">
        <f t="shared" si="5"/>
        <v>40.876616861357284</v>
      </c>
      <c r="O71" s="18">
        <f t="shared" si="6"/>
        <v>156.27500000000001</v>
      </c>
      <c r="P71" s="18">
        <f t="shared" si="7"/>
        <v>88.839292061678734</v>
      </c>
      <c r="Q71" s="48">
        <f t="shared" si="8"/>
        <v>2.5911460184656296</v>
      </c>
    </row>
    <row r="72" spans="2:17" x14ac:dyDescent="0.25">
      <c r="B72" s="15">
        <v>41925.253472222219</v>
      </c>
      <c r="C72" s="16">
        <v>4</v>
      </c>
      <c r="D72" s="16">
        <v>565.01099999999997</v>
      </c>
      <c r="E72" s="16">
        <v>1084.4259999999999</v>
      </c>
      <c r="F72" s="16">
        <v>1.405402</v>
      </c>
      <c r="G72" s="16">
        <v>0</v>
      </c>
      <c r="H72" s="16">
        <v>437.7</v>
      </c>
      <c r="I72" s="16">
        <f t="shared" ref="I72:I135" si="9">+IF(AND(G72&lt;50,D72&gt;50),1,"")</f>
        <v>1</v>
      </c>
      <c r="J72" s="16"/>
      <c r="K72" s="16" t="str">
        <f t="shared" ref="K72:K135" si="10">+IF(AND(D72&gt;100,G72&gt;50),D72,"")</f>
        <v/>
      </c>
      <c r="L72" s="16">
        <f t="shared" ref="L72:L135" si="11">IF(AND(E72&gt;100,H72&gt;50),E72,"")</f>
        <v>1084.4259999999999</v>
      </c>
      <c r="M72" s="16">
        <f t="shared" ref="M72:M135" si="12">IF(F72&gt;1.1,F72,"")</f>
        <v>1.405402</v>
      </c>
      <c r="N72" s="20">
        <f t="shared" ref="N72:N135" si="13">IF(ISERROR($D$1*(M72-1)/($M$7*($D$1-1))*100),"",($D$1*(M72-1)/($M$7*($D$1-1))*100))</f>
        <v>42.412302907246236</v>
      </c>
      <c r="O72" s="18">
        <f t="shared" ref="O72:O135" si="14">IF(ISERROR(IF(COUNT(K72:L72)&gt;1,SUM(K72:L72)/14,SUM(K72:L72)/7)),"",IF(COUNT(K72:L72)&gt;1,SUM(K72:L72)/14,SUM(K72:L72)/7))</f>
        <v>154.91799999999998</v>
      </c>
      <c r="P72" s="18">
        <f t="shared" ref="P72:P135" si="15">IF(ISERROR(IF(COUNT(K72:L72)&gt;1,SUM(K72:L72)/14*M72*N72/100,SUM(K72:L72)/7*M72*N72/100)),"",IF(COUNT(K72:L72)&gt;1,SUM(K72:L72)/14*M72*N72/100,SUM(K72:L72)/7*M72*N72/100))</f>
        <v>92.340942567226008</v>
      </c>
      <c r="Q72" s="48">
        <f t="shared" ref="Q72:Q135" si="16">IF(COUNT(K72:L72)&gt;1,P72*14/(C72*60),P72*7/(C72*60))</f>
        <v>2.6932774915440922</v>
      </c>
    </row>
    <row r="73" spans="2:17" x14ac:dyDescent="0.25">
      <c r="B73" s="15">
        <v>41925.254166666666</v>
      </c>
      <c r="C73" s="16">
        <v>4</v>
      </c>
      <c r="D73" s="16">
        <v>406.31720000000001</v>
      </c>
      <c r="E73" s="16">
        <v>1104.856</v>
      </c>
      <c r="F73" s="16">
        <v>1.3926149999999999</v>
      </c>
      <c r="G73" s="16">
        <v>0</v>
      </c>
      <c r="H73" s="16">
        <v>431.6</v>
      </c>
      <c r="I73" s="16">
        <f t="shared" si="9"/>
        <v>1</v>
      </c>
      <c r="J73" s="16"/>
      <c r="K73" s="16" t="str">
        <f t="shared" si="10"/>
        <v/>
      </c>
      <c r="L73" s="16">
        <f t="shared" si="11"/>
        <v>1104.856</v>
      </c>
      <c r="M73" s="16">
        <f t="shared" si="12"/>
        <v>1.3926149999999999</v>
      </c>
      <c r="N73" s="20">
        <f t="shared" si="13"/>
        <v>41.074553914209787</v>
      </c>
      <c r="O73" s="18">
        <f t="shared" si="14"/>
        <v>157.83657142857143</v>
      </c>
      <c r="P73" s="18">
        <f t="shared" si="15"/>
        <v>90.284160198445264</v>
      </c>
      <c r="Q73" s="48">
        <f t="shared" si="16"/>
        <v>2.6332880057879868</v>
      </c>
    </row>
    <row r="74" spans="2:17" x14ac:dyDescent="0.25">
      <c r="B74" s="15">
        <v>41925.254861111112</v>
      </c>
      <c r="C74" s="16">
        <v>4</v>
      </c>
      <c r="D74" s="16">
        <v>170.13810000000001</v>
      </c>
      <c r="E74" s="16">
        <v>1095.171</v>
      </c>
      <c r="F74" s="16">
        <v>1.3915010000000001</v>
      </c>
      <c r="G74" s="16">
        <v>0</v>
      </c>
      <c r="H74" s="16">
        <v>437.3</v>
      </c>
      <c r="I74" s="16">
        <f t="shared" si="9"/>
        <v>1</v>
      </c>
      <c r="J74" s="16"/>
      <c r="K74" s="16" t="str">
        <f t="shared" si="10"/>
        <v/>
      </c>
      <c r="L74" s="16">
        <f t="shared" si="11"/>
        <v>1095.171</v>
      </c>
      <c r="M74" s="16">
        <f t="shared" si="12"/>
        <v>1.3915010000000001</v>
      </c>
      <c r="N74" s="20">
        <f t="shared" si="13"/>
        <v>40.958009581822026</v>
      </c>
      <c r="O74" s="18">
        <f t="shared" si="14"/>
        <v>156.453</v>
      </c>
      <c r="P74" s="18">
        <f t="shared" si="15"/>
        <v>89.167432408288064</v>
      </c>
      <c r="Q74" s="48">
        <f t="shared" si="16"/>
        <v>2.6007167785750687</v>
      </c>
    </row>
    <row r="75" spans="2:17" x14ac:dyDescent="0.25">
      <c r="B75" s="15">
        <v>41925.255555555559</v>
      </c>
      <c r="C75" s="16">
        <v>2</v>
      </c>
      <c r="D75" s="16">
        <v>739.51319999999998</v>
      </c>
      <c r="E75" s="16">
        <v>1092.307</v>
      </c>
      <c r="F75" s="16">
        <v>1.401251</v>
      </c>
      <c r="G75" s="16">
        <v>0</v>
      </c>
      <c r="H75" s="16">
        <v>429.8</v>
      </c>
      <c r="I75" s="16">
        <f t="shared" si="9"/>
        <v>1</v>
      </c>
      <c r="J75" s="16"/>
      <c r="K75" s="16" t="str">
        <f t="shared" si="10"/>
        <v/>
      </c>
      <c r="L75" s="16">
        <f t="shared" si="11"/>
        <v>1092.307</v>
      </c>
      <c r="M75" s="16">
        <f t="shared" si="12"/>
        <v>1.401251</v>
      </c>
      <c r="N75" s="20">
        <f t="shared" si="13"/>
        <v>41.978034034946688</v>
      </c>
      <c r="O75" s="18">
        <f t="shared" si="14"/>
        <v>156.04385714285715</v>
      </c>
      <c r="P75" s="18">
        <f t="shared" si="15"/>
        <v>91.78774652869059</v>
      </c>
      <c r="Q75" s="48">
        <f t="shared" si="16"/>
        <v>5.3542852141736175</v>
      </c>
    </row>
    <row r="76" spans="2:17" x14ac:dyDescent="0.25">
      <c r="B76" s="15">
        <v>41925.256249999999</v>
      </c>
      <c r="C76" s="16">
        <v>5</v>
      </c>
      <c r="D76" s="16">
        <v>882.3682</v>
      </c>
      <c r="E76" s="16">
        <v>1089.8579999999999</v>
      </c>
      <c r="F76" s="16">
        <v>1.3929659999999999</v>
      </c>
      <c r="G76" s="16">
        <v>0</v>
      </c>
      <c r="H76" s="16">
        <v>432.8</v>
      </c>
      <c r="I76" s="16">
        <f t="shared" si="9"/>
        <v>1</v>
      </c>
      <c r="J76" s="16"/>
      <c r="K76" s="16" t="str">
        <f t="shared" si="10"/>
        <v/>
      </c>
      <c r="L76" s="16">
        <f t="shared" si="11"/>
        <v>1089.8579999999999</v>
      </c>
      <c r="M76" s="16">
        <f t="shared" si="12"/>
        <v>1.3929659999999999</v>
      </c>
      <c r="N76" s="20">
        <f t="shared" si="13"/>
        <v>41.111274794522274</v>
      </c>
      <c r="O76" s="18">
        <f t="shared" si="14"/>
        <v>155.69399999999999</v>
      </c>
      <c r="P76" s="18">
        <f t="shared" si="15"/>
        <v>89.16067266796874</v>
      </c>
      <c r="Q76" s="48">
        <f t="shared" si="16"/>
        <v>2.0804156955859372</v>
      </c>
    </row>
    <row r="77" spans="2:17" x14ac:dyDescent="0.25">
      <c r="B77" s="15">
        <v>41925.256944444445</v>
      </c>
      <c r="C77" s="16">
        <v>4</v>
      </c>
      <c r="D77" s="16">
        <v>1213.2449999999999</v>
      </c>
      <c r="E77" s="16">
        <v>1096.588</v>
      </c>
      <c r="F77" s="16">
        <v>1.3941250000000001</v>
      </c>
      <c r="G77" s="16">
        <v>0</v>
      </c>
      <c r="H77" s="16">
        <v>436.4</v>
      </c>
      <c r="I77" s="16">
        <f t="shared" si="9"/>
        <v>1</v>
      </c>
      <c r="J77" s="16"/>
      <c r="K77" s="16" t="str">
        <f t="shared" si="10"/>
        <v/>
      </c>
      <c r="L77" s="16">
        <f t="shared" si="11"/>
        <v>1096.588</v>
      </c>
      <c r="M77" s="16">
        <f t="shared" si="12"/>
        <v>1.3941250000000001</v>
      </c>
      <c r="N77" s="20">
        <f t="shared" si="13"/>
        <v>41.232526932078336</v>
      </c>
      <c r="O77" s="18">
        <f t="shared" si="14"/>
        <v>156.65542857142856</v>
      </c>
      <c r="P77" s="18">
        <f t="shared" si="15"/>
        <v>90.050704660102198</v>
      </c>
      <c r="Q77" s="48">
        <f t="shared" si="16"/>
        <v>2.6264788859196475</v>
      </c>
    </row>
    <row r="78" spans="2:17" x14ac:dyDescent="0.25">
      <c r="B78" s="15">
        <v>41925.257638888892</v>
      </c>
      <c r="C78" s="16">
        <v>4</v>
      </c>
      <c r="D78" s="16">
        <v>224.3381</v>
      </c>
      <c r="E78" s="16">
        <v>1072.451</v>
      </c>
      <c r="F78" s="16">
        <v>1.399786</v>
      </c>
      <c r="G78" s="16">
        <v>0</v>
      </c>
      <c r="H78" s="16">
        <v>439</v>
      </c>
      <c r="I78" s="16">
        <f t="shared" si="9"/>
        <v>1</v>
      </c>
      <c r="J78" s="16"/>
      <c r="K78" s="16" t="str">
        <f t="shared" si="10"/>
        <v/>
      </c>
      <c r="L78" s="16">
        <f t="shared" si="11"/>
        <v>1072.451</v>
      </c>
      <c r="M78" s="16">
        <f t="shared" si="12"/>
        <v>1.399786</v>
      </c>
      <c r="N78" s="20">
        <f t="shared" si="13"/>
        <v>41.824768822246419</v>
      </c>
      <c r="O78" s="18">
        <f t="shared" si="14"/>
        <v>153.20728571428572</v>
      </c>
      <c r="P78" s="18">
        <f t="shared" si="15"/>
        <v>89.696317477457256</v>
      </c>
      <c r="Q78" s="48">
        <f t="shared" si="16"/>
        <v>2.6161425930925035</v>
      </c>
    </row>
    <row r="79" spans="2:17" x14ac:dyDescent="0.25">
      <c r="B79" s="15">
        <v>41925.258333333331</v>
      </c>
      <c r="C79" s="16">
        <v>4</v>
      </c>
      <c r="D79" s="16">
        <v>115.2972</v>
      </c>
      <c r="E79" s="16">
        <v>1093.9690000000001</v>
      </c>
      <c r="F79" s="16">
        <v>1.408026</v>
      </c>
      <c r="G79" s="16">
        <v>0</v>
      </c>
      <c r="H79" s="16">
        <v>433.4</v>
      </c>
      <c r="I79" s="16">
        <f t="shared" si="9"/>
        <v>1</v>
      </c>
      <c r="J79" s="16"/>
      <c r="K79" s="16" t="str">
        <f t="shared" si="10"/>
        <v/>
      </c>
      <c r="L79" s="16">
        <f t="shared" si="11"/>
        <v>1093.9690000000001</v>
      </c>
      <c r="M79" s="16">
        <f t="shared" si="12"/>
        <v>1.408026</v>
      </c>
      <c r="N79" s="20">
        <f t="shared" si="13"/>
        <v>42.686820257502553</v>
      </c>
      <c r="O79" s="18">
        <f t="shared" si="14"/>
        <v>156.28128571428573</v>
      </c>
      <c r="P79" s="18">
        <f t="shared" si="15"/>
        <v>93.931542732091145</v>
      </c>
      <c r="Q79" s="48">
        <f t="shared" si="16"/>
        <v>2.7396699963526583</v>
      </c>
    </row>
    <row r="80" spans="2:17" x14ac:dyDescent="0.25">
      <c r="B80" s="15">
        <v>41925.259027777778</v>
      </c>
      <c r="C80" s="16">
        <v>4</v>
      </c>
      <c r="D80" s="16">
        <v>216.7697</v>
      </c>
      <c r="E80" s="16">
        <v>1094.731</v>
      </c>
      <c r="F80" s="16">
        <v>1.4231020000000001</v>
      </c>
      <c r="G80" s="16">
        <v>0</v>
      </c>
      <c r="H80" s="16">
        <v>443.3</v>
      </c>
      <c r="I80" s="16">
        <f t="shared" si="9"/>
        <v>1</v>
      </c>
      <c r="J80" s="16"/>
      <c r="K80" s="16" t="str">
        <f t="shared" si="10"/>
        <v/>
      </c>
      <c r="L80" s="16">
        <f t="shared" si="11"/>
        <v>1094.731</v>
      </c>
      <c r="M80" s="16">
        <f t="shared" si="12"/>
        <v>1.4231020000000001</v>
      </c>
      <c r="N80" s="20">
        <f t="shared" si="13"/>
        <v>44.264039606764889</v>
      </c>
      <c r="O80" s="18">
        <f t="shared" si="14"/>
        <v>156.39014285714285</v>
      </c>
      <c r="P80" s="18">
        <f t="shared" si="15"/>
        <v>98.513659274007082</v>
      </c>
      <c r="Q80" s="48">
        <f t="shared" si="16"/>
        <v>2.8733150621585399</v>
      </c>
    </row>
    <row r="81" spans="2:17" x14ac:dyDescent="0.25">
      <c r="B81" s="15">
        <v>41925.259722222225</v>
      </c>
      <c r="C81" s="16">
        <v>4</v>
      </c>
      <c r="D81" s="16">
        <v>1045.4870000000001</v>
      </c>
      <c r="E81" s="16">
        <v>1111.8119999999999</v>
      </c>
      <c r="F81" s="16">
        <v>1.405051</v>
      </c>
      <c r="G81" s="16">
        <v>0</v>
      </c>
      <c r="H81" s="16">
        <v>439.2</v>
      </c>
      <c r="I81" s="16">
        <f t="shared" si="9"/>
        <v>1</v>
      </c>
      <c r="J81" s="16"/>
      <c r="K81" s="16" t="str">
        <f t="shared" si="10"/>
        <v/>
      </c>
      <c r="L81" s="16">
        <f t="shared" si="11"/>
        <v>1111.8119999999999</v>
      </c>
      <c r="M81" s="16">
        <f t="shared" si="12"/>
        <v>1.405051</v>
      </c>
      <c r="N81" s="20">
        <f t="shared" si="13"/>
        <v>42.375582026933749</v>
      </c>
      <c r="O81" s="18">
        <f t="shared" si="14"/>
        <v>158.83028571428571</v>
      </c>
      <c r="P81" s="18">
        <f t="shared" si="15"/>
        <v>94.567320067249199</v>
      </c>
      <c r="Q81" s="48">
        <f t="shared" si="16"/>
        <v>2.7582135019614351</v>
      </c>
    </row>
    <row r="82" spans="2:17" x14ac:dyDescent="0.25">
      <c r="B82" s="15">
        <v>41925.260416666664</v>
      </c>
      <c r="C82" s="16">
        <v>4</v>
      </c>
      <c r="D82" s="16">
        <v>377.78289999999998</v>
      </c>
      <c r="E82" s="16">
        <v>1094.9290000000001</v>
      </c>
      <c r="F82" s="16">
        <v>1.400137</v>
      </c>
      <c r="G82" s="16">
        <v>0</v>
      </c>
      <c r="H82" s="16">
        <v>440.2</v>
      </c>
      <c r="I82" s="16">
        <f t="shared" si="9"/>
        <v>1</v>
      </c>
      <c r="J82" s="16"/>
      <c r="K82" s="16" t="str">
        <f t="shared" si="10"/>
        <v/>
      </c>
      <c r="L82" s="16">
        <f t="shared" si="11"/>
        <v>1094.9290000000001</v>
      </c>
      <c r="M82" s="16">
        <f t="shared" si="12"/>
        <v>1.400137</v>
      </c>
      <c r="N82" s="20">
        <f t="shared" si="13"/>
        <v>41.861489702558899</v>
      </c>
      <c r="O82" s="18">
        <f t="shared" si="14"/>
        <v>156.41842857142859</v>
      </c>
      <c r="P82" s="18">
        <f t="shared" si="15"/>
        <v>91.679688751624838</v>
      </c>
      <c r="Q82" s="48">
        <f t="shared" si="16"/>
        <v>2.6739909219223912</v>
      </c>
    </row>
    <row r="83" spans="2:17" x14ac:dyDescent="0.25">
      <c r="B83" s="15">
        <v>41925.261111111111</v>
      </c>
      <c r="C83" s="16">
        <v>4</v>
      </c>
      <c r="D83" s="16">
        <v>301.7319</v>
      </c>
      <c r="E83" s="16">
        <v>1137.2929999999999</v>
      </c>
      <c r="F83" s="16">
        <v>1.393362</v>
      </c>
      <c r="G83" s="16">
        <v>0</v>
      </c>
      <c r="H83" s="16">
        <v>434.6</v>
      </c>
      <c r="I83" s="16">
        <f t="shared" si="9"/>
        <v>1</v>
      </c>
      <c r="J83" s="16"/>
      <c r="K83" s="16" t="str">
        <f t="shared" si="10"/>
        <v/>
      </c>
      <c r="L83" s="16">
        <f t="shared" si="11"/>
        <v>1137.2929999999999</v>
      </c>
      <c r="M83" s="16">
        <f t="shared" si="12"/>
        <v>1.393362</v>
      </c>
      <c r="N83" s="20">
        <f t="shared" si="13"/>
        <v>41.152703480003041</v>
      </c>
      <c r="O83" s="18">
        <f t="shared" si="14"/>
        <v>162.47042857142856</v>
      </c>
      <c r="P83" s="18">
        <f t="shared" si="15"/>
        <v>93.161540054261351</v>
      </c>
      <c r="Q83" s="48">
        <f t="shared" si="16"/>
        <v>2.7172115849159564</v>
      </c>
    </row>
    <row r="84" spans="2:17" x14ac:dyDescent="0.25">
      <c r="B84" s="15">
        <v>41925.261805555558</v>
      </c>
      <c r="C84" s="16">
        <v>4</v>
      </c>
      <c r="D84" s="16">
        <v>236.3622</v>
      </c>
      <c r="E84" s="16">
        <v>1111.444</v>
      </c>
      <c r="F84" s="16">
        <v>1.3959870000000001</v>
      </c>
      <c r="G84" s="16">
        <v>0</v>
      </c>
      <c r="H84" s="16">
        <v>437.6</v>
      </c>
      <c r="I84" s="16">
        <f t="shared" si="9"/>
        <v>1</v>
      </c>
      <c r="J84" s="16"/>
      <c r="K84" s="16" t="str">
        <f t="shared" si="10"/>
        <v/>
      </c>
      <c r="L84" s="16">
        <f t="shared" si="11"/>
        <v>1111.444</v>
      </c>
      <c r="M84" s="16">
        <f t="shared" si="12"/>
        <v>1.3959870000000001</v>
      </c>
      <c r="N84" s="20">
        <f t="shared" si="13"/>
        <v>41.427325448152004</v>
      </c>
      <c r="O84" s="18">
        <f t="shared" si="14"/>
        <v>158.77771428571427</v>
      </c>
      <c r="P84" s="18">
        <f t="shared" si="15"/>
        <v>91.824340063360921</v>
      </c>
      <c r="Q84" s="48">
        <f t="shared" si="16"/>
        <v>2.6782099185146935</v>
      </c>
    </row>
    <row r="85" spans="2:17" x14ac:dyDescent="0.25">
      <c r="B85" s="15">
        <v>41925.262499999997</v>
      </c>
      <c r="C85" s="16">
        <v>4</v>
      </c>
      <c r="D85" s="16">
        <v>220.5539</v>
      </c>
      <c r="E85" s="16">
        <v>1137.838</v>
      </c>
      <c r="F85" s="16">
        <v>1.3929659999999999</v>
      </c>
      <c r="G85" s="16">
        <v>0</v>
      </c>
      <c r="H85" s="16">
        <v>437.9</v>
      </c>
      <c r="I85" s="16">
        <f t="shared" si="9"/>
        <v>1</v>
      </c>
      <c r="J85" s="16"/>
      <c r="K85" s="16" t="str">
        <f t="shared" si="10"/>
        <v/>
      </c>
      <c r="L85" s="16">
        <f t="shared" si="11"/>
        <v>1137.838</v>
      </c>
      <c r="M85" s="16">
        <f t="shared" si="12"/>
        <v>1.3929659999999999</v>
      </c>
      <c r="N85" s="20">
        <f t="shared" si="13"/>
        <v>41.111274794522274</v>
      </c>
      <c r="O85" s="18">
        <f t="shared" si="14"/>
        <v>162.5482857142857</v>
      </c>
      <c r="P85" s="18">
        <f t="shared" si="15"/>
        <v>93.085889599540678</v>
      </c>
      <c r="Q85" s="48">
        <f t="shared" si="16"/>
        <v>2.7150051133199367</v>
      </c>
    </row>
    <row r="86" spans="2:17" x14ac:dyDescent="0.25">
      <c r="B86" s="15">
        <v>41925.263194444444</v>
      </c>
      <c r="C86" s="16">
        <v>4</v>
      </c>
      <c r="D86" s="16">
        <v>1363.607</v>
      </c>
      <c r="E86" s="16">
        <v>1125.3330000000001</v>
      </c>
      <c r="F86" s="16">
        <v>1.3993899999999999</v>
      </c>
      <c r="G86" s="16">
        <v>0</v>
      </c>
      <c r="H86" s="16">
        <v>432.2</v>
      </c>
      <c r="I86" s="16">
        <f t="shared" si="9"/>
        <v>1</v>
      </c>
      <c r="J86" s="16"/>
      <c r="K86" s="16" t="str">
        <f t="shared" si="10"/>
        <v/>
      </c>
      <c r="L86" s="16">
        <f t="shared" si="11"/>
        <v>1125.3330000000001</v>
      </c>
      <c r="M86" s="16">
        <f t="shared" si="12"/>
        <v>1.3993899999999999</v>
      </c>
      <c r="N86" s="20">
        <f t="shared" si="13"/>
        <v>41.783340136765652</v>
      </c>
      <c r="O86" s="18">
        <f t="shared" si="14"/>
        <v>160.76185714285717</v>
      </c>
      <c r="P86" s="18">
        <f t="shared" si="15"/>
        <v>93.999368291369905</v>
      </c>
      <c r="Q86" s="48">
        <f t="shared" si="16"/>
        <v>2.7416482418316219</v>
      </c>
    </row>
    <row r="87" spans="2:17" x14ac:dyDescent="0.25">
      <c r="B87" s="15">
        <v>41925.263888888891</v>
      </c>
      <c r="C87" s="16">
        <v>4</v>
      </c>
      <c r="D87" s="16">
        <v>1594.5070000000001</v>
      </c>
      <c r="E87" s="16">
        <v>1143.1500000000001</v>
      </c>
      <c r="F87" s="16">
        <v>1.3820859999999999</v>
      </c>
      <c r="G87" s="16">
        <v>0</v>
      </c>
      <c r="H87" s="16">
        <v>436</v>
      </c>
      <c r="I87" s="16">
        <f t="shared" si="9"/>
        <v>1</v>
      </c>
      <c r="J87" s="16"/>
      <c r="K87" s="16" t="str">
        <f t="shared" si="10"/>
        <v/>
      </c>
      <c r="L87" s="16">
        <f t="shared" si="11"/>
        <v>1143.1500000000001</v>
      </c>
      <c r="M87" s="16">
        <f t="shared" si="12"/>
        <v>1.3820859999999999</v>
      </c>
      <c r="N87" s="20">
        <f t="shared" si="13"/>
        <v>39.973032122727766</v>
      </c>
      <c r="O87" s="18">
        <f t="shared" si="14"/>
        <v>163.30714285714288</v>
      </c>
      <c r="P87" s="18">
        <f t="shared" si="15"/>
        <v>90.220938620312467</v>
      </c>
      <c r="Q87" s="48">
        <f t="shared" si="16"/>
        <v>2.6314440430924466</v>
      </c>
    </row>
    <row r="88" spans="2:17" x14ac:dyDescent="0.25">
      <c r="B88" s="15">
        <v>41925.26458333333</v>
      </c>
      <c r="C88" s="16">
        <v>4</v>
      </c>
      <c r="D88" s="16">
        <v>347.66160000000002</v>
      </c>
      <c r="E88" s="16">
        <v>1092.4739999999999</v>
      </c>
      <c r="F88" s="16">
        <v>1.3918820000000001</v>
      </c>
      <c r="G88" s="16">
        <v>0</v>
      </c>
      <c r="H88" s="16">
        <v>437.7</v>
      </c>
      <c r="I88" s="16">
        <f t="shared" si="9"/>
        <v>1</v>
      </c>
      <c r="J88" s="16"/>
      <c r="K88" s="16" t="str">
        <f t="shared" si="10"/>
        <v/>
      </c>
      <c r="L88" s="16">
        <f t="shared" si="11"/>
        <v>1092.4739999999999</v>
      </c>
      <c r="M88" s="16">
        <f t="shared" si="12"/>
        <v>1.3918820000000001</v>
      </c>
      <c r="N88" s="20">
        <f t="shared" si="13"/>
        <v>40.997868998913347</v>
      </c>
      <c r="O88" s="18">
        <f t="shared" si="14"/>
        <v>156.06771428571429</v>
      </c>
      <c r="P88" s="18">
        <f t="shared" si="15"/>
        <v>89.058786213445899</v>
      </c>
      <c r="Q88" s="48">
        <f t="shared" si="16"/>
        <v>2.5975479312255052</v>
      </c>
    </row>
    <row r="89" spans="2:17" x14ac:dyDescent="0.25">
      <c r="B89" s="15">
        <v>41925.265277777777</v>
      </c>
      <c r="C89" s="16">
        <v>4</v>
      </c>
      <c r="D89" s="16">
        <v>589.88319999999999</v>
      </c>
      <c r="E89" s="16">
        <v>1089.6020000000001</v>
      </c>
      <c r="F89" s="16">
        <v>1.3862209999999999</v>
      </c>
      <c r="G89" s="16">
        <v>0</v>
      </c>
      <c r="H89" s="16">
        <v>421.4</v>
      </c>
      <c r="I89" s="16">
        <f t="shared" si="9"/>
        <v>1</v>
      </c>
      <c r="J89" s="16"/>
      <c r="K89" s="16" t="str">
        <f t="shared" si="10"/>
        <v/>
      </c>
      <c r="L89" s="16">
        <f t="shared" si="11"/>
        <v>1089.6020000000001</v>
      </c>
      <c r="M89" s="16">
        <f t="shared" si="12"/>
        <v>1.3862209999999999</v>
      </c>
      <c r="N89" s="20">
        <f t="shared" si="13"/>
        <v>40.40562710874525</v>
      </c>
      <c r="O89" s="18">
        <f t="shared" si="14"/>
        <v>155.6574285714286</v>
      </c>
      <c r="P89" s="18">
        <f t="shared" si="15"/>
        <v>87.185482829301634</v>
      </c>
      <c r="Q89" s="48">
        <f t="shared" si="16"/>
        <v>2.5429099158546307</v>
      </c>
    </row>
    <row r="90" spans="2:17" x14ac:dyDescent="0.25">
      <c r="B90" s="15">
        <v>41925.265972222223</v>
      </c>
      <c r="C90" s="16">
        <v>4</v>
      </c>
      <c r="D90" s="16">
        <v>1083.9090000000001</v>
      </c>
      <c r="E90" s="16">
        <v>1032.26</v>
      </c>
      <c r="F90" s="16">
        <v>1.4005190000000001</v>
      </c>
      <c r="G90" s="16">
        <v>0</v>
      </c>
      <c r="H90" s="16">
        <v>428.9</v>
      </c>
      <c r="I90" s="16">
        <f t="shared" si="9"/>
        <v>1</v>
      </c>
      <c r="J90" s="16"/>
      <c r="K90" s="16" t="str">
        <f t="shared" si="10"/>
        <v/>
      </c>
      <c r="L90" s="16">
        <f t="shared" si="11"/>
        <v>1032.26</v>
      </c>
      <c r="M90" s="16">
        <f t="shared" si="12"/>
        <v>1.4005190000000001</v>
      </c>
      <c r="N90" s="20">
        <f t="shared" si="13"/>
        <v>41.901453737542873</v>
      </c>
      <c r="O90" s="18">
        <f t="shared" si="14"/>
        <v>147.46571428571428</v>
      </c>
      <c r="P90" s="18">
        <f t="shared" si="15"/>
        <v>86.538458424540053</v>
      </c>
      <c r="Q90" s="48">
        <f t="shared" si="16"/>
        <v>2.5240383707157514</v>
      </c>
    </row>
    <row r="91" spans="2:17" x14ac:dyDescent="0.25">
      <c r="B91" s="15">
        <v>41925.26666666667</v>
      </c>
      <c r="C91" s="16">
        <v>4</v>
      </c>
      <c r="D91" s="16">
        <v>1762.2639999999999</v>
      </c>
      <c r="E91" s="16">
        <v>976.41020000000003</v>
      </c>
      <c r="F91" s="16">
        <v>1.412558</v>
      </c>
      <c r="G91" s="16">
        <v>0</v>
      </c>
      <c r="H91" s="16">
        <v>424.1</v>
      </c>
      <c r="I91" s="16">
        <f t="shared" si="9"/>
        <v>1</v>
      </c>
      <c r="J91" s="16"/>
      <c r="K91" s="16" t="str">
        <f t="shared" si="10"/>
        <v/>
      </c>
      <c r="L91" s="16">
        <f t="shared" si="11"/>
        <v>976.41020000000003</v>
      </c>
      <c r="M91" s="16">
        <f t="shared" si="12"/>
        <v>1.412558</v>
      </c>
      <c r="N91" s="20">
        <f t="shared" si="13"/>
        <v>43.16094854689343</v>
      </c>
      <c r="O91" s="18">
        <f t="shared" si="14"/>
        <v>139.48717142857143</v>
      </c>
      <c r="P91" s="18">
        <f t="shared" si="15"/>
        <v>85.041622465551185</v>
      </c>
      <c r="Q91" s="48">
        <f t="shared" si="16"/>
        <v>2.4803806552452428</v>
      </c>
    </row>
    <row r="92" spans="2:17" x14ac:dyDescent="0.25">
      <c r="B92" s="15">
        <v>41925.267361111109</v>
      </c>
      <c r="C92" s="16">
        <v>5</v>
      </c>
      <c r="D92" s="16">
        <v>265.65960000000001</v>
      </c>
      <c r="E92" s="16">
        <v>988.29489999999998</v>
      </c>
      <c r="F92" s="16">
        <v>1.4091549999999999</v>
      </c>
      <c r="G92" s="16">
        <v>0</v>
      </c>
      <c r="H92" s="16">
        <v>422.7</v>
      </c>
      <c r="I92" s="16">
        <f t="shared" si="9"/>
        <v>1</v>
      </c>
      <c r="J92" s="16"/>
      <c r="K92" s="16" t="str">
        <f t="shared" si="10"/>
        <v/>
      </c>
      <c r="L92" s="16">
        <f t="shared" si="11"/>
        <v>988.29489999999998</v>
      </c>
      <c r="M92" s="16">
        <f t="shared" si="12"/>
        <v>1.4091549999999999</v>
      </c>
      <c r="N92" s="20">
        <f t="shared" si="13"/>
        <v>42.804933858279753</v>
      </c>
      <c r="O92" s="18">
        <f t="shared" si="14"/>
        <v>141.18498571428572</v>
      </c>
      <c r="P92" s="18">
        <f t="shared" si="15"/>
        <v>85.161070203387482</v>
      </c>
      <c r="Q92" s="48">
        <f t="shared" si="16"/>
        <v>1.9870916380790413</v>
      </c>
    </row>
    <row r="93" spans="2:17" x14ac:dyDescent="0.25">
      <c r="B93" s="15">
        <v>41925.268055555556</v>
      </c>
      <c r="C93" s="16">
        <v>4</v>
      </c>
      <c r="D93" s="16">
        <v>100.19070000000001</v>
      </c>
      <c r="E93" s="16">
        <v>1011.924</v>
      </c>
      <c r="F93" s="16">
        <v>1.403891</v>
      </c>
      <c r="G93" s="16">
        <v>0</v>
      </c>
      <c r="H93" s="16">
        <v>420.6</v>
      </c>
      <c r="I93" s="16">
        <f t="shared" si="9"/>
        <v>1</v>
      </c>
      <c r="J93" s="16"/>
      <c r="K93" s="16" t="str">
        <f t="shared" si="10"/>
        <v/>
      </c>
      <c r="L93" s="16">
        <f t="shared" si="11"/>
        <v>1011.924</v>
      </c>
      <c r="M93" s="16">
        <f t="shared" si="12"/>
        <v>1.403891</v>
      </c>
      <c r="N93" s="20">
        <f t="shared" si="13"/>
        <v>42.254225271485062</v>
      </c>
      <c r="O93" s="18">
        <f t="shared" si="14"/>
        <v>144.56057142857142</v>
      </c>
      <c r="P93" s="18">
        <f t="shared" si="15"/>
        <v>85.753803063769141</v>
      </c>
      <c r="Q93" s="48">
        <f t="shared" si="16"/>
        <v>2.5011525893599331</v>
      </c>
    </row>
    <row r="94" spans="2:17" x14ac:dyDescent="0.25">
      <c r="B94" s="15">
        <v>41925.268750000003</v>
      </c>
      <c r="C94" s="16">
        <v>4</v>
      </c>
      <c r="D94" s="16">
        <v>303.3494</v>
      </c>
      <c r="E94" s="16">
        <v>1011.556</v>
      </c>
      <c r="F94" s="16">
        <v>1.388083</v>
      </c>
      <c r="G94" s="16">
        <v>0</v>
      </c>
      <c r="H94" s="16">
        <v>421.2</v>
      </c>
      <c r="I94" s="16">
        <f t="shared" si="9"/>
        <v>1</v>
      </c>
      <c r="J94" s="16"/>
      <c r="K94" s="16" t="str">
        <f t="shared" si="10"/>
        <v/>
      </c>
      <c r="L94" s="16">
        <f t="shared" si="11"/>
        <v>1011.556</v>
      </c>
      <c r="M94" s="16">
        <f t="shared" si="12"/>
        <v>1.388083</v>
      </c>
      <c r="N94" s="20">
        <f t="shared" si="13"/>
        <v>40.600425624818911</v>
      </c>
      <c r="O94" s="18">
        <f t="shared" si="14"/>
        <v>144.50800000000001</v>
      </c>
      <c r="P94" s="18">
        <f t="shared" si="15"/>
        <v>81.440027611569818</v>
      </c>
      <c r="Q94" s="48">
        <f t="shared" si="16"/>
        <v>2.3753341386707865</v>
      </c>
    </row>
    <row r="95" spans="2:17" x14ac:dyDescent="0.25">
      <c r="B95" s="15">
        <v>41925.269444444442</v>
      </c>
      <c r="C95" s="16">
        <v>4</v>
      </c>
      <c r="D95" s="16">
        <v>555.24530000000004</v>
      </c>
      <c r="E95" s="16">
        <v>1000.36</v>
      </c>
      <c r="F95" s="16">
        <v>1.401251</v>
      </c>
      <c r="G95" s="16">
        <v>0</v>
      </c>
      <c r="H95" s="16">
        <v>421.2</v>
      </c>
      <c r="I95" s="16">
        <f t="shared" si="9"/>
        <v>1</v>
      </c>
      <c r="J95" s="16"/>
      <c r="K95" s="16" t="str">
        <f t="shared" si="10"/>
        <v/>
      </c>
      <c r="L95" s="16">
        <f t="shared" si="11"/>
        <v>1000.36</v>
      </c>
      <c r="M95" s="16">
        <f t="shared" si="12"/>
        <v>1.401251</v>
      </c>
      <c r="N95" s="20">
        <f t="shared" si="13"/>
        <v>41.978034034946688</v>
      </c>
      <c r="O95" s="18">
        <f t="shared" si="14"/>
        <v>142.90857142857143</v>
      </c>
      <c r="P95" s="18">
        <f t="shared" si="15"/>
        <v>84.061340005548715</v>
      </c>
      <c r="Q95" s="48">
        <f t="shared" si="16"/>
        <v>2.451789083495171</v>
      </c>
    </row>
    <row r="96" spans="2:17" x14ac:dyDescent="0.25">
      <c r="B96" s="15">
        <v>41925.270138888889</v>
      </c>
      <c r="C96" s="16">
        <v>4</v>
      </c>
      <c r="D96" s="16">
        <v>644.7242</v>
      </c>
      <c r="E96" s="16">
        <v>1008.59</v>
      </c>
      <c r="F96" s="16">
        <v>1.403891</v>
      </c>
      <c r="G96" s="16">
        <v>0</v>
      </c>
      <c r="H96" s="16">
        <v>420.5</v>
      </c>
      <c r="I96" s="16">
        <f t="shared" si="9"/>
        <v>1</v>
      </c>
      <c r="J96" s="16"/>
      <c r="K96" s="16" t="str">
        <f t="shared" si="10"/>
        <v/>
      </c>
      <c r="L96" s="16">
        <f t="shared" si="11"/>
        <v>1008.59</v>
      </c>
      <c r="M96" s="16">
        <f t="shared" si="12"/>
        <v>1.403891</v>
      </c>
      <c r="N96" s="20">
        <f t="shared" si="13"/>
        <v>42.254225271485062</v>
      </c>
      <c r="O96" s="18">
        <f t="shared" si="14"/>
        <v>144.08428571428573</v>
      </c>
      <c r="P96" s="18">
        <f t="shared" si="15"/>
        <v>85.471268822645683</v>
      </c>
      <c r="Q96" s="48">
        <f t="shared" si="16"/>
        <v>2.4929120073271656</v>
      </c>
    </row>
    <row r="97" spans="2:17" x14ac:dyDescent="0.25">
      <c r="B97" s="15">
        <v>41925.270833333336</v>
      </c>
      <c r="C97" s="16">
        <v>4</v>
      </c>
      <c r="D97" s="16">
        <v>1340.3530000000001</v>
      </c>
      <c r="E97" s="16">
        <v>1002.957</v>
      </c>
      <c r="F97" s="16">
        <v>1.3978790000000001</v>
      </c>
      <c r="G97" s="16">
        <v>0</v>
      </c>
      <c r="H97" s="16">
        <v>419.3</v>
      </c>
      <c r="I97" s="16">
        <f t="shared" si="9"/>
        <v>1</v>
      </c>
      <c r="J97" s="16"/>
      <c r="K97" s="16" t="str">
        <f t="shared" si="10"/>
        <v/>
      </c>
      <c r="L97" s="16">
        <f t="shared" si="11"/>
        <v>1002.957</v>
      </c>
      <c r="M97" s="16">
        <f t="shared" si="12"/>
        <v>1.3978790000000001</v>
      </c>
      <c r="N97" s="20">
        <f t="shared" si="13"/>
        <v>41.625262501004507</v>
      </c>
      <c r="O97" s="18">
        <f t="shared" si="14"/>
        <v>143.27957142857142</v>
      </c>
      <c r="P97" s="18">
        <f t="shared" si="15"/>
        <v>83.370199308781224</v>
      </c>
      <c r="Q97" s="48">
        <f t="shared" si="16"/>
        <v>2.4316308131727857</v>
      </c>
    </row>
    <row r="98" spans="2:17" x14ac:dyDescent="0.25">
      <c r="B98" s="15">
        <v>41925.271527777775</v>
      </c>
      <c r="C98" s="16">
        <v>4</v>
      </c>
      <c r="D98" s="16">
        <v>304.84469999999999</v>
      </c>
      <c r="E98" s="16">
        <v>1032.069</v>
      </c>
      <c r="F98" s="16">
        <v>1.3929659999999999</v>
      </c>
      <c r="G98" s="16">
        <v>0</v>
      </c>
      <c r="H98" s="16">
        <v>427</v>
      </c>
      <c r="I98" s="16">
        <f t="shared" si="9"/>
        <v>1</v>
      </c>
      <c r="J98" s="16"/>
      <c r="K98" s="16" t="str">
        <f t="shared" si="10"/>
        <v/>
      </c>
      <c r="L98" s="16">
        <f t="shared" si="11"/>
        <v>1032.069</v>
      </c>
      <c r="M98" s="16">
        <f t="shared" si="12"/>
        <v>1.3929659999999999</v>
      </c>
      <c r="N98" s="20">
        <f t="shared" si="13"/>
        <v>41.111274794522274</v>
      </c>
      <c r="O98" s="18">
        <f t="shared" si="14"/>
        <v>147.43842857142857</v>
      </c>
      <c r="P98" s="18">
        <f t="shared" si="15"/>
        <v>84.432986939360759</v>
      </c>
      <c r="Q98" s="48">
        <f t="shared" si="16"/>
        <v>2.4626287857313556</v>
      </c>
    </row>
    <row r="99" spans="2:17" x14ac:dyDescent="0.25">
      <c r="B99" s="15">
        <v>41925.272222222222</v>
      </c>
      <c r="C99" s="16">
        <v>4</v>
      </c>
      <c r="D99" s="16">
        <v>381.5061</v>
      </c>
      <c r="E99" s="16">
        <v>1036.5809999999999</v>
      </c>
      <c r="F99" s="16">
        <v>1.3978790000000001</v>
      </c>
      <c r="G99" s="16">
        <v>0</v>
      </c>
      <c r="H99" s="16">
        <v>421.2</v>
      </c>
      <c r="I99" s="16">
        <f t="shared" si="9"/>
        <v>1</v>
      </c>
      <c r="J99" s="16"/>
      <c r="K99" s="16" t="str">
        <f t="shared" si="10"/>
        <v/>
      </c>
      <c r="L99" s="16">
        <f t="shared" si="11"/>
        <v>1036.5809999999999</v>
      </c>
      <c r="M99" s="16">
        <f t="shared" si="12"/>
        <v>1.3978790000000001</v>
      </c>
      <c r="N99" s="20">
        <f t="shared" si="13"/>
        <v>41.625262501004507</v>
      </c>
      <c r="O99" s="18">
        <f t="shared" si="14"/>
        <v>148.083</v>
      </c>
      <c r="P99" s="18">
        <f t="shared" si="15"/>
        <v>86.165174149734995</v>
      </c>
      <c r="Q99" s="48">
        <f t="shared" si="16"/>
        <v>2.513150912700604</v>
      </c>
    </row>
    <row r="100" spans="2:17" x14ac:dyDescent="0.25">
      <c r="B100" s="15">
        <v>41925.272916666669</v>
      </c>
      <c r="C100" s="16">
        <v>4</v>
      </c>
      <c r="D100" s="16">
        <v>852.30790000000002</v>
      </c>
      <c r="E100" s="16">
        <v>1042.4159999999999</v>
      </c>
      <c r="F100" s="16">
        <v>1.396765</v>
      </c>
      <c r="G100" s="16">
        <v>0</v>
      </c>
      <c r="H100" s="16">
        <v>426.3</v>
      </c>
      <c r="I100" s="16">
        <f t="shared" si="9"/>
        <v>1</v>
      </c>
      <c r="J100" s="16"/>
      <c r="K100" s="16" t="str">
        <f t="shared" si="10"/>
        <v/>
      </c>
      <c r="L100" s="16">
        <f t="shared" si="11"/>
        <v>1042.4159999999999</v>
      </c>
      <c r="M100" s="16">
        <f t="shared" si="12"/>
        <v>1.396765</v>
      </c>
      <c r="N100" s="20">
        <f t="shared" si="13"/>
        <v>41.50871816861671</v>
      </c>
      <c r="O100" s="18">
        <f t="shared" si="14"/>
        <v>148.91657142857142</v>
      </c>
      <c r="P100" s="18">
        <f t="shared" si="15"/>
        <v>86.338737697505493</v>
      </c>
      <c r="Q100" s="48">
        <f t="shared" si="16"/>
        <v>2.51821318284391</v>
      </c>
    </row>
    <row r="101" spans="2:17" x14ac:dyDescent="0.25">
      <c r="B101" s="15">
        <v>41925.273611111108</v>
      </c>
      <c r="C101" s="16">
        <v>4</v>
      </c>
      <c r="D101" s="16">
        <v>212.2835</v>
      </c>
      <c r="E101" s="16">
        <v>1038.3219999999999</v>
      </c>
      <c r="F101" s="16">
        <v>1.3918820000000001</v>
      </c>
      <c r="G101" s="16">
        <v>0</v>
      </c>
      <c r="H101" s="16">
        <v>429.9</v>
      </c>
      <c r="I101" s="16">
        <f t="shared" si="9"/>
        <v>1</v>
      </c>
      <c r="J101" s="16"/>
      <c r="K101" s="16" t="str">
        <f t="shared" si="10"/>
        <v/>
      </c>
      <c r="L101" s="16">
        <f t="shared" si="11"/>
        <v>1038.3219999999999</v>
      </c>
      <c r="M101" s="16">
        <f t="shared" si="12"/>
        <v>1.3918820000000001</v>
      </c>
      <c r="N101" s="20">
        <f t="shared" si="13"/>
        <v>40.997868998913347</v>
      </c>
      <c r="O101" s="18">
        <f t="shared" si="14"/>
        <v>148.33171428571427</v>
      </c>
      <c r="P101" s="18">
        <f t="shared" si="15"/>
        <v>84.644300018780811</v>
      </c>
      <c r="Q101" s="48">
        <f t="shared" si="16"/>
        <v>2.468792083881107</v>
      </c>
    </row>
    <row r="102" spans="2:17" x14ac:dyDescent="0.25">
      <c r="B102" s="15">
        <v>41925.274305555555</v>
      </c>
      <c r="C102" s="16">
        <v>4</v>
      </c>
      <c r="D102" s="16">
        <v>326.60410000000002</v>
      </c>
      <c r="E102" s="16">
        <v>1068.123</v>
      </c>
      <c r="F102" s="16">
        <v>1.3971469999999999</v>
      </c>
      <c r="G102" s="16">
        <v>0</v>
      </c>
      <c r="H102" s="16">
        <v>425.2</v>
      </c>
      <c r="I102" s="16">
        <f t="shared" si="9"/>
        <v>1</v>
      </c>
      <c r="J102" s="16"/>
      <c r="K102" s="16" t="str">
        <f t="shared" si="10"/>
        <v/>
      </c>
      <c r="L102" s="16">
        <f t="shared" si="11"/>
        <v>1068.123</v>
      </c>
      <c r="M102" s="16">
        <f t="shared" si="12"/>
        <v>1.3971469999999999</v>
      </c>
      <c r="N102" s="20">
        <f t="shared" si="13"/>
        <v>41.548682203600656</v>
      </c>
      <c r="O102" s="18">
        <f t="shared" si="14"/>
        <v>152.589</v>
      </c>
      <c r="P102" s="18">
        <f t="shared" si="15"/>
        <v>88.577329618297213</v>
      </c>
      <c r="Q102" s="48">
        <f t="shared" si="16"/>
        <v>2.5835054472003356</v>
      </c>
    </row>
    <row r="103" spans="2:17" x14ac:dyDescent="0.25">
      <c r="B103" s="15">
        <v>41925.275000000001</v>
      </c>
      <c r="C103" s="16">
        <v>4</v>
      </c>
      <c r="D103" s="16">
        <v>357.4273</v>
      </c>
      <c r="E103" s="16">
        <v>1039.8399999999999</v>
      </c>
      <c r="F103" s="16">
        <v>1.3941250000000001</v>
      </c>
      <c r="G103" s="16">
        <v>0</v>
      </c>
      <c r="H103" s="16">
        <v>429.7</v>
      </c>
      <c r="I103" s="16">
        <f t="shared" si="9"/>
        <v>1</v>
      </c>
      <c r="J103" s="16"/>
      <c r="K103" s="16" t="str">
        <f t="shared" si="10"/>
        <v/>
      </c>
      <c r="L103" s="16">
        <f t="shared" si="11"/>
        <v>1039.8399999999999</v>
      </c>
      <c r="M103" s="16">
        <f t="shared" si="12"/>
        <v>1.3941250000000001</v>
      </c>
      <c r="N103" s="20">
        <f t="shared" si="13"/>
        <v>41.232526932078336</v>
      </c>
      <c r="O103" s="18">
        <f t="shared" si="14"/>
        <v>148.54857142857142</v>
      </c>
      <c r="P103" s="18">
        <f t="shared" si="15"/>
        <v>85.390615922990833</v>
      </c>
      <c r="Q103" s="48">
        <f t="shared" si="16"/>
        <v>2.4905596310872324</v>
      </c>
    </row>
    <row r="104" spans="2:17" x14ac:dyDescent="0.25">
      <c r="B104" s="15">
        <v>41925.275694444441</v>
      </c>
      <c r="C104" s="16">
        <v>4</v>
      </c>
      <c r="D104" s="16">
        <v>263.46230000000003</v>
      </c>
      <c r="E104" s="16">
        <v>1062.607</v>
      </c>
      <c r="F104" s="16">
        <v>1.408026</v>
      </c>
      <c r="G104" s="16">
        <v>0</v>
      </c>
      <c r="H104" s="16">
        <v>430.2</v>
      </c>
      <c r="I104" s="16">
        <f t="shared" si="9"/>
        <v>1</v>
      </c>
      <c r="J104" s="16"/>
      <c r="K104" s="16" t="str">
        <f t="shared" si="10"/>
        <v/>
      </c>
      <c r="L104" s="16">
        <f t="shared" si="11"/>
        <v>1062.607</v>
      </c>
      <c r="M104" s="16">
        <f t="shared" si="12"/>
        <v>1.408026</v>
      </c>
      <c r="N104" s="20">
        <f t="shared" si="13"/>
        <v>42.686820257502553</v>
      </c>
      <c r="O104" s="18">
        <f t="shared" si="14"/>
        <v>151.80099999999999</v>
      </c>
      <c r="P104" s="18">
        <f t="shared" si="15"/>
        <v>91.238704961401254</v>
      </c>
      <c r="Q104" s="48">
        <f t="shared" si="16"/>
        <v>2.6611288947075367</v>
      </c>
    </row>
    <row r="105" spans="2:17" x14ac:dyDescent="0.25">
      <c r="B105" s="15">
        <v>41925.276388888888</v>
      </c>
      <c r="C105" s="16">
        <v>4</v>
      </c>
      <c r="D105" s="16">
        <v>931.22760000000005</v>
      </c>
      <c r="E105" s="16">
        <v>1045.163</v>
      </c>
      <c r="F105" s="16">
        <v>1.4027620000000001</v>
      </c>
      <c r="G105" s="16">
        <v>0</v>
      </c>
      <c r="H105" s="16">
        <v>426.1</v>
      </c>
      <c r="I105" s="16">
        <f t="shared" si="9"/>
        <v>1</v>
      </c>
      <c r="J105" s="16"/>
      <c r="K105" s="16" t="str">
        <f t="shared" si="10"/>
        <v/>
      </c>
      <c r="L105" s="16">
        <f t="shared" si="11"/>
        <v>1045.163</v>
      </c>
      <c r="M105" s="16">
        <f t="shared" si="12"/>
        <v>1.4027620000000001</v>
      </c>
      <c r="N105" s="20">
        <f t="shared" si="13"/>
        <v>42.136111670707862</v>
      </c>
      <c r="O105" s="18">
        <f t="shared" si="14"/>
        <v>149.309</v>
      </c>
      <c r="P105" s="18">
        <f t="shared" si="15"/>
        <v>88.251975489447432</v>
      </c>
      <c r="Q105" s="48">
        <f t="shared" si="16"/>
        <v>2.5740159517755501</v>
      </c>
    </row>
    <row r="106" spans="2:17" x14ac:dyDescent="0.25">
      <c r="B106" s="15">
        <v>41925.277083333334</v>
      </c>
      <c r="C106" s="16">
        <v>4</v>
      </c>
      <c r="D106" s="16">
        <v>410.10149999999999</v>
      </c>
      <c r="E106" s="16">
        <v>1093.9079999999999</v>
      </c>
      <c r="F106" s="16">
        <v>1.408026</v>
      </c>
      <c r="G106" s="16">
        <v>0</v>
      </c>
      <c r="H106" s="16">
        <v>428.2</v>
      </c>
      <c r="I106" s="16">
        <f t="shared" si="9"/>
        <v>1</v>
      </c>
      <c r="J106" s="16"/>
      <c r="K106" s="16" t="str">
        <f t="shared" si="10"/>
        <v/>
      </c>
      <c r="L106" s="16">
        <f t="shared" si="11"/>
        <v>1093.9079999999999</v>
      </c>
      <c r="M106" s="16">
        <f t="shared" si="12"/>
        <v>1.408026</v>
      </c>
      <c r="N106" s="20">
        <f t="shared" si="13"/>
        <v>42.686820257502553</v>
      </c>
      <c r="O106" s="18">
        <f t="shared" si="14"/>
        <v>156.27257142857141</v>
      </c>
      <c r="P106" s="18">
        <f t="shared" si="15"/>
        <v>93.926305084491744</v>
      </c>
      <c r="Q106" s="48">
        <f t="shared" si="16"/>
        <v>2.7395172316310092</v>
      </c>
    </row>
    <row r="107" spans="2:17" x14ac:dyDescent="0.25">
      <c r="B107" s="15">
        <v>41925.277777777781</v>
      </c>
      <c r="C107" s="16">
        <v>4</v>
      </c>
      <c r="D107" s="16">
        <v>699.56510000000003</v>
      </c>
      <c r="E107" s="16">
        <v>1067.1510000000001</v>
      </c>
      <c r="F107" s="16">
        <v>1.399786</v>
      </c>
      <c r="G107" s="16">
        <v>0</v>
      </c>
      <c r="H107" s="16">
        <v>428.8</v>
      </c>
      <c r="I107" s="16">
        <f t="shared" si="9"/>
        <v>1</v>
      </c>
      <c r="J107" s="16"/>
      <c r="K107" s="16" t="str">
        <f t="shared" si="10"/>
        <v/>
      </c>
      <c r="L107" s="16">
        <f t="shared" si="11"/>
        <v>1067.1510000000001</v>
      </c>
      <c r="M107" s="16">
        <f t="shared" si="12"/>
        <v>1.399786</v>
      </c>
      <c r="N107" s="20">
        <f t="shared" si="13"/>
        <v>41.824768822246419</v>
      </c>
      <c r="O107" s="18">
        <f t="shared" si="14"/>
        <v>152.45014285714288</v>
      </c>
      <c r="P107" s="18">
        <f t="shared" si="15"/>
        <v>89.253042696016877</v>
      </c>
      <c r="Q107" s="48">
        <f t="shared" si="16"/>
        <v>2.6032137453004922</v>
      </c>
    </row>
    <row r="108" spans="2:17" x14ac:dyDescent="0.25">
      <c r="B108" s="15">
        <v>41925.27847222222</v>
      </c>
      <c r="C108" s="16">
        <v>5</v>
      </c>
      <c r="D108" s="16">
        <v>42.328530000000001</v>
      </c>
      <c r="E108" s="16">
        <v>1060.9169999999999</v>
      </c>
      <c r="F108" s="16">
        <v>1.4061650000000001</v>
      </c>
      <c r="G108" s="16">
        <v>0</v>
      </c>
      <c r="H108" s="16">
        <v>424.3</v>
      </c>
      <c r="I108" s="16" t="str">
        <f t="shared" si="9"/>
        <v/>
      </c>
      <c r="J108" s="16"/>
      <c r="K108" s="16" t="str">
        <f t="shared" si="10"/>
        <v/>
      </c>
      <c r="L108" s="16">
        <f t="shared" si="11"/>
        <v>1060.9169999999999</v>
      </c>
      <c r="M108" s="16">
        <f t="shared" si="12"/>
        <v>1.4061650000000001</v>
      </c>
      <c r="N108" s="20">
        <f t="shared" si="13"/>
        <v>42.492126359321539</v>
      </c>
      <c r="O108" s="18">
        <f t="shared" si="14"/>
        <v>151.55957142857142</v>
      </c>
      <c r="P108" s="18">
        <f t="shared" si="15"/>
        <v>90.558269895070282</v>
      </c>
      <c r="Q108" s="48">
        <f t="shared" si="16"/>
        <v>2.1130262975516403</v>
      </c>
    </row>
    <row r="109" spans="2:17" x14ac:dyDescent="0.25">
      <c r="B109" s="15">
        <v>41925.279166666667</v>
      </c>
      <c r="C109" s="16">
        <v>4</v>
      </c>
      <c r="D109" s="16">
        <v>312.26060000000001</v>
      </c>
      <c r="E109" s="16">
        <v>1051.306</v>
      </c>
      <c r="F109" s="16">
        <v>1.4069430000000001</v>
      </c>
      <c r="G109" s="16">
        <v>0</v>
      </c>
      <c r="H109" s="16">
        <v>433</v>
      </c>
      <c r="I109" s="16">
        <f t="shared" si="9"/>
        <v>1</v>
      </c>
      <c r="J109" s="16"/>
      <c r="K109" s="16" t="str">
        <f t="shared" si="10"/>
        <v/>
      </c>
      <c r="L109" s="16">
        <f t="shared" si="11"/>
        <v>1051.306</v>
      </c>
      <c r="M109" s="16">
        <f t="shared" si="12"/>
        <v>1.4069430000000001</v>
      </c>
      <c r="N109" s="20">
        <f t="shared" si="13"/>
        <v>42.573519079786251</v>
      </c>
      <c r="O109" s="18">
        <f t="shared" si="14"/>
        <v>150.18657142857143</v>
      </c>
      <c r="P109" s="18">
        <f t="shared" si="15"/>
        <v>89.959525496491835</v>
      </c>
      <c r="Q109" s="48">
        <f t="shared" si="16"/>
        <v>2.6238194936476789</v>
      </c>
    </row>
    <row r="110" spans="2:17" x14ac:dyDescent="0.25">
      <c r="B110" s="15">
        <v>41925.279861111114</v>
      </c>
      <c r="C110" s="16">
        <v>4</v>
      </c>
      <c r="D110" s="16">
        <v>924.48310000000004</v>
      </c>
      <c r="E110" s="16">
        <v>1029.4749999999999</v>
      </c>
      <c r="F110" s="16">
        <v>1.407675</v>
      </c>
      <c r="G110" s="16">
        <v>0</v>
      </c>
      <c r="H110" s="16">
        <v>427</v>
      </c>
      <c r="I110" s="16">
        <f t="shared" si="9"/>
        <v>1</v>
      </c>
      <c r="J110" s="16"/>
      <c r="K110" s="16" t="str">
        <f t="shared" si="10"/>
        <v/>
      </c>
      <c r="L110" s="16">
        <f t="shared" si="11"/>
        <v>1029.4749999999999</v>
      </c>
      <c r="M110" s="16">
        <f t="shared" si="12"/>
        <v>1.407675</v>
      </c>
      <c r="N110" s="20">
        <f t="shared" si="13"/>
        <v>42.650099377190074</v>
      </c>
      <c r="O110" s="18">
        <f t="shared" si="14"/>
        <v>147.06785714285712</v>
      </c>
      <c r="P110" s="18">
        <f t="shared" si="15"/>
        <v>88.295833319604554</v>
      </c>
      <c r="Q110" s="48">
        <f t="shared" si="16"/>
        <v>2.5752951384884661</v>
      </c>
    </row>
    <row r="111" spans="2:17" x14ac:dyDescent="0.25">
      <c r="B111" s="15">
        <v>41925.280555555553</v>
      </c>
      <c r="C111" s="16">
        <v>2</v>
      </c>
      <c r="D111" s="16">
        <v>1004.196</v>
      </c>
      <c r="E111" s="16">
        <v>1062.0250000000001</v>
      </c>
      <c r="F111" s="16">
        <v>1.4005190000000001</v>
      </c>
      <c r="G111" s="16">
        <v>0</v>
      </c>
      <c r="H111" s="16">
        <v>427.6</v>
      </c>
      <c r="I111" s="16">
        <f t="shared" si="9"/>
        <v>1</v>
      </c>
      <c r="J111" s="16"/>
      <c r="K111" s="16" t="str">
        <f t="shared" si="10"/>
        <v/>
      </c>
      <c r="L111" s="16">
        <f t="shared" si="11"/>
        <v>1062.0250000000001</v>
      </c>
      <c r="M111" s="16">
        <f t="shared" si="12"/>
        <v>1.4005190000000001</v>
      </c>
      <c r="N111" s="20">
        <f t="shared" si="13"/>
        <v>41.901453737542873</v>
      </c>
      <c r="O111" s="18">
        <f t="shared" si="14"/>
        <v>151.71785714285716</v>
      </c>
      <c r="P111" s="18">
        <f t="shared" si="15"/>
        <v>89.033776672855836</v>
      </c>
      <c r="Q111" s="48">
        <f t="shared" si="16"/>
        <v>5.1936369725832572</v>
      </c>
    </row>
    <row r="112" spans="2:17" x14ac:dyDescent="0.25">
      <c r="B112" s="15">
        <v>41925.28125</v>
      </c>
      <c r="C112" s="16">
        <v>4</v>
      </c>
      <c r="D112" s="16">
        <v>1105.73</v>
      </c>
      <c r="E112" s="16">
        <v>1041.742</v>
      </c>
      <c r="F112" s="16">
        <v>1.400137</v>
      </c>
      <c r="G112" s="16">
        <v>0</v>
      </c>
      <c r="H112" s="16">
        <v>420.5</v>
      </c>
      <c r="I112" s="16">
        <f t="shared" si="9"/>
        <v>1</v>
      </c>
      <c r="J112" s="16"/>
      <c r="K112" s="16" t="str">
        <f t="shared" si="10"/>
        <v/>
      </c>
      <c r="L112" s="16">
        <f t="shared" si="11"/>
        <v>1041.742</v>
      </c>
      <c r="M112" s="16">
        <f t="shared" si="12"/>
        <v>1.400137</v>
      </c>
      <c r="N112" s="20">
        <f t="shared" si="13"/>
        <v>41.861489702558899</v>
      </c>
      <c r="O112" s="18">
        <f t="shared" si="14"/>
        <v>148.82028571428572</v>
      </c>
      <c r="P112" s="18">
        <f t="shared" si="15"/>
        <v>87.226278890681627</v>
      </c>
      <c r="Q112" s="48">
        <f t="shared" si="16"/>
        <v>2.5440998009782141</v>
      </c>
    </row>
    <row r="113" spans="2:17" x14ac:dyDescent="0.25">
      <c r="B113" s="15">
        <v>41925.281944444447</v>
      </c>
      <c r="C113" s="16">
        <v>4</v>
      </c>
      <c r="D113" s="16">
        <v>1390.799</v>
      </c>
      <c r="E113" s="16">
        <v>1041.742</v>
      </c>
      <c r="F113" s="16">
        <v>1.3885099999999999</v>
      </c>
      <c r="G113" s="16">
        <v>0</v>
      </c>
      <c r="H113" s="16">
        <v>428.3</v>
      </c>
      <c r="I113" s="16">
        <f t="shared" si="9"/>
        <v>1</v>
      </c>
      <c r="J113" s="16"/>
      <c r="K113" s="16" t="str">
        <f t="shared" si="10"/>
        <v/>
      </c>
      <c r="L113" s="16">
        <f t="shared" si="11"/>
        <v>1041.742</v>
      </c>
      <c r="M113" s="16">
        <f t="shared" si="12"/>
        <v>1.3885099999999999</v>
      </c>
      <c r="N113" s="20">
        <f t="shared" si="13"/>
        <v>40.645097464971144</v>
      </c>
      <c r="O113" s="18">
        <f t="shared" si="14"/>
        <v>148.82028571428572</v>
      </c>
      <c r="P113" s="18">
        <f t="shared" si="15"/>
        <v>83.988401401183168</v>
      </c>
      <c r="Q113" s="48">
        <f t="shared" si="16"/>
        <v>2.4496617075345091</v>
      </c>
    </row>
    <row r="114" spans="2:17" x14ac:dyDescent="0.25">
      <c r="B114" s="15">
        <v>41925.282638888886</v>
      </c>
      <c r="C114" s="16">
        <v>4</v>
      </c>
      <c r="D114" s="16">
        <v>979.32399999999996</v>
      </c>
      <c r="E114" s="16">
        <v>1075.2829999999999</v>
      </c>
      <c r="F114" s="16">
        <v>1.3937740000000001</v>
      </c>
      <c r="G114" s="16">
        <v>0</v>
      </c>
      <c r="H114" s="16">
        <v>429</v>
      </c>
      <c r="I114" s="16">
        <f t="shared" si="9"/>
        <v>1</v>
      </c>
      <c r="J114" s="16"/>
      <c r="K114" s="16" t="str">
        <f t="shared" si="10"/>
        <v/>
      </c>
      <c r="L114" s="16">
        <f t="shared" si="11"/>
        <v>1075.2829999999999</v>
      </c>
      <c r="M114" s="16">
        <f t="shared" si="12"/>
        <v>1.3937740000000001</v>
      </c>
      <c r="N114" s="20">
        <f t="shared" si="13"/>
        <v>41.19580605176585</v>
      </c>
      <c r="O114" s="18">
        <f t="shared" si="14"/>
        <v>153.61185714285713</v>
      </c>
      <c r="P114" s="18">
        <f t="shared" si="15"/>
        <v>88.200308329815869</v>
      </c>
      <c r="Q114" s="48">
        <f t="shared" si="16"/>
        <v>2.5725089929529625</v>
      </c>
    </row>
    <row r="115" spans="2:17" x14ac:dyDescent="0.25">
      <c r="B115" s="15">
        <v>41925.283333333333</v>
      </c>
      <c r="C115" s="16">
        <v>4</v>
      </c>
      <c r="D115" s="16">
        <v>474.00630000000001</v>
      </c>
      <c r="E115" s="16">
        <v>1047.671</v>
      </c>
      <c r="F115" s="16">
        <v>1.400137</v>
      </c>
      <c r="G115" s="16">
        <v>0</v>
      </c>
      <c r="H115" s="16">
        <v>431.6</v>
      </c>
      <c r="I115" s="16">
        <f t="shared" si="9"/>
        <v>1</v>
      </c>
      <c r="J115" s="16"/>
      <c r="K115" s="16" t="str">
        <f t="shared" si="10"/>
        <v/>
      </c>
      <c r="L115" s="16">
        <f t="shared" si="11"/>
        <v>1047.671</v>
      </c>
      <c r="M115" s="16">
        <f t="shared" si="12"/>
        <v>1.400137</v>
      </c>
      <c r="N115" s="20">
        <f t="shared" si="13"/>
        <v>41.861489702558899</v>
      </c>
      <c r="O115" s="18">
        <f t="shared" si="14"/>
        <v>149.66728571428573</v>
      </c>
      <c r="P115" s="18">
        <f t="shared" si="15"/>
        <v>87.722721011228629</v>
      </c>
      <c r="Q115" s="48">
        <f t="shared" si="16"/>
        <v>2.5585793628275018</v>
      </c>
    </row>
    <row r="116" spans="2:17" x14ac:dyDescent="0.25">
      <c r="B116" s="15">
        <v>41925.28402777778</v>
      </c>
      <c r="C116" s="16">
        <v>4</v>
      </c>
      <c r="D116" s="16">
        <v>1677.3019999999999</v>
      </c>
      <c r="E116" s="16">
        <v>1069.2070000000001</v>
      </c>
      <c r="F116" s="16">
        <v>1.404318</v>
      </c>
      <c r="G116" s="16">
        <v>0</v>
      </c>
      <c r="H116" s="16">
        <v>432</v>
      </c>
      <c r="I116" s="16">
        <f t="shared" si="9"/>
        <v>1</v>
      </c>
      <c r="J116" s="16"/>
      <c r="K116" s="16" t="str">
        <f t="shared" si="10"/>
        <v/>
      </c>
      <c r="L116" s="16">
        <f t="shared" si="11"/>
        <v>1069.2070000000001</v>
      </c>
      <c r="M116" s="16">
        <f t="shared" si="12"/>
        <v>1.404318</v>
      </c>
      <c r="N116" s="20">
        <f t="shared" si="13"/>
        <v>42.298897111637288</v>
      </c>
      <c r="O116" s="18">
        <f t="shared" si="14"/>
        <v>152.74385714285717</v>
      </c>
      <c r="P116" s="18">
        <f t="shared" si="15"/>
        <v>90.731535287492321</v>
      </c>
      <c r="Q116" s="48">
        <f t="shared" si="16"/>
        <v>2.6463364458851926</v>
      </c>
    </row>
    <row r="117" spans="2:17" x14ac:dyDescent="0.25">
      <c r="B117" s="15">
        <v>41925.284722222219</v>
      </c>
      <c r="C117" s="16">
        <v>4</v>
      </c>
      <c r="D117" s="16">
        <v>2000</v>
      </c>
      <c r="E117" s="16">
        <v>1060.4110000000001</v>
      </c>
      <c r="F117" s="16">
        <v>1.395254</v>
      </c>
      <c r="G117" s="16">
        <v>0</v>
      </c>
      <c r="H117" s="16">
        <v>423.8</v>
      </c>
      <c r="I117" s="16">
        <f t="shared" si="9"/>
        <v>1</v>
      </c>
      <c r="J117" s="16"/>
      <c r="K117" s="16" t="str">
        <f t="shared" si="10"/>
        <v/>
      </c>
      <c r="L117" s="16">
        <f t="shared" si="11"/>
        <v>1060.4110000000001</v>
      </c>
      <c r="M117" s="16">
        <f t="shared" si="12"/>
        <v>1.395254</v>
      </c>
      <c r="N117" s="20">
        <f t="shared" si="13"/>
        <v>41.350640532855543</v>
      </c>
      <c r="O117" s="18">
        <f t="shared" si="14"/>
        <v>151.48728571428572</v>
      </c>
      <c r="P117" s="18">
        <f t="shared" si="15"/>
        <v>87.400054145922326</v>
      </c>
      <c r="Q117" s="48">
        <f t="shared" si="16"/>
        <v>2.5491682459227345</v>
      </c>
    </row>
    <row r="118" spans="2:17" x14ac:dyDescent="0.25">
      <c r="B118" s="15">
        <v>41925.285416666666</v>
      </c>
      <c r="C118" s="16">
        <v>4</v>
      </c>
      <c r="D118" s="16">
        <v>877.85149999999999</v>
      </c>
      <c r="E118" s="16">
        <v>1072.885</v>
      </c>
      <c r="F118" s="16">
        <v>1.3974979999999999</v>
      </c>
      <c r="G118" s="16">
        <v>0</v>
      </c>
      <c r="H118" s="16">
        <v>426.7</v>
      </c>
      <c r="I118" s="16">
        <f t="shared" si="9"/>
        <v>1</v>
      </c>
      <c r="J118" s="16"/>
      <c r="K118" s="16" t="str">
        <f t="shared" si="10"/>
        <v/>
      </c>
      <c r="L118" s="16">
        <f t="shared" si="11"/>
        <v>1072.885</v>
      </c>
      <c r="M118" s="16">
        <f t="shared" si="12"/>
        <v>1.3974979999999999</v>
      </c>
      <c r="N118" s="20">
        <f t="shared" si="13"/>
        <v>41.58540308391315</v>
      </c>
      <c r="O118" s="18">
        <f t="shared" si="14"/>
        <v>153.2692857142857</v>
      </c>
      <c r="P118" s="18">
        <f t="shared" si="15"/>
        <v>89.073238774397467</v>
      </c>
      <c r="Q118" s="48">
        <f t="shared" si="16"/>
        <v>2.5979694642532594</v>
      </c>
    </row>
    <row r="119" spans="2:17" x14ac:dyDescent="0.25">
      <c r="B119" s="15">
        <v>41925.286111111112</v>
      </c>
      <c r="C119" s="16">
        <v>4</v>
      </c>
      <c r="D119" s="16">
        <v>233.34100000000001</v>
      </c>
      <c r="E119" s="16">
        <v>1062.231</v>
      </c>
      <c r="F119" s="16">
        <v>1.400137</v>
      </c>
      <c r="G119" s="16">
        <v>0</v>
      </c>
      <c r="H119" s="16">
        <v>420.4</v>
      </c>
      <c r="I119" s="16">
        <f t="shared" si="9"/>
        <v>1</v>
      </c>
      <c r="J119" s="16"/>
      <c r="K119" s="16" t="str">
        <f t="shared" si="10"/>
        <v/>
      </c>
      <c r="L119" s="16">
        <f t="shared" si="11"/>
        <v>1062.231</v>
      </c>
      <c r="M119" s="16">
        <f t="shared" si="12"/>
        <v>1.400137</v>
      </c>
      <c r="N119" s="20">
        <f t="shared" si="13"/>
        <v>41.861489702558899</v>
      </c>
      <c r="O119" s="18">
        <f t="shared" si="14"/>
        <v>151.74728571428571</v>
      </c>
      <c r="P119" s="18">
        <f t="shared" si="15"/>
        <v>88.941846879868166</v>
      </c>
      <c r="Q119" s="48">
        <f t="shared" si="16"/>
        <v>2.5941372006628214</v>
      </c>
    </row>
    <row r="120" spans="2:17" x14ac:dyDescent="0.25">
      <c r="B120" s="15">
        <v>41925.286805555559</v>
      </c>
      <c r="C120" s="16">
        <v>4</v>
      </c>
      <c r="D120" s="16">
        <v>470.22199999999998</v>
      </c>
      <c r="E120" s="16">
        <v>1081.74</v>
      </c>
      <c r="F120" s="16">
        <v>1.404318</v>
      </c>
      <c r="G120" s="16">
        <v>0</v>
      </c>
      <c r="H120" s="16">
        <v>421.2</v>
      </c>
      <c r="I120" s="16">
        <f t="shared" si="9"/>
        <v>1</v>
      </c>
      <c r="J120" s="16"/>
      <c r="K120" s="16" t="str">
        <f t="shared" si="10"/>
        <v/>
      </c>
      <c r="L120" s="16">
        <f t="shared" si="11"/>
        <v>1081.74</v>
      </c>
      <c r="M120" s="16">
        <f t="shared" si="12"/>
        <v>1.404318</v>
      </c>
      <c r="N120" s="20">
        <f t="shared" si="13"/>
        <v>42.298897111637288</v>
      </c>
      <c r="O120" s="18">
        <f t="shared" si="14"/>
        <v>154.53428571428572</v>
      </c>
      <c r="P120" s="18">
        <f t="shared" si="15"/>
        <v>91.795069600079245</v>
      </c>
      <c r="Q120" s="48">
        <f t="shared" si="16"/>
        <v>2.6773561966689781</v>
      </c>
    </row>
    <row r="121" spans="2:17" x14ac:dyDescent="0.25">
      <c r="B121" s="15">
        <v>41925.287499999999</v>
      </c>
      <c r="C121" s="16">
        <v>4</v>
      </c>
      <c r="D121" s="16">
        <v>103.97499999999999</v>
      </c>
      <c r="E121" s="16">
        <v>1046.2840000000001</v>
      </c>
      <c r="F121" s="16">
        <v>1.405051</v>
      </c>
      <c r="G121" s="16">
        <v>0</v>
      </c>
      <c r="H121" s="16">
        <v>424.1</v>
      </c>
      <c r="I121" s="16">
        <f t="shared" si="9"/>
        <v>1</v>
      </c>
      <c r="J121" s="16"/>
      <c r="K121" s="16" t="str">
        <f t="shared" si="10"/>
        <v/>
      </c>
      <c r="L121" s="16">
        <f t="shared" si="11"/>
        <v>1046.2840000000001</v>
      </c>
      <c r="M121" s="16">
        <f t="shared" si="12"/>
        <v>1.405051</v>
      </c>
      <c r="N121" s="20">
        <f t="shared" si="13"/>
        <v>42.375582026933749</v>
      </c>
      <c r="O121" s="18">
        <f t="shared" si="14"/>
        <v>149.46914285714288</v>
      </c>
      <c r="P121" s="18">
        <f t="shared" si="15"/>
        <v>88.993709286499694</v>
      </c>
      <c r="Q121" s="48">
        <f t="shared" si="16"/>
        <v>2.5956498541895745</v>
      </c>
    </row>
    <row r="122" spans="2:17" x14ac:dyDescent="0.25">
      <c r="B122" s="15">
        <v>41925.288194444445</v>
      </c>
      <c r="C122" s="16">
        <v>4</v>
      </c>
      <c r="D122" s="16">
        <v>1476.463</v>
      </c>
      <c r="E122" s="16">
        <v>1042.1949999999999</v>
      </c>
      <c r="F122" s="16">
        <v>1.405783</v>
      </c>
      <c r="G122" s="16">
        <v>0</v>
      </c>
      <c r="H122" s="16">
        <v>435.1</v>
      </c>
      <c r="I122" s="16">
        <f t="shared" si="9"/>
        <v>1</v>
      </c>
      <c r="J122" s="16"/>
      <c r="K122" s="16" t="str">
        <f t="shared" si="10"/>
        <v/>
      </c>
      <c r="L122" s="16">
        <f t="shared" si="11"/>
        <v>1042.1949999999999</v>
      </c>
      <c r="M122" s="16">
        <f t="shared" si="12"/>
        <v>1.405783</v>
      </c>
      <c r="N122" s="20">
        <f t="shared" si="13"/>
        <v>42.452162324337564</v>
      </c>
      <c r="O122" s="18">
        <f t="shared" si="14"/>
        <v>148.88499999999999</v>
      </c>
      <c r="P122" s="18">
        <f t="shared" si="15"/>
        <v>88.852376574778305</v>
      </c>
      <c r="Q122" s="48">
        <f t="shared" si="16"/>
        <v>2.5915276500977007</v>
      </c>
    </row>
    <row r="123" spans="2:17" x14ac:dyDescent="0.25">
      <c r="B123" s="15">
        <v>41925.288888888892</v>
      </c>
      <c r="C123" s="16">
        <v>4</v>
      </c>
      <c r="D123" s="16">
        <v>175.4177</v>
      </c>
      <c r="E123" s="16">
        <v>1073.6320000000001</v>
      </c>
      <c r="F123" s="16">
        <v>1.4020300000000001</v>
      </c>
      <c r="G123" s="16">
        <v>0</v>
      </c>
      <c r="H123" s="16">
        <v>435</v>
      </c>
      <c r="I123" s="16">
        <f t="shared" si="9"/>
        <v>1</v>
      </c>
      <c r="J123" s="16"/>
      <c r="K123" s="16" t="str">
        <f t="shared" si="10"/>
        <v/>
      </c>
      <c r="L123" s="16">
        <f t="shared" si="11"/>
        <v>1073.6320000000001</v>
      </c>
      <c r="M123" s="16">
        <f t="shared" si="12"/>
        <v>1.4020300000000001</v>
      </c>
      <c r="N123" s="20">
        <f t="shared" si="13"/>
        <v>42.059531373304047</v>
      </c>
      <c r="O123" s="18">
        <f t="shared" si="14"/>
        <v>153.376</v>
      </c>
      <c r="P123" s="18">
        <f t="shared" si="15"/>
        <v>90.443871305249758</v>
      </c>
      <c r="Q123" s="48">
        <f t="shared" si="16"/>
        <v>2.6379462464031178</v>
      </c>
    </row>
    <row r="124" spans="2:17" x14ac:dyDescent="0.25">
      <c r="B124" s="15">
        <v>41925.289583333331</v>
      </c>
      <c r="C124" s="16">
        <v>4</v>
      </c>
      <c r="D124" s="16">
        <v>214.60290000000001</v>
      </c>
      <c r="E124" s="16">
        <v>1050.5219999999999</v>
      </c>
      <c r="F124" s="16">
        <v>1.393362</v>
      </c>
      <c r="G124" s="16">
        <v>0</v>
      </c>
      <c r="H124" s="16">
        <v>426.7</v>
      </c>
      <c r="I124" s="16">
        <f t="shared" si="9"/>
        <v>1</v>
      </c>
      <c r="J124" s="16"/>
      <c r="K124" s="16" t="str">
        <f t="shared" si="10"/>
        <v/>
      </c>
      <c r="L124" s="16">
        <f t="shared" si="11"/>
        <v>1050.5219999999999</v>
      </c>
      <c r="M124" s="16">
        <f t="shared" si="12"/>
        <v>1.393362</v>
      </c>
      <c r="N124" s="20">
        <f t="shared" si="13"/>
        <v>41.152703480003041</v>
      </c>
      <c r="O124" s="18">
        <f t="shared" si="14"/>
        <v>150.07457142857143</v>
      </c>
      <c r="P124" s="18">
        <f t="shared" si="15"/>
        <v>86.053679553890476</v>
      </c>
      <c r="Q124" s="48">
        <f t="shared" si="16"/>
        <v>2.5098989869884725</v>
      </c>
    </row>
    <row r="125" spans="2:17" x14ac:dyDescent="0.25">
      <c r="B125" s="15">
        <v>41925.290277777778</v>
      </c>
      <c r="C125" s="16">
        <v>4</v>
      </c>
      <c r="D125" s="16">
        <v>919.23400000000004</v>
      </c>
      <c r="E125" s="16">
        <v>1061.748</v>
      </c>
      <c r="F125" s="16">
        <v>1.3971469999999999</v>
      </c>
      <c r="G125" s="16">
        <v>0</v>
      </c>
      <c r="H125" s="16">
        <v>425.5</v>
      </c>
      <c r="I125" s="16">
        <f t="shared" si="9"/>
        <v>1</v>
      </c>
      <c r="J125" s="16"/>
      <c r="K125" s="16" t="str">
        <f t="shared" si="10"/>
        <v/>
      </c>
      <c r="L125" s="16">
        <f t="shared" si="11"/>
        <v>1061.748</v>
      </c>
      <c r="M125" s="16">
        <f t="shared" si="12"/>
        <v>1.3971469999999999</v>
      </c>
      <c r="N125" s="20">
        <f t="shared" si="13"/>
        <v>41.548682203600656</v>
      </c>
      <c r="O125" s="18">
        <f t="shared" si="14"/>
        <v>151.67828571428572</v>
      </c>
      <c r="P125" s="18">
        <f t="shared" si="15"/>
        <v>88.048663466256073</v>
      </c>
      <c r="Q125" s="48">
        <f t="shared" si="16"/>
        <v>2.5680860177658018</v>
      </c>
    </row>
    <row r="126" spans="2:17" x14ac:dyDescent="0.25">
      <c r="B126" s="15">
        <v>41925.290972222225</v>
      </c>
      <c r="C126" s="16">
        <v>5</v>
      </c>
      <c r="D126" s="16">
        <v>525.12400000000002</v>
      </c>
      <c r="E126" s="16">
        <v>1049.277</v>
      </c>
      <c r="F126" s="16">
        <v>1.4155789999999999</v>
      </c>
      <c r="G126" s="16">
        <v>0</v>
      </c>
      <c r="H126" s="16">
        <v>426.6</v>
      </c>
      <c r="I126" s="16">
        <f t="shared" si="9"/>
        <v>1</v>
      </c>
      <c r="J126" s="16"/>
      <c r="K126" s="16" t="str">
        <f t="shared" si="10"/>
        <v/>
      </c>
      <c r="L126" s="16">
        <f t="shared" si="11"/>
        <v>1049.277</v>
      </c>
      <c r="M126" s="16">
        <f t="shared" si="12"/>
        <v>1.4155789999999999</v>
      </c>
      <c r="N126" s="20">
        <f t="shared" si="13"/>
        <v>43.476999200523132</v>
      </c>
      <c r="O126" s="18">
        <f t="shared" si="14"/>
        <v>149.8967142857143</v>
      </c>
      <c r="P126" s="18">
        <f t="shared" si="15"/>
        <v>92.25412325283304</v>
      </c>
      <c r="Q126" s="48">
        <f t="shared" si="16"/>
        <v>2.1525962092327706</v>
      </c>
    </row>
    <row r="127" spans="2:17" x14ac:dyDescent="0.25">
      <c r="B127" s="15">
        <v>41925.291666666664</v>
      </c>
      <c r="C127" s="16">
        <v>4</v>
      </c>
      <c r="D127" s="16">
        <v>1080.8879999999999</v>
      </c>
      <c r="E127" s="16">
        <v>1076.095</v>
      </c>
      <c r="F127" s="16">
        <v>1.3959870000000001</v>
      </c>
      <c r="G127" s="16">
        <v>0</v>
      </c>
      <c r="H127" s="16">
        <v>439.7</v>
      </c>
      <c r="I127" s="16">
        <f t="shared" si="9"/>
        <v>1</v>
      </c>
      <c r="J127" s="16"/>
      <c r="K127" s="16" t="str">
        <f t="shared" si="10"/>
        <v/>
      </c>
      <c r="L127" s="16">
        <f t="shared" si="11"/>
        <v>1076.095</v>
      </c>
      <c r="M127" s="16">
        <f t="shared" si="12"/>
        <v>1.3959870000000001</v>
      </c>
      <c r="N127" s="20">
        <f t="shared" si="13"/>
        <v>41.427325448152004</v>
      </c>
      <c r="O127" s="18">
        <f t="shared" si="14"/>
        <v>153.72785714285715</v>
      </c>
      <c r="P127" s="18">
        <f t="shared" si="15"/>
        <v>88.903906288110235</v>
      </c>
      <c r="Q127" s="48">
        <f t="shared" si="16"/>
        <v>2.593030600069882</v>
      </c>
    </row>
    <row r="128" spans="2:17" x14ac:dyDescent="0.25">
      <c r="B128" s="15">
        <v>41925.292361111111</v>
      </c>
      <c r="C128" s="16">
        <v>4</v>
      </c>
      <c r="D128" s="16">
        <v>1080.8879999999999</v>
      </c>
      <c r="E128" s="16">
        <v>1076.095</v>
      </c>
      <c r="F128" s="16">
        <v>1.3959870000000001</v>
      </c>
      <c r="G128" s="16">
        <v>0</v>
      </c>
      <c r="H128" s="16">
        <v>439.7</v>
      </c>
      <c r="I128" s="16">
        <f t="shared" si="9"/>
        <v>1</v>
      </c>
      <c r="J128" s="16"/>
      <c r="K128" s="16" t="str">
        <f t="shared" si="10"/>
        <v/>
      </c>
      <c r="L128" s="16">
        <f t="shared" si="11"/>
        <v>1076.095</v>
      </c>
      <c r="M128" s="16">
        <f t="shared" si="12"/>
        <v>1.3959870000000001</v>
      </c>
      <c r="N128" s="20">
        <f t="shared" si="13"/>
        <v>41.427325448152004</v>
      </c>
      <c r="O128" s="18">
        <f t="shared" si="14"/>
        <v>153.72785714285715</v>
      </c>
      <c r="P128" s="18">
        <f t="shared" si="15"/>
        <v>88.903906288110235</v>
      </c>
      <c r="Q128" s="48">
        <f t="shared" si="16"/>
        <v>2.593030600069882</v>
      </c>
    </row>
    <row r="129" spans="2:17" x14ac:dyDescent="0.25">
      <c r="B129" s="15">
        <v>41925.293055555558</v>
      </c>
      <c r="C129" s="16">
        <v>4</v>
      </c>
      <c r="D129" s="16">
        <v>540.13890000000004</v>
      </c>
      <c r="E129" s="16">
        <v>1039.7460000000001</v>
      </c>
      <c r="F129" s="16">
        <v>1.405051</v>
      </c>
      <c r="G129" s="16">
        <v>0</v>
      </c>
      <c r="H129" s="16">
        <v>430.8</v>
      </c>
      <c r="I129" s="16">
        <f t="shared" si="9"/>
        <v>1</v>
      </c>
      <c r="J129" s="16"/>
      <c r="K129" s="16" t="str">
        <f t="shared" si="10"/>
        <v/>
      </c>
      <c r="L129" s="16">
        <f t="shared" si="11"/>
        <v>1039.7460000000001</v>
      </c>
      <c r="M129" s="16">
        <f t="shared" si="12"/>
        <v>1.405051</v>
      </c>
      <c r="N129" s="20">
        <f t="shared" si="13"/>
        <v>42.375582026933749</v>
      </c>
      <c r="O129" s="18">
        <f t="shared" si="14"/>
        <v>148.53514285714286</v>
      </c>
      <c r="P129" s="18">
        <f t="shared" si="15"/>
        <v>88.437607051050094</v>
      </c>
      <c r="Q129" s="48">
        <f t="shared" si="16"/>
        <v>2.5794302056556275</v>
      </c>
    </row>
    <row r="130" spans="2:17" x14ac:dyDescent="0.25">
      <c r="B130" s="15">
        <v>41925.293749999997</v>
      </c>
      <c r="C130" s="16">
        <v>4</v>
      </c>
      <c r="D130" s="16">
        <v>1135.027</v>
      </c>
      <c r="E130" s="16">
        <v>1038.374</v>
      </c>
      <c r="F130" s="16">
        <v>1.3971469999999999</v>
      </c>
      <c r="G130" s="16">
        <v>0</v>
      </c>
      <c r="H130" s="16">
        <v>422.5</v>
      </c>
      <c r="I130" s="16">
        <f t="shared" si="9"/>
        <v>1</v>
      </c>
      <c r="J130" s="16"/>
      <c r="K130" s="16" t="str">
        <f t="shared" si="10"/>
        <v/>
      </c>
      <c r="L130" s="16">
        <f t="shared" si="11"/>
        <v>1038.374</v>
      </c>
      <c r="M130" s="16">
        <f t="shared" si="12"/>
        <v>1.3971469999999999</v>
      </c>
      <c r="N130" s="20">
        <f t="shared" si="13"/>
        <v>41.548682203600656</v>
      </c>
      <c r="O130" s="18">
        <f t="shared" si="14"/>
        <v>148.33914285714286</v>
      </c>
      <c r="P130" s="18">
        <f t="shared" si="15"/>
        <v>86.110303836795723</v>
      </c>
      <c r="Q130" s="48">
        <f t="shared" si="16"/>
        <v>2.5115505285732085</v>
      </c>
    </row>
    <row r="131" spans="2:17" x14ac:dyDescent="0.25">
      <c r="B131" s="15">
        <v>41925.294444444444</v>
      </c>
      <c r="C131" s="16">
        <v>4</v>
      </c>
      <c r="D131" s="16">
        <v>685.37419999999997</v>
      </c>
      <c r="E131" s="16">
        <v>1051.405</v>
      </c>
      <c r="F131" s="16">
        <v>1.403891</v>
      </c>
      <c r="G131" s="16">
        <v>0</v>
      </c>
      <c r="H131" s="16">
        <v>427.7</v>
      </c>
      <c r="I131" s="16">
        <f t="shared" si="9"/>
        <v>1</v>
      </c>
      <c r="J131" s="16"/>
      <c r="K131" s="16" t="str">
        <f t="shared" si="10"/>
        <v/>
      </c>
      <c r="L131" s="16">
        <f t="shared" si="11"/>
        <v>1051.405</v>
      </c>
      <c r="M131" s="16">
        <f t="shared" si="12"/>
        <v>1.403891</v>
      </c>
      <c r="N131" s="20">
        <f t="shared" si="13"/>
        <v>42.254225271485062</v>
      </c>
      <c r="O131" s="18">
        <f t="shared" si="14"/>
        <v>150.20071428571427</v>
      </c>
      <c r="P131" s="18">
        <f t="shared" si="15"/>
        <v>89.09955422567522</v>
      </c>
      <c r="Q131" s="48">
        <f t="shared" si="16"/>
        <v>2.5987369982488606</v>
      </c>
    </row>
    <row r="132" spans="2:17" x14ac:dyDescent="0.25">
      <c r="B132" s="15">
        <v>41925.295138888891</v>
      </c>
      <c r="C132" s="16">
        <v>4</v>
      </c>
      <c r="D132" s="16">
        <v>226.59649999999999</v>
      </c>
      <c r="E132" s="16">
        <v>1069.221</v>
      </c>
      <c r="F132" s="16">
        <v>1.404318</v>
      </c>
      <c r="G132" s="16">
        <v>0</v>
      </c>
      <c r="H132" s="16">
        <v>425.6</v>
      </c>
      <c r="I132" s="16">
        <f t="shared" si="9"/>
        <v>1</v>
      </c>
      <c r="J132" s="16"/>
      <c r="K132" s="16" t="str">
        <f t="shared" si="10"/>
        <v/>
      </c>
      <c r="L132" s="16">
        <f t="shared" si="11"/>
        <v>1069.221</v>
      </c>
      <c r="M132" s="16">
        <f t="shared" si="12"/>
        <v>1.404318</v>
      </c>
      <c r="N132" s="20">
        <f t="shared" si="13"/>
        <v>42.298897111637288</v>
      </c>
      <c r="O132" s="18">
        <f t="shared" si="14"/>
        <v>152.74585714285715</v>
      </c>
      <c r="P132" s="18">
        <f t="shared" si="15"/>
        <v>90.732723309544184</v>
      </c>
      <c r="Q132" s="48">
        <f t="shared" si="16"/>
        <v>2.6463710965283718</v>
      </c>
    </row>
    <row r="133" spans="2:17" x14ac:dyDescent="0.25">
      <c r="B133" s="15">
        <v>41925.29583333333</v>
      </c>
      <c r="C133" s="16">
        <v>4</v>
      </c>
      <c r="D133" s="16">
        <v>404.8218</v>
      </c>
      <c r="E133" s="16">
        <v>1051.098</v>
      </c>
      <c r="F133" s="16">
        <v>1.4110469999999999</v>
      </c>
      <c r="G133" s="16">
        <v>0</v>
      </c>
      <c r="H133" s="16">
        <v>417.9</v>
      </c>
      <c r="I133" s="16">
        <f t="shared" si="9"/>
        <v>1</v>
      </c>
      <c r="J133" s="16"/>
      <c r="K133" s="16" t="str">
        <f t="shared" si="10"/>
        <v/>
      </c>
      <c r="L133" s="16">
        <f t="shared" si="11"/>
        <v>1051.098</v>
      </c>
      <c r="M133" s="16">
        <f t="shared" si="12"/>
        <v>1.4110469999999999</v>
      </c>
      <c r="N133" s="20">
        <f t="shared" si="13"/>
        <v>43.002870911132248</v>
      </c>
      <c r="O133" s="18">
        <f t="shared" si="14"/>
        <v>150.15685714285715</v>
      </c>
      <c r="P133" s="18">
        <f t="shared" si="15"/>
        <v>91.113787444447226</v>
      </c>
      <c r="Q133" s="48">
        <f t="shared" si="16"/>
        <v>2.6574854671297108</v>
      </c>
    </row>
    <row r="134" spans="2:17" x14ac:dyDescent="0.25">
      <c r="B134" s="15">
        <v>41925.296527777777</v>
      </c>
      <c r="C134" s="16">
        <v>4</v>
      </c>
      <c r="D134" s="16">
        <v>1402.7919999999999</v>
      </c>
      <c r="E134" s="16">
        <v>1066.2090000000001</v>
      </c>
      <c r="F134" s="16">
        <v>1.4016789999999999</v>
      </c>
      <c r="G134" s="16">
        <v>0</v>
      </c>
      <c r="H134" s="16">
        <v>428.9</v>
      </c>
      <c r="I134" s="16">
        <f t="shared" si="9"/>
        <v>1</v>
      </c>
      <c r="J134" s="16"/>
      <c r="K134" s="16" t="str">
        <f t="shared" si="10"/>
        <v/>
      </c>
      <c r="L134" s="16">
        <f t="shared" si="11"/>
        <v>1066.2090000000001</v>
      </c>
      <c r="M134" s="16">
        <f t="shared" si="12"/>
        <v>1.4016789999999999</v>
      </c>
      <c r="N134" s="20">
        <f t="shared" si="13"/>
        <v>42.022810492991539</v>
      </c>
      <c r="O134" s="18">
        <f t="shared" si="14"/>
        <v>152.31557142857145</v>
      </c>
      <c r="P134" s="18">
        <f t="shared" si="15"/>
        <v>89.71766573556711</v>
      </c>
      <c r="Q134" s="48">
        <f t="shared" si="16"/>
        <v>2.6167652506207073</v>
      </c>
    </row>
    <row r="135" spans="2:17" x14ac:dyDescent="0.25">
      <c r="B135" s="15">
        <v>41925.297222222223</v>
      </c>
      <c r="C135" s="16">
        <v>4</v>
      </c>
      <c r="D135" s="16">
        <v>135.5917</v>
      </c>
      <c r="E135" s="16">
        <v>1054.377</v>
      </c>
      <c r="F135" s="16">
        <v>1.3918820000000001</v>
      </c>
      <c r="G135" s="16">
        <v>0</v>
      </c>
      <c r="H135" s="16">
        <v>433.4</v>
      </c>
      <c r="I135" s="16">
        <f t="shared" si="9"/>
        <v>1</v>
      </c>
      <c r="J135" s="16"/>
      <c r="K135" s="16" t="str">
        <f t="shared" si="10"/>
        <v/>
      </c>
      <c r="L135" s="16">
        <f t="shared" si="11"/>
        <v>1054.377</v>
      </c>
      <c r="M135" s="16">
        <f t="shared" si="12"/>
        <v>1.3918820000000001</v>
      </c>
      <c r="N135" s="20">
        <f t="shared" si="13"/>
        <v>40.997868998913347</v>
      </c>
      <c r="O135" s="18">
        <f t="shared" si="14"/>
        <v>150.6252857142857</v>
      </c>
      <c r="P135" s="18">
        <f t="shared" si="15"/>
        <v>85.953108111840123</v>
      </c>
      <c r="Q135" s="48">
        <f t="shared" si="16"/>
        <v>2.5069656532620033</v>
      </c>
    </row>
    <row r="136" spans="2:17" x14ac:dyDescent="0.25">
      <c r="B136" s="15">
        <v>41925.29791666667</v>
      </c>
      <c r="C136" s="16">
        <v>4</v>
      </c>
      <c r="D136" s="16">
        <v>167.97130000000001</v>
      </c>
      <c r="E136" s="16">
        <v>1062.018</v>
      </c>
      <c r="F136" s="16">
        <v>1.3993899999999999</v>
      </c>
      <c r="G136" s="16">
        <v>0</v>
      </c>
      <c r="H136" s="16">
        <v>419.2</v>
      </c>
      <c r="I136" s="16">
        <f t="shared" ref="I136:I199" si="17">+IF(AND(G136&lt;50,D136&gt;50),1,"")</f>
        <v>1</v>
      </c>
      <c r="J136" s="16"/>
      <c r="K136" s="16" t="str">
        <f t="shared" ref="K136:K199" si="18">+IF(AND(D136&gt;100,G136&gt;50),D136,"")</f>
        <v/>
      </c>
      <c r="L136" s="16">
        <f t="shared" ref="L136:L199" si="19">IF(AND(E136&gt;100,H136&gt;50),E136,"")</f>
        <v>1062.018</v>
      </c>
      <c r="M136" s="16">
        <f t="shared" ref="M136:M199" si="20">IF(F136&gt;1.1,F136,"")</f>
        <v>1.3993899999999999</v>
      </c>
      <c r="N136" s="20">
        <f t="shared" ref="N136:N199" si="21">IF(ISERROR($D$1*(M136-1)/($M$7*($D$1-1))*100),"",($D$1*(M136-1)/($M$7*($D$1-1))*100))</f>
        <v>41.783340136765652</v>
      </c>
      <c r="O136" s="18">
        <f t="shared" ref="O136:O199" si="22">IF(ISERROR(IF(COUNT(K136:L136)&gt;1,SUM(K136:L136)/14,SUM(K136:L136)/7)),"",IF(COUNT(K136:L136)&gt;1,SUM(K136:L136)/14,SUM(K136:L136)/7))</f>
        <v>151.71685714285715</v>
      </c>
      <c r="P136" s="18">
        <f t="shared" ref="P136:P199" si="23">IF(ISERROR(IF(COUNT(K136:L136)&gt;1,SUM(K136:L136)/14*M136*N136/100,SUM(K136:L136)/7*M136*N136/100)),"",IF(COUNT(K136:L136)&gt;1,SUM(K136:L136)/14*M136*N136/100,SUM(K136:L136)/7*M136*N136/100))</f>
        <v>88.710649304751627</v>
      </c>
      <c r="Q136" s="48">
        <f t="shared" ref="Q136:Q199" si="24">IF(COUNT(K136:L136)&gt;1,P136*14/(C136*60),P136*7/(C136*60))</f>
        <v>2.5873939380552557</v>
      </c>
    </row>
    <row r="137" spans="2:17" x14ac:dyDescent="0.25">
      <c r="B137" s="15">
        <v>41925.298611111109</v>
      </c>
      <c r="C137" s="16">
        <v>4</v>
      </c>
      <c r="D137" s="16">
        <v>80.750749999999996</v>
      </c>
      <c r="E137" s="16">
        <v>1068.3009999999999</v>
      </c>
      <c r="F137" s="16">
        <v>1.3971469999999999</v>
      </c>
      <c r="G137" s="16">
        <v>0</v>
      </c>
      <c r="H137" s="16">
        <v>427.4</v>
      </c>
      <c r="I137" s="16">
        <f t="shared" si="17"/>
        <v>1</v>
      </c>
      <c r="J137" s="16"/>
      <c r="K137" s="16" t="str">
        <f t="shared" si="18"/>
        <v/>
      </c>
      <c r="L137" s="16">
        <f t="shared" si="19"/>
        <v>1068.3009999999999</v>
      </c>
      <c r="M137" s="16">
        <f t="shared" si="20"/>
        <v>1.3971469999999999</v>
      </c>
      <c r="N137" s="20">
        <f t="shared" si="21"/>
        <v>41.548682203600656</v>
      </c>
      <c r="O137" s="18">
        <f t="shared" si="22"/>
        <v>152.61442857142856</v>
      </c>
      <c r="P137" s="18">
        <f t="shared" si="23"/>
        <v>88.592090806542416</v>
      </c>
      <c r="Q137" s="48">
        <f t="shared" si="24"/>
        <v>2.5839359818574872</v>
      </c>
    </row>
    <row r="138" spans="2:17" x14ac:dyDescent="0.25">
      <c r="B138" s="15">
        <v>41925.299305555556</v>
      </c>
      <c r="C138" s="16">
        <v>4</v>
      </c>
      <c r="D138" s="16">
        <v>301.02999999999997</v>
      </c>
      <c r="E138" s="16">
        <v>1079.92</v>
      </c>
      <c r="F138" s="16">
        <v>1.4016789999999999</v>
      </c>
      <c r="G138" s="16">
        <v>0</v>
      </c>
      <c r="H138" s="16">
        <v>435.3</v>
      </c>
      <c r="I138" s="16">
        <f t="shared" si="17"/>
        <v>1</v>
      </c>
      <c r="J138" s="16"/>
      <c r="K138" s="16" t="str">
        <f t="shared" si="18"/>
        <v/>
      </c>
      <c r="L138" s="16">
        <f t="shared" si="19"/>
        <v>1079.92</v>
      </c>
      <c r="M138" s="16">
        <f t="shared" si="20"/>
        <v>1.4016789999999999</v>
      </c>
      <c r="N138" s="20">
        <f t="shared" si="21"/>
        <v>42.022810492991539</v>
      </c>
      <c r="O138" s="18">
        <f t="shared" si="22"/>
        <v>154.27428571428572</v>
      </c>
      <c r="P138" s="18">
        <f t="shared" si="23"/>
        <v>90.871397241210332</v>
      </c>
      <c r="Q138" s="48">
        <f t="shared" si="24"/>
        <v>2.6504157528686343</v>
      </c>
    </row>
    <row r="139" spans="2:17" x14ac:dyDescent="0.25">
      <c r="B139" s="15">
        <v>41925.300000000003</v>
      </c>
      <c r="C139" s="16">
        <v>4</v>
      </c>
      <c r="D139" s="16">
        <v>18.310829999999999</v>
      </c>
      <c r="E139" s="16">
        <v>1071.5050000000001</v>
      </c>
      <c r="F139" s="16">
        <v>1.4069430000000001</v>
      </c>
      <c r="G139" s="16">
        <v>0</v>
      </c>
      <c r="H139" s="16">
        <v>427.8</v>
      </c>
      <c r="I139" s="16" t="str">
        <f t="shared" si="17"/>
        <v/>
      </c>
      <c r="J139" s="16"/>
      <c r="K139" s="16" t="str">
        <f t="shared" si="18"/>
        <v/>
      </c>
      <c r="L139" s="16">
        <f t="shared" si="19"/>
        <v>1071.5050000000001</v>
      </c>
      <c r="M139" s="16">
        <f t="shared" si="20"/>
        <v>1.4069430000000001</v>
      </c>
      <c r="N139" s="20">
        <f t="shared" si="21"/>
        <v>42.573519079786251</v>
      </c>
      <c r="O139" s="18">
        <f t="shared" si="22"/>
        <v>153.07214285714286</v>
      </c>
      <c r="P139" s="18">
        <f t="shared" si="23"/>
        <v>91.68793992150573</v>
      </c>
      <c r="Q139" s="48">
        <f t="shared" si="24"/>
        <v>2.6742315810439172</v>
      </c>
    </row>
    <row r="140" spans="2:17" x14ac:dyDescent="0.25">
      <c r="B140" s="15">
        <v>41925.300694444442</v>
      </c>
      <c r="C140" s="16">
        <v>4</v>
      </c>
      <c r="D140" s="16">
        <v>1213.2449999999999</v>
      </c>
      <c r="E140" s="16">
        <v>1106.2760000000001</v>
      </c>
      <c r="F140" s="16">
        <v>1.3915010000000001</v>
      </c>
      <c r="G140" s="16">
        <v>0</v>
      </c>
      <c r="H140" s="16">
        <v>430.5</v>
      </c>
      <c r="I140" s="16">
        <f t="shared" si="17"/>
        <v>1</v>
      </c>
      <c r="J140" s="16"/>
      <c r="K140" s="16" t="str">
        <f t="shared" si="18"/>
        <v/>
      </c>
      <c r="L140" s="16">
        <f t="shared" si="19"/>
        <v>1106.2760000000001</v>
      </c>
      <c r="M140" s="16">
        <f t="shared" si="20"/>
        <v>1.3915010000000001</v>
      </c>
      <c r="N140" s="20">
        <f t="shared" si="21"/>
        <v>40.958009581822026</v>
      </c>
      <c r="O140" s="18">
        <f t="shared" si="22"/>
        <v>158.03942857142857</v>
      </c>
      <c r="P140" s="18">
        <f t="shared" si="23"/>
        <v>90.071587409556372</v>
      </c>
      <c r="Q140" s="48">
        <f t="shared" si="24"/>
        <v>2.6270879661120605</v>
      </c>
    </row>
    <row r="141" spans="2:17" x14ac:dyDescent="0.25">
      <c r="B141" s="15">
        <v>41925.301388888889</v>
      </c>
      <c r="C141" s="16">
        <v>4</v>
      </c>
      <c r="D141" s="16">
        <v>332.64670000000001</v>
      </c>
      <c r="E141" s="16">
        <v>1074.5740000000001</v>
      </c>
      <c r="F141" s="16">
        <v>1.401251</v>
      </c>
      <c r="G141" s="16">
        <v>0</v>
      </c>
      <c r="H141" s="16">
        <v>436.6</v>
      </c>
      <c r="I141" s="16">
        <f t="shared" si="17"/>
        <v>1</v>
      </c>
      <c r="J141" s="16"/>
      <c r="K141" s="16" t="str">
        <f t="shared" si="18"/>
        <v/>
      </c>
      <c r="L141" s="16">
        <f t="shared" si="19"/>
        <v>1074.5740000000001</v>
      </c>
      <c r="M141" s="16">
        <f t="shared" si="20"/>
        <v>1.401251</v>
      </c>
      <c r="N141" s="20">
        <f t="shared" si="21"/>
        <v>41.978034034946688</v>
      </c>
      <c r="O141" s="18">
        <f t="shared" si="22"/>
        <v>153.51057142857144</v>
      </c>
      <c r="P141" s="18">
        <f t="shared" si="23"/>
        <v>90.297623230759442</v>
      </c>
      <c r="Q141" s="48">
        <f t="shared" si="24"/>
        <v>2.6336806775638171</v>
      </c>
    </row>
    <row r="142" spans="2:17" x14ac:dyDescent="0.25">
      <c r="B142" s="15">
        <v>41925.302083333336</v>
      </c>
      <c r="C142" s="16">
        <v>4</v>
      </c>
      <c r="D142" s="16">
        <v>1748.7139999999999</v>
      </c>
      <c r="E142" s="16">
        <v>1086.0619999999999</v>
      </c>
      <c r="F142" s="16">
        <v>1.3941250000000001</v>
      </c>
      <c r="G142" s="16">
        <v>0</v>
      </c>
      <c r="H142" s="16">
        <v>438.1</v>
      </c>
      <c r="I142" s="16">
        <f t="shared" si="17"/>
        <v>1</v>
      </c>
      <c r="J142" s="16"/>
      <c r="K142" s="16" t="str">
        <f t="shared" si="18"/>
        <v/>
      </c>
      <c r="L142" s="16">
        <f t="shared" si="19"/>
        <v>1086.0619999999999</v>
      </c>
      <c r="M142" s="16">
        <f t="shared" si="20"/>
        <v>1.3941250000000001</v>
      </c>
      <c r="N142" s="20">
        <f t="shared" si="21"/>
        <v>41.232526932078336</v>
      </c>
      <c r="O142" s="18">
        <f t="shared" si="22"/>
        <v>155.15171428571426</v>
      </c>
      <c r="P142" s="18">
        <f t="shared" si="23"/>
        <v>89.186320117090403</v>
      </c>
      <c r="Q142" s="48">
        <f t="shared" si="24"/>
        <v>2.6012676700818034</v>
      </c>
    </row>
    <row r="143" spans="2:17" x14ac:dyDescent="0.25">
      <c r="B143" s="15">
        <v>41925.302777777775</v>
      </c>
      <c r="C143" s="16">
        <v>5</v>
      </c>
      <c r="D143" s="16">
        <v>777.78279999999995</v>
      </c>
      <c r="E143" s="16">
        <v>1089.7909999999999</v>
      </c>
      <c r="F143" s="16">
        <v>1.3915010000000001</v>
      </c>
      <c r="G143" s="16">
        <v>0</v>
      </c>
      <c r="H143" s="16">
        <v>438.8</v>
      </c>
      <c r="I143" s="16">
        <f t="shared" si="17"/>
        <v>1</v>
      </c>
      <c r="J143" s="16"/>
      <c r="K143" s="16" t="str">
        <f t="shared" si="18"/>
        <v/>
      </c>
      <c r="L143" s="16">
        <f t="shared" si="19"/>
        <v>1089.7909999999999</v>
      </c>
      <c r="M143" s="16">
        <f t="shared" si="20"/>
        <v>1.3915010000000001</v>
      </c>
      <c r="N143" s="20">
        <f t="shared" si="21"/>
        <v>40.958009581822026</v>
      </c>
      <c r="O143" s="18">
        <f t="shared" si="22"/>
        <v>155.68442857142855</v>
      </c>
      <c r="P143" s="18">
        <f t="shared" si="23"/>
        <v>88.729399638650605</v>
      </c>
      <c r="Q143" s="48">
        <f t="shared" si="24"/>
        <v>2.0703526582351808</v>
      </c>
    </row>
    <row r="144" spans="2:17" x14ac:dyDescent="0.25">
      <c r="B144" s="15">
        <v>41925.303472222222</v>
      </c>
      <c r="C144" s="16">
        <v>4</v>
      </c>
      <c r="D144" s="16">
        <v>478.55340000000001</v>
      </c>
      <c r="E144" s="16">
        <v>1056.085</v>
      </c>
      <c r="F144" s="16">
        <v>1.403159</v>
      </c>
      <c r="G144" s="16">
        <v>0</v>
      </c>
      <c r="H144" s="16">
        <v>429.6</v>
      </c>
      <c r="I144" s="16">
        <f t="shared" si="17"/>
        <v>1</v>
      </c>
      <c r="J144" s="16"/>
      <c r="K144" s="16" t="str">
        <f t="shared" si="18"/>
        <v/>
      </c>
      <c r="L144" s="16">
        <f t="shared" si="19"/>
        <v>1056.085</v>
      </c>
      <c r="M144" s="16">
        <f t="shared" si="20"/>
        <v>1.403159</v>
      </c>
      <c r="N144" s="20">
        <f t="shared" si="21"/>
        <v>42.177644974081247</v>
      </c>
      <c r="O144" s="18">
        <f t="shared" si="22"/>
        <v>150.86928571428572</v>
      </c>
      <c r="P144" s="18">
        <f t="shared" si="23"/>
        <v>89.287373384776572</v>
      </c>
      <c r="Q144" s="48">
        <f t="shared" si="24"/>
        <v>2.604215057055983</v>
      </c>
    </row>
    <row r="145" spans="2:17" x14ac:dyDescent="0.25">
      <c r="B145" s="15">
        <v>41925.304166666669</v>
      </c>
      <c r="C145" s="16">
        <v>4</v>
      </c>
      <c r="D145" s="16">
        <v>910.93309999999997</v>
      </c>
      <c r="E145" s="16">
        <v>1078.22</v>
      </c>
      <c r="F145" s="16">
        <v>1.4088039999999999</v>
      </c>
      <c r="G145" s="16">
        <v>0</v>
      </c>
      <c r="H145" s="16">
        <v>421.1</v>
      </c>
      <c r="I145" s="16">
        <f t="shared" si="17"/>
        <v>1</v>
      </c>
      <c r="J145" s="16"/>
      <c r="K145" s="16" t="str">
        <f t="shared" si="18"/>
        <v/>
      </c>
      <c r="L145" s="16">
        <f t="shared" si="19"/>
        <v>1078.22</v>
      </c>
      <c r="M145" s="16">
        <f t="shared" si="20"/>
        <v>1.4088039999999999</v>
      </c>
      <c r="N145" s="20">
        <f t="shared" si="21"/>
        <v>42.768212977967266</v>
      </c>
      <c r="O145" s="18">
        <f t="shared" si="22"/>
        <v>154.03142857142856</v>
      </c>
      <c r="P145" s="18">
        <f t="shared" si="23"/>
        <v>92.807061807100439</v>
      </c>
      <c r="Q145" s="48">
        <f t="shared" si="24"/>
        <v>2.7068726360404294</v>
      </c>
    </row>
    <row r="146" spans="2:17" x14ac:dyDescent="0.25">
      <c r="B146" s="15">
        <v>41925.304861111108</v>
      </c>
      <c r="C146" s="16">
        <v>2</v>
      </c>
      <c r="D146" s="16">
        <v>465.0034</v>
      </c>
      <c r="E146" s="16">
        <v>1018.374</v>
      </c>
      <c r="F146" s="16">
        <v>1.410315</v>
      </c>
      <c r="G146" s="16">
        <v>0</v>
      </c>
      <c r="H146" s="16">
        <v>427.2</v>
      </c>
      <c r="I146" s="16">
        <f t="shared" si="17"/>
        <v>1</v>
      </c>
      <c r="J146" s="16"/>
      <c r="K146" s="16" t="str">
        <f t="shared" si="18"/>
        <v/>
      </c>
      <c r="L146" s="16">
        <f t="shared" si="19"/>
        <v>1018.374</v>
      </c>
      <c r="M146" s="16">
        <f t="shared" si="20"/>
        <v>1.410315</v>
      </c>
      <c r="N146" s="20">
        <f t="shared" si="21"/>
        <v>42.926290613728433</v>
      </c>
      <c r="O146" s="18">
        <f t="shared" si="22"/>
        <v>145.482</v>
      </c>
      <c r="P146" s="18">
        <f t="shared" si="23"/>
        <v>88.074208574261661</v>
      </c>
      <c r="Q146" s="48">
        <f t="shared" si="24"/>
        <v>5.1376621668319302</v>
      </c>
    </row>
    <row r="147" spans="2:17" x14ac:dyDescent="0.25">
      <c r="B147" s="15">
        <v>41925.305555555555</v>
      </c>
      <c r="C147" s="16">
        <v>4</v>
      </c>
      <c r="D147" s="16">
        <v>79.896240000000006</v>
      </c>
      <c r="E147" s="16">
        <v>1050.704</v>
      </c>
      <c r="F147" s="16">
        <v>1.4016789999999999</v>
      </c>
      <c r="G147" s="16">
        <v>0</v>
      </c>
      <c r="H147" s="16">
        <v>433.2</v>
      </c>
      <c r="I147" s="16">
        <f t="shared" si="17"/>
        <v>1</v>
      </c>
      <c r="J147" s="16"/>
      <c r="K147" s="16" t="str">
        <f t="shared" si="18"/>
        <v/>
      </c>
      <c r="L147" s="16">
        <f t="shared" si="19"/>
        <v>1050.704</v>
      </c>
      <c r="M147" s="16">
        <f t="shared" si="20"/>
        <v>1.4016789999999999</v>
      </c>
      <c r="N147" s="20">
        <f t="shared" si="21"/>
        <v>42.022810492991539</v>
      </c>
      <c r="O147" s="18">
        <f t="shared" si="22"/>
        <v>150.10057142857141</v>
      </c>
      <c r="P147" s="18">
        <f t="shared" si="23"/>
        <v>88.412975560160618</v>
      </c>
      <c r="Q147" s="48">
        <f t="shared" si="24"/>
        <v>2.5787117871713514</v>
      </c>
    </row>
    <row r="148" spans="2:17" x14ac:dyDescent="0.25">
      <c r="B148" s="15">
        <v>41925.306250000001</v>
      </c>
      <c r="C148" s="16">
        <v>4</v>
      </c>
      <c r="D148" s="16">
        <v>1114.7940000000001</v>
      </c>
      <c r="E148" s="16">
        <v>1054.3720000000001</v>
      </c>
      <c r="F148" s="16">
        <v>1.406531</v>
      </c>
      <c r="G148" s="16">
        <v>0</v>
      </c>
      <c r="H148" s="16">
        <v>425.4</v>
      </c>
      <c r="I148" s="16">
        <f t="shared" si="17"/>
        <v>1</v>
      </c>
      <c r="J148" s="16"/>
      <c r="K148" s="16" t="str">
        <f t="shared" si="18"/>
        <v/>
      </c>
      <c r="L148" s="16">
        <f t="shared" si="19"/>
        <v>1054.3720000000001</v>
      </c>
      <c r="M148" s="16">
        <f t="shared" si="20"/>
        <v>1.406531</v>
      </c>
      <c r="N148" s="20">
        <f t="shared" si="21"/>
        <v>42.530416508023436</v>
      </c>
      <c r="O148" s="18">
        <f t="shared" si="22"/>
        <v>150.62457142857144</v>
      </c>
      <c r="P148" s="18">
        <f t="shared" si="23"/>
        <v>90.104144702128707</v>
      </c>
      <c r="Q148" s="48">
        <f t="shared" si="24"/>
        <v>2.6280375538120873</v>
      </c>
    </row>
    <row r="149" spans="2:17" x14ac:dyDescent="0.25">
      <c r="B149" s="15">
        <v>41925.306944444441</v>
      </c>
      <c r="C149" s="16">
        <v>4</v>
      </c>
      <c r="D149" s="16">
        <v>210.78809999999999</v>
      </c>
      <c r="E149" s="16">
        <v>1058.3699999999999</v>
      </c>
      <c r="F149" s="16">
        <v>1.400137</v>
      </c>
      <c r="G149" s="16">
        <v>0</v>
      </c>
      <c r="H149" s="16">
        <v>431.1</v>
      </c>
      <c r="I149" s="16">
        <f t="shared" si="17"/>
        <v>1</v>
      </c>
      <c r="J149" s="16"/>
      <c r="K149" s="16" t="str">
        <f t="shared" si="18"/>
        <v/>
      </c>
      <c r="L149" s="16">
        <f t="shared" si="19"/>
        <v>1058.3699999999999</v>
      </c>
      <c r="M149" s="16">
        <f t="shared" si="20"/>
        <v>1.400137</v>
      </c>
      <c r="N149" s="20">
        <f t="shared" si="21"/>
        <v>41.861489702558899</v>
      </c>
      <c r="O149" s="18">
        <f t="shared" si="22"/>
        <v>151.19571428571427</v>
      </c>
      <c r="P149" s="18">
        <f t="shared" si="23"/>
        <v>88.618560823630702</v>
      </c>
      <c r="Q149" s="48">
        <f t="shared" si="24"/>
        <v>2.5847080240225622</v>
      </c>
    </row>
    <row r="150" spans="2:17" x14ac:dyDescent="0.25">
      <c r="B150" s="15">
        <v>41925.307638888888</v>
      </c>
      <c r="C150" s="16">
        <v>4</v>
      </c>
      <c r="D150" s="16">
        <v>901.10630000000003</v>
      </c>
      <c r="E150" s="16">
        <v>1026.1389999999999</v>
      </c>
      <c r="F150" s="16">
        <v>1.4024110000000001</v>
      </c>
      <c r="G150" s="16">
        <v>0</v>
      </c>
      <c r="H150" s="16">
        <v>424.8</v>
      </c>
      <c r="I150" s="16">
        <f t="shared" si="17"/>
        <v>1</v>
      </c>
      <c r="J150" s="16"/>
      <c r="K150" s="16" t="str">
        <f t="shared" si="18"/>
        <v/>
      </c>
      <c r="L150" s="16">
        <f t="shared" si="19"/>
        <v>1026.1389999999999</v>
      </c>
      <c r="M150" s="16">
        <f t="shared" si="20"/>
        <v>1.4024110000000001</v>
      </c>
      <c r="N150" s="20">
        <f t="shared" si="21"/>
        <v>42.099390790395375</v>
      </c>
      <c r="O150" s="18">
        <f t="shared" si="22"/>
        <v>146.5912857142857</v>
      </c>
      <c r="P150" s="18">
        <f t="shared" si="23"/>
        <v>86.548446078721696</v>
      </c>
      <c r="Q150" s="48">
        <f t="shared" si="24"/>
        <v>2.5243296772960497</v>
      </c>
    </row>
    <row r="151" spans="2:17" x14ac:dyDescent="0.25">
      <c r="B151" s="15">
        <v>41925.308333333334</v>
      </c>
      <c r="C151" s="16">
        <v>5</v>
      </c>
      <c r="D151" s="16">
        <v>386.02269999999999</v>
      </c>
      <c r="E151" s="16">
        <v>1038.606</v>
      </c>
      <c r="F151" s="16">
        <v>1.401251</v>
      </c>
      <c r="G151" s="16">
        <v>0</v>
      </c>
      <c r="H151" s="16">
        <v>429.2</v>
      </c>
      <c r="I151" s="16">
        <f t="shared" si="17"/>
        <v>1</v>
      </c>
      <c r="J151" s="16"/>
      <c r="K151" s="16" t="str">
        <f t="shared" si="18"/>
        <v/>
      </c>
      <c r="L151" s="16">
        <f t="shared" si="19"/>
        <v>1038.606</v>
      </c>
      <c r="M151" s="16">
        <f t="shared" si="20"/>
        <v>1.401251</v>
      </c>
      <c r="N151" s="20">
        <f t="shared" si="21"/>
        <v>41.978034034946688</v>
      </c>
      <c r="O151" s="18">
        <f t="shared" si="22"/>
        <v>148.37228571428571</v>
      </c>
      <c r="P151" s="18">
        <f t="shared" si="23"/>
        <v>87.275193028312728</v>
      </c>
      <c r="Q151" s="48">
        <f t="shared" si="24"/>
        <v>2.0364211706606303</v>
      </c>
    </row>
    <row r="152" spans="2:17" x14ac:dyDescent="0.25">
      <c r="B152" s="15">
        <v>41925.309027777781</v>
      </c>
      <c r="C152" s="16">
        <v>4</v>
      </c>
      <c r="D152" s="16">
        <v>1786.2819999999999</v>
      </c>
      <c r="E152" s="16">
        <v>1046.6079999999999</v>
      </c>
      <c r="F152" s="16">
        <v>1.4027620000000001</v>
      </c>
      <c r="G152" s="16">
        <v>0</v>
      </c>
      <c r="H152" s="16">
        <v>429.7</v>
      </c>
      <c r="I152" s="16">
        <f t="shared" si="17"/>
        <v>1</v>
      </c>
      <c r="J152" s="16"/>
      <c r="K152" s="16" t="str">
        <f t="shared" si="18"/>
        <v/>
      </c>
      <c r="L152" s="16">
        <f t="shared" si="19"/>
        <v>1046.6079999999999</v>
      </c>
      <c r="M152" s="16">
        <f t="shared" si="20"/>
        <v>1.4027620000000001</v>
      </c>
      <c r="N152" s="20">
        <f t="shared" si="21"/>
        <v>42.136111670707862</v>
      </c>
      <c r="O152" s="18">
        <f t="shared" si="22"/>
        <v>149.51542857142857</v>
      </c>
      <c r="P152" s="18">
        <f t="shared" si="23"/>
        <v>88.373989093624246</v>
      </c>
      <c r="Q152" s="48">
        <f t="shared" si="24"/>
        <v>2.5775746818973739</v>
      </c>
    </row>
    <row r="153" spans="2:17" x14ac:dyDescent="0.25">
      <c r="B153" s="15">
        <v>41925.30972222222</v>
      </c>
      <c r="C153" s="16">
        <v>4</v>
      </c>
      <c r="D153" s="16">
        <v>105.4704</v>
      </c>
      <c r="E153" s="16">
        <v>1053.2750000000001</v>
      </c>
      <c r="F153" s="16">
        <v>1.403159</v>
      </c>
      <c r="G153" s="16">
        <v>0</v>
      </c>
      <c r="H153" s="16">
        <v>438.8</v>
      </c>
      <c r="I153" s="16">
        <f t="shared" si="17"/>
        <v>1</v>
      </c>
      <c r="J153" s="16"/>
      <c r="K153" s="16" t="str">
        <f t="shared" si="18"/>
        <v/>
      </c>
      <c r="L153" s="16">
        <f t="shared" si="19"/>
        <v>1053.2750000000001</v>
      </c>
      <c r="M153" s="16">
        <f t="shared" si="20"/>
        <v>1.403159</v>
      </c>
      <c r="N153" s="20">
        <f t="shared" si="21"/>
        <v>42.177644974081247</v>
      </c>
      <c r="O153" s="18">
        <f t="shared" si="22"/>
        <v>150.46785714285716</v>
      </c>
      <c r="P153" s="18">
        <f t="shared" si="23"/>
        <v>89.049800159883475</v>
      </c>
      <c r="Q153" s="48">
        <f t="shared" si="24"/>
        <v>2.5972858379966013</v>
      </c>
    </row>
    <row r="154" spans="2:17" x14ac:dyDescent="0.25">
      <c r="B154" s="15">
        <v>41925.310416666667</v>
      </c>
      <c r="C154" s="16">
        <v>4</v>
      </c>
      <c r="D154" s="16">
        <v>670.26779999999997</v>
      </c>
      <c r="E154" s="16">
        <v>1107.165</v>
      </c>
      <c r="F154" s="16">
        <v>1.409583</v>
      </c>
      <c r="G154" s="16">
        <v>0</v>
      </c>
      <c r="H154" s="16">
        <v>430.5</v>
      </c>
      <c r="I154" s="16">
        <f t="shared" si="17"/>
        <v>1</v>
      </c>
      <c r="J154" s="16"/>
      <c r="K154" s="16" t="str">
        <f t="shared" si="18"/>
        <v/>
      </c>
      <c r="L154" s="16">
        <f t="shared" si="19"/>
        <v>1107.165</v>
      </c>
      <c r="M154" s="16">
        <f t="shared" si="20"/>
        <v>1.409583</v>
      </c>
      <c r="N154" s="20">
        <f t="shared" si="21"/>
        <v>42.849710316324618</v>
      </c>
      <c r="O154" s="18">
        <f t="shared" si="22"/>
        <v>158.16642857142855</v>
      </c>
      <c r="P154" s="18">
        <f t="shared" si="23"/>
        <v>95.532875911208379</v>
      </c>
      <c r="Q154" s="48">
        <f t="shared" si="24"/>
        <v>2.7863755474102443</v>
      </c>
    </row>
    <row r="155" spans="2:17" x14ac:dyDescent="0.25">
      <c r="B155" s="15">
        <v>41925.311111111114</v>
      </c>
      <c r="C155" s="16">
        <v>3</v>
      </c>
      <c r="D155" s="16">
        <v>790.56989999999996</v>
      </c>
      <c r="E155" s="16">
        <v>1084.7070000000001</v>
      </c>
      <c r="F155" s="16">
        <v>1.423484</v>
      </c>
      <c r="G155" s="16">
        <v>0</v>
      </c>
      <c r="H155" s="16">
        <v>443.2</v>
      </c>
      <c r="I155" s="16">
        <f t="shared" si="17"/>
        <v>1</v>
      </c>
      <c r="J155" s="16"/>
      <c r="K155" s="16" t="str">
        <f t="shared" si="18"/>
        <v/>
      </c>
      <c r="L155" s="16">
        <f t="shared" si="19"/>
        <v>1084.7070000000001</v>
      </c>
      <c r="M155" s="16">
        <f t="shared" si="20"/>
        <v>1.423484</v>
      </c>
      <c r="N155" s="20">
        <f t="shared" si="21"/>
        <v>44.304003641748842</v>
      </c>
      <c r="O155" s="18">
        <f t="shared" si="22"/>
        <v>154.95814285714286</v>
      </c>
      <c r="P155" s="18">
        <f t="shared" si="23"/>
        <v>97.725964853364289</v>
      </c>
      <c r="Q155" s="48">
        <f t="shared" si="24"/>
        <v>3.8004541887419445</v>
      </c>
    </row>
    <row r="156" spans="2:17" x14ac:dyDescent="0.25">
      <c r="B156" s="15">
        <v>41925.311805555553</v>
      </c>
      <c r="C156" s="16">
        <v>5</v>
      </c>
      <c r="D156" s="16">
        <v>76.935990000000004</v>
      </c>
      <c r="E156" s="16">
        <v>1123.68</v>
      </c>
      <c r="F156" s="16">
        <v>1.3993899999999999</v>
      </c>
      <c r="G156" s="16">
        <v>0</v>
      </c>
      <c r="H156" s="16">
        <v>442.4</v>
      </c>
      <c r="I156" s="16">
        <f t="shared" si="17"/>
        <v>1</v>
      </c>
      <c r="J156" s="16"/>
      <c r="K156" s="16" t="str">
        <f t="shared" si="18"/>
        <v/>
      </c>
      <c r="L156" s="16">
        <f t="shared" si="19"/>
        <v>1123.68</v>
      </c>
      <c r="M156" s="16">
        <f t="shared" si="20"/>
        <v>1.3993899999999999</v>
      </c>
      <c r="N156" s="20">
        <f t="shared" si="21"/>
        <v>41.783340136765652</v>
      </c>
      <c r="O156" s="18">
        <f t="shared" si="22"/>
        <v>160.52571428571429</v>
      </c>
      <c r="P156" s="18">
        <f t="shared" si="23"/>
        <v>93.861292756585385</v>
      </c>
      <c r="Q156" s="48">
        <f t="shared" si="24"/>
        <v>2.1900968309869921</v>
      </c>
    </row>
    <row r="157" spans="2:17" x14ac:dyDescent="0.25">
      <c r="B157" s="15">
        <v>41925.3125</v>
      </c>
      <c r="C157" s="16">
        <v>4</v>
      </c>
      <c r="D157" s="16">
        <v>286.71699999999998</v>
      </c>
      <c r="E157" s="16">
        <v>1106.646</v>
      </c>
      <c r="F157" s="16">
        <v>1.4027620000000001</v>
      </c>
      <c r="G157" s="16">
        <v>0</v>
      </c>
      <c r="H157" s="16">
        <v>441.8</v>
      </c>
      <c r="I157" s="16">
        <f t="shared" si="17"/>
        <v>1</v>
      </c>
      <c r="J157" s="16"/>
      <c r="K157" s="16" t="str">
        <f t="shared" si="18"/>
        <v/>
      </c>
      <c r="L157" s="16">
        <f t="shared" si="19"/>
        <v>1106.646</v>
      </c>
      <c r="M157" s="16">
        <f t="shared" si="20"/>
        <v>1.4027620000000001</v>
      </c>
      <c r="N157" s="20">
        <f t="shared" si="21"/>
        <v>42.136111670707862</v>
      </c>
      <c r="O157" s="18">
        <f t="shared" si="22"/>
        <v>158.09228571428571</v>
      </c>
      <c r="P157" s="18">
        <f t="shared" si="23"/>
        <v>93.443506579830171</v>
      </c>
      <c r="Q157" s="48">
        <f t="shared" si="24"/>
        <v>2.7254356085783797</v>
      </c>
    </row>
    <row r="158" spans="2:17" x14ac:dyDescent="0.25">
      <c r="B158" s="15">
        <v>41925.313194444447</v>
      </c>
      <c r="C158" s="16">
        <v>4</v>
      </c>
      <c r="D158" s="16">
        <v>373.99860000000001</v>
      </c>
      <c r="E158" s="16">
        <v>1115.461</v>
      </c>
      <c r="F158" s="16">
        <v>1.3990389999999999</v>
      </c>
      <c r="G158" s="16">
        <v>0</v>
      </c>
      <c r="H158" s="16">
        <v>438.1</v>
      </c>
      <c r="I158" s="16">
        <f t="shared" si="17"/>
        <v>1</v>
      </c>
      <c r="J158" s="16"/>
      <c r="K158" s="16" t="str">
        <f t="shared" si="18"/>
        <v/>
      </c>
      <c r="L158" s="16">
        <f t="shared" si="19"/>
        <v>1115.461</v>
      </c>
      <c r="M158" s="16">
        <f t="shared" si="20"/>
        <v>1.3990389999999999</v>
      </c>
      <c r="N158" s="20">
        <f t="shared" si="21"/>
        <v>41.746619256453158</v>
      </c>
      <c r="O158" s="18">
        <f t="shared" si="22"/>
        <v>159.35157142857142</v>
      </c>
      <c r="P158" s="18">
        <f t="shared" si="23"/>
        <v>93.069521862899862</v>
      </c>
      <c r="Q158" s="48">
        <f t="shared" si="24"/>
        <v>2.7145277210012462</v>
      </c>
    </row>
    <row r="159" spans="2:17" x14ac:dyDescent="0.25">
      <c r="B159" s="15">
        <v>41925.313888888886</v>
      </c>
      <c r="C159" s="16">
        <v>4</v>
      </c>
      <c r="D159" s="16">
        <v>759.80769999999995</v>
      </c>
      <c r="E159" s="16">
        <v>1100.432</v>
      </c>
      <c r="F159" s="16">
        <v>1.399786</v>
      </c>
      <c r="G159" s="16">
        <v>0</v>
      </c>
      <c r="H159" s="16">
        <v>436.7</v>
      </c>
      <c r="I159" s="16">
        <f t="shared" si="17"/>
        <v>1</v>
      </c>
      <c r="J159" s="16"/>
      <c r="K159" s="16" t="str">
        <f t="shared" si="18"/>
        <v/>
      </c>
      <c r="L159" s="16">
        <f t="shared" si="19"/>
        <v>1100.432</v>
      </c>
      <c r="M159" s="16">
        <f t="shared" si="20"/>
        <v>1.399786</v>
      </c>
      <c r="N159" s="20">
        <f t="shared" si="21"/>
        <v>41.824768822246419</v>
      </c>
      <c r="O159" s="18">
        <f t="shared" si="22"/>
        <v>157.20457142857143</v>
      </c>
      <c r="P159" s="18">
        <f t="shared" si="23"/>
        <v>92.036557413208854</v>
      </c>
      <c r="Q159" s="48">
        <f t="shared" si="24"/>
        <v>2.6843995912185918</v>
      </c>
    </row>
    <row r="160" spans="2:17" x14ac:dyDescent="0.25">
      <c r="B160" s="15">
        <v>41925.314583333333</v>
      </c>
      <c r="C160" s="16">
        <v>5</v>
      </c>
      <c r="D160" s="16">
        <v>235.66030000000001</v>
      </c>
      <c r="E160" s="16">
        <v>1145.9490000000001</v>
      </c>
      <c r="F160" s="16">
        <v>1.396414</v>
      </c>
      <c r="G160" s="16">
        <v>0</v>
      </c>
      <c r="H160" s="16">
        <v>436.2</v>
      </c>
      <c r="I160" s="16">
        <f t="shared" si="17"/>
        <v>1</v>
      </c>
      <c r="J160" s="16"/>
      <c r="K160" s="16" t="str">
        <f t="shared" si="18"/>
        <v/>
      </c>
      <c r="L160" s="16">
        <f t="shared" si="19"/>
        <v>1145.9490000000001</v>
      </c>
      <c r="M160" s="16">
        <f t="shared" si="20"/>
        <v>1.396414</v>
      </c>
      <c r="N160" s="20">
        <f t="shared" si="21"/>
        <v>41.471997288304223</v>
      </c>
      <c r="O160" s="18">
        <f t="shared" si="22"/>
        <v>163.70700000000002</v>
      </c>
      <c r="P160" s="18">
        <f t="shared" si="23"/>
        <v>94.806124911583538</v>
      </c>
      <c r="Q160" s="48">
        <f t="shared" si="24"/>
        <v>2.212142914603616</v>
      </c>
    </row>
    <row r="161" spans="2:17" x14ac:dyDescent="0.25">
      <c r="B161" s="15">
        <v>41925.31527777778</v>
      </c>
      <c r="C161" s="16">
        <v>4</v>
      </c>
      <c r="D161" s="16">
        <v>531.10550000000001</v>
      </c>
      <c r="E161" s="16">
        <v>1119.454</v>
      </c>
      <c r="F161" s="16">
        <v>1.403891</v>
      </c>
      <c r="G161" s="16">
        <v>0</v>
      </c>
      <c r="H161" s="16">
        <v>436.2</v>
      </c>
      <c r="I161" s="16">
        <f t="shared" si="17"/>
        <v>1</v>
      </c>
      <c r="J161" s="16"/>
      <c r="K161" s="16" t="str">
        <f t="shared" si="18"/>
        <v/>
      </c>
      <c r="L161" s="16">
        <f t="shared" si="19"/>
        <v>1119.454</v>
      </c>
      <c r="M161" s="16">
        <f t="shared" si="20"/>
        <v>1.403891</v>
      </c>
      <c r="N161" s="20">
        <f t="shared" si="21"/>
        <v>42.254225271485062</v>
      </c>
      <c r="O161" s="18">
        <f t="shared" si="22"/>
        <v>159.922</v>
      </c>
      <c r="P161" s="18">
        <f t="shared" si="23"/>
        <v>94.866252658251611</v>
      </c>
      <c r="Q161" s="48">
        <f t="shared" si="24"/>
        <v>2.7669323691990053</v>
      </c>
    </row>
    <row r="162" spans="2:17" x14ac:dyDescent="0.25">
      <c r="B162" s="15">
        <v>41925.315972222219</v>
      </c>
      <c r="C162" s="16">
        <v>4</v>
      </c>
      <c r="D162" s="16">
        <v>449.92750000000001</v>
      </c>
      <c r="E162" s="16">
        <v>1137.134</v>
      </c>
      <c r="F162" s="16">
        <v>1.401251</v>
      </c>
      <c r="G162" s="16">
        <v>0</v>
      </c>
      <c r="H162" s="16">
        <v>448.7</v>
      </c>
      <c r="I162" s="16">
        <f t="shared" si="17"/>
        <v>1</v>
      </c>
      <c r="J162" s="16"/>
      <c r="K162" s="16" t="str">
        <f t="shared" si="18"/>
        <v/>
      </c>
      <c r="L162" s="16">
        <f t="shared" si="19"/>
        <v>1137.134</v>
      </c>
      <c r="M162" s="16">
        <f t="shared" si="20"/>
        <v>1.401251</v>
      </c>
      <c r="N162" s="20">
        <f t="shared" si="21"/>
        <v>41.978034034946688</v>
      </c>
      <c r="O162" s="18">
        <f t="shared" si="22"/>
        <v>162.44771428571428</v>
      </c>
      <c r="P162" s="18">
        <f t="shared" si="23"/>
        <v>95.554608146936729</v>
      </c>
      <c r="Q162" s="48">
        <f t="shared" si="24"/>
        <v>2.7870094042856546</v>
      </c>
    </row>
    <row r="163" spans="2:17" x14ac:dyDescent="0.25">
      <c r="B163" s="15">
        <v>41925.316666666666</v>
      </c>
      <c r="C163" s="16">
        <v>4</v>
      </c>
      <c r="D163" s="16">
        <v>500.3433</v>
      </c>
      <c r="E163" s="16">
        <v>1141.5150000000001</v>
      </c>
      <c r="F163" s="16">
        <v>1.406531</v>
      </c>
      <c r="G163" s="16">
        <v>0</v>
      </c>
      <c r="H163" s="16">
        <v>436.7</v>
      </c>
      <c r="I163" s="16">
        <f t="shared" si="17"/>
        <v>1</v>
      </c>
      <c r="J163" s="16"/>
      <c r="K163" s="16" t="str">
        <f t="shared" si="18"/>
        <v/>
      </c>
      <c r="L163" s="16">
        <f t="shared" si="19"/>
        <v>1141.5150000000001</v>
      </c>
      <c r="M163" s="16">
        <f t="shared" si="20"/>
        <v>1.406531</v>
      </c>
      <c r="N163" s="20">
        <f t="shared" si="21"/>
        <v>42.530416508023436</v>
      </c>
      <c r="O163" s="18">
        <f t="shared" si="22"/>
        <v>163.07357142857146</v>
      </c>
      <c r="P163" s="18">
        <f t="shared" si="23"/>
        <v>97.551179981686218</v>
      </c>
      <c r="Q163" s="48">
        <f t="shared" si="24"/>
        <v>2.8452427494658479</v>
      </c>
    </row>
    <row r="164" spans="2:17" x14ac:dyDescent="0.25">
      <c r="B164" s="15">
        <v>41925.317361111112</v>
      </c>
      <c r="C164" s="16">
        <v>4</v>
      </c>
      <c r="D164" s="16">
        <v>1145.556</v>
      </c>
      <c r="E164" s="16">
        <v>1138.354</v>
      </c>
      <c r="F164" s="16">
        <v>1.4046689999999999</v>
      </c>
      <c r="G164" s="16">
        <v>0</v>
      </c>
      <c r="H164" s="16">
        <v>443.6</v>
      </c>
      <c r="I164" s="16">
        <f t="shared" si="17"/>
        <v>1</v>
      </c>
      <c r="J164" s="16"/>
      <c r="K164" s="16" t="str">
        <f t="shared" si="18"/>
        <v/>
      </c>
      <c r="L164" s="16">
        <f t="shared" si="19"/>
        <v>1138.354</v>
      </c>
      <c r="M164" s="16">
        <f t="shared" si="20"/>
        <v>1.4046689999999999</v>
      </c>
      <c r="N164" s="20">
        <f t="shared" si="21"/>
        <v>42.335617991949775</v>
      </c>
      <c r="O164" s="18">
        <f t="shared" si="22"/>
        <v>162.62200000000001</v>
      </c>
      <c r="P164" s="18">
        <f t="shared" si="23"/>
        <v>96.707286944173646</v>
      </c>
      <c r="Q164" s="48">
        <f t="shared" si="24"/>
        <v>2.8206292025383979</v>
      </c>
    </row>
    <row r="165" spans="2:17" x14ac:dyDescent="0.25">
      <c r="B165" s="15">
        <v>41925.318055555559</v>
      </c>
      <c r="C165" s="16">
        <v>4</v>
      </c>
      <c r="D165" s="16">
        <v>334.8134</v>
      </c>
      <c r="E165" s="16">
        <v>1112.22</v>
      </c>
      <c r="F165" s="16">
        <v>1.405783</v>
      </c>
      <c r="G165" s="16">
        <v>0</v>
      </c>
      <c r="H165" s="16">
        <v>430.5</v>
      </c>
      <c r="I165" s="16">
        <f t="shared" si="17"/>
        <v>1</v>
      </c>
      <c r="J165" s="16"/>
      <c r="K165" s="16" t="str">
        <f t="shared" si="18"/>
        <v/>
      </c>
      <c r="L165" s="16">
        <f t="shared" si="19"/>
        <v>1112.22</v>
      </c>
      <c r="M165" s="16">
        <f t="shared" si="20"/>
        <v>1.405783</v>
      </c>
      <c r="N165" s="20">
        <f t="shared" si="21"/>
        <v>42.452162324337564</v>
      </c>
      <c r="O165" s="18">
        <f t="shared" si="22"/>
        <v>158.88857142857142</v>
      </c>
      <c r="P165" s="18">
        <f t="shared" si="23"/>
        <v>94.822360761661599</v>
      </c>
      <c r="Q165" s="48">
        <f t="shared" si="24"/>
        <v>2.7656521888817966</v>
      </c>
    </row>
    <row r="166" spans="2:17" x14ac:dyDescent="0.25">
      <c r="B166" s="15">
        <v>41925.318749999999</v>
      </c>
      <c r="C166" s="16">
        <v>4</v>
      </c>
      <c r="D166" s="16">
        <v>331.85320000000002</v>
      </c>
      <c r="E166" s="16">
        <v>1098.124</v>
      </c>
      <c r="F166" s="16">
        <v>1.410315</v>
      </c>
      <c r="G166" s="16">
        <v>0</v>
      </c>
      <c r="H166" s="16">
        <v>430.3</v>
      </c>
      <c r="I166" s="16">
        <f t="shared" si="17"/>
        <v>1</v>
      </c>
      <c r="J166" s="16"/>
      <c r="K166" s="16" t="str">
        <f t="shared" si="18"/>
        <v/>
      </c>
      <c r="L166" s="16">
        <f t="shared" si="19"/>
        <v>1098.124</v>
      </c>
      <c r="M166" s="16">
        <f t="shared" si="20"/>
        <v>1.410315</v>
      </c>
      <c r="N166" s="20">
        <f t="shared" si="21"/>
        <v>42.926290613728433</v>
      </c>
      <c r="O166" s="18">
        <f t="shared" si="22"/>
        <v>156.87485714285714</v>
      </c>
      <c r="P166" s="3">
        <f t="shared" si="23"/>
        <v>94.971397754069244</v>
      </c>
      <c r="Q166" s="48">
        <f t="shared" si="24"/>
        <v>2.7699991011603529</v>
      </c>
    </row>
    <row r="167" spans="2:17" x14ac:dyDescent="0.25">
      <c r="B167" s="15">
        <v>41925.319444444445</v>
      </c>
      <c r="C167" s="16">
        <v>4</v>
      </c>
      <c r="D167" s="16">
        <v>835.73659999999995</v>
      </c>
      <c r="E167" s="16">
        <v>1123.912</v>
      </c>
      <c r="F167" s="16">
        <v>1.3974979999999999</v>
      </c>
      <c r="G167" s="16">
        <v>0</v>
      </c>
      <c r="H167" s="16">
        <v>444.4</v>
      </c>
      <c r="I167" s="16">
        <f t="shared" si="17"/>
        <v>1</v>
      </c>
      <c r="J167" s="16"/>
      <c r="K167" s="16" t="str">
        <f t="shared" si="18"/>
        <v/>
      </c>
      <c r="L167" s="16">
        <f t="shared" si="19"/>
        <v>1123.912</v>
      </c>
      <c r="M167" s="16">
        <f t="shared" si="20"/>
        <v>1.3974979999999999</v>
      </c>
      <c r="N167" s="20">
        <f t="shared" si="21"/>
        <v>41.58540308391315</v>
      </c>
      <c r="O167" s="18">
        <f t="shared" si="22"/>
        <v>160.55885714285714</v>
      </c>
      <c r="P167" s="3">
        <f t="shared" si="23"/>
        <v>93.309610943773677</v>
      </c>
      <c r="Q167" s="48">
        <f t="shared" si="24"/>
        <v>2.7215303191933988</v>
      </c>
    </row>
    <row r="168" spans="2:17" x14ac:dyDescent="0.25">
      <c r="B168" s="15">
        <v>41925.320138888892</v>
      </c>
      <c r="C168" s="16">
        <v>4</v>
      </c>
      <c r="D168" s="16">
        <v>106.2333</v>
      </c>
      <c r="E168" s="16">
        <v>1146.789</v>
      </c>
      <c r="F168" s="16">
        <v>1.399786</v>
      </c>
      <c r="G168" s="16">
        <v>0</v>
      </c>
      <c r="H168" s="16">
        <v>443.1</v>
      </c>
      <c r="I168" s="16">
        <f t="shared" si="17"/>
        <v>1</v>
      </c>
      <c r="J168" s="16"/>
      <c r="K168" s="16" t="str">
        <f t="shared" si="18"/>
        <v/>
      </c>
      <c r="L168" s="16">
        <f t="shared" si="19"/>
        <v>1146.789</v>
      </c>
      <c r="M168" s="16">
        <f t="shared" si="20"/>
        <v>1.399786</v>
      </c>
      <c r="N168" s="20">
        <f t="shared" si="21"/>
        <v>41.824768822246419</v>
      </c>
      <c r="O168" s="18">
        <f t="shared" si="22"/>
        <v>163.827</v>
      </c>
      <c r="P168" s="3">
        <f t="shared" si="23"/>
        <v>95.913706289290346</v>
      </c>
      <c r="Q168" s="48">
        <f t="shared" si="24"/>
        <v>2.7974831001043019</v>
      </c>
    </row>
    <row r="169" spans="2:17" x14ac:dyDescent="0.25">
      <c r="B169" s="15">
        <v>41925.320833333331</v>
      </c>
      <c r="C169" s="16">
        <v>5</v>
      </c>
      <c r="D169" s="16">
        <v>1021.4690000000001</v>
      </c>
      <c r="E169" s="16">
        <v>1152.0519999999999</v>
      </c>
      <c r="F169" s="16">
        <v>1.390341</v>
      </c>
      <c r="G169" s="16">
        <v>0</v>
      </c>
      <c r="H169" s="16">
        <v>438.9</v>
      </c>
      <c r="I169" s="16">
        <f t="shared" si="17"/>
        <v>1</v>
      </c>
      <c r="J169" s="16"/>
      <c r="K169" s="16" t="str">
        <f t="shared" si="18"/>
        <v/>
      </c>
      <c r="L169" s="16">
        <f t="shared" si="19"/>
        <v>1152.0519999999999</v>
      </c>
      <c r="M169" s="16">
        <f t="shared" si="20"/>
        <v>1.390341</v>
      </c>
      <c r="N169" s="20">
        <f t="shared" si="21"/>
        <v>40.836652826373339</v>
      </c>
      <c r="O169" s="18">
        <f t="shared" si="22"/>
        <v>164.57885714285712</v>
      </c>
      <c r="P169" s="3">
        <f t="shared" si="23"/>
        <v>93.442728256000009</v>
      </c>
      <c r="Q169" s="48">
        <f t="shared" si="24"/>
        <v>2.1803303259733338</v>
      </c>
    </row>
    <row r="170" spans="2:17" x14ac:dyDescent="0.25">
      <c r="B170" s="15">
        <v>41925.321527777778</v>
      </c>
      <c r="C170" s="16">
        <v>4</v>
      </c>
      <c r="D170" s="16">
        <v>264.16419999999999</v>
      </c>
      <c r="E170" s="16">
        <v>1107.712</v>
      </c>
      <c r="F170" s="16">
        <v>1.4009</v>
      </c>
      <c r="G170" s="16">
        <v>0</v>
      </c>
      <c r="H170" s="16">
        <v>438.3</v>
      </c>
      <c r="I170" s="16">
        <f t="shared" si="17"/>
        <v>1</v>
      </c>
      <c r="J170" s="16"/>
      <c r="K170" s="16" t="str">
        <f t="shared" si="18"/>
        <v/>
      </c>
      <c r="L170" s="16">
        <f t="shared" si="19"/>
        <v>1107.712</v>
      </c>
      <c r="M170" s="16">
        <f t="shared" si="20"/>
        <v>1.4009</v>
      </c>
      <c r="N170" s="20">
        <f t="shared" si="21"/>
        <v>41.941313154634209</v>
      </c>
      <c r="O170" s="18">
        <f t="shared" si="22"/>
        <v>158.24457142857142</v>
      </c>
      <c r="P170" s="3">
        <f t="shared" si="23"/>
        <v>92.977524620420098</v>
      </c>
      <c r="Q170" s="48">
        <f t="shared" si="24"/>
        <v>2.711844468095586</v>
      </c>
    </row>
    <row r="171" spans="2:17" x14ac:dyDescent="0.25">
      <c r="B171" s="15">
        <v>41925.322222222225</v>
      </c>
      <c r="C171" s="16">
        <v>4</v>
      </c>
      <c r="D171" s="16">
        <v>81.452659999999995</v>
      </c>
      <c r="E171" s="16">
        <v>1104.251</v>
      </c>
      <c r="F171" s="16">
        <v>1.405051</v>
      </c>
      <c r="G171" s="16">
        <v>0</v>
      </c>
      <c r="H171" s="16">
        <v>443.9</v>
      </c>
      <c r="I171" s="16">
        <f t="shared" si="17"/>
        <v>1</v>
      </c>
      <c r="J171" s="16"/>
      <c r="K171" s="16" t="str">
        <f t="shared" si="18"/>
        <v/>
      </c>
      <c r="L171" s="16">
        <f t="shared" si="19"/>
        <v>1104.251</v>
      </c>
      <c r="M171" s="16">
        <f t="shared" si="20"/>
        <v>1.405051</v>
      </c>
      <c r="N171" s="20">
        <f t="shared" si="21"/>
        <v>42.375582026933749</v>
      </c>
      <c r="O171" s="18">
        <f t="shared" si="22"/>
        <v>157.75014285714286</v>
      </c>
      <c r="P171" s="3">
        <f t="shared" si="23"/>
        <v>93.924204588167797</v>
      </c>
      <c r="Q171" s="48">
        <f t="shared" si="24"/>
        <v>2.7394559671548944</v>
      </c>
    </row>
    <row r="172" spans="2:17" x14ac:dyDescent="0.25">
      <c r="B172" s="15">
        <v>41925.322916666664</v>
      </c>
      <c r="C172" s="16">
        <v>4</v>
      </c>
      <c r="D172" s="16">
        <v>913.25239999999997</v>
      </c>
      <c r="E172" s="16">
        <v>1087.876</v>
      </c>
      <c r="F172" s="16">
        <v>1.4110469999999999</v>
      </c>
      <c r="G172" s="16">
        <v>0</v>
      </c>
      <c r="H172" s="16">
        <v>445.1</v>
      </c>
      <c r="I172" s="16">
        <f t="shared" si="17"/>
        <v>1</v>
      </c>
      <c r="J172" s="16"/>
      <c r="K172" s="16" t="str">
        <f t="shared" si="18"/>
        <v/>
      </c>
      <c r="L172" s="16">
        <f t="shared" si="19"/>
        <v>1087.876</v>
      </c>
      <c r="M172" s="16">
        <f t="shared" si="20"/>
        <v>1.4110469999999999</v>
      </c>
      <c r="N172" s="20">
        <f t="shared" si="21"/>
        <v>43.002870911132248</v>
      </c>
      <c r="O172" s="18">
        <f t="shared" si="22"/>
        <v>155.41085714285714</v>
      </c>
      <c r="P172" s="3">
        <f t="shared" si="23"/>
        <v>94.301865886830214</v>
      </c>
      <c r="Q172" s="48">
        <f t="shared" si="24"/>
        <v>2.7504710883658814</v>
      </c>
    </row>
    <row r="173" spans="2:17" x14ac:dyDescent="0.25">
      <c r="B173" s="15">
        <v>41925.323611111111</v>
      </c>
      <c r="C173" s="16">
        <v>4</v>
      </c>
      <c r="D173" s="16">
        <v>1221.546</v>
      </c>
      <c r="E173" s="16">
        <v>1123.385</v>
      </c>
      <c r="F173" s="16">
        <v>1.403159</v>
      </c>
      <c r="G173" s="16">
        <v>0</v>
      </c>
      <c r="H173" s="16">
        <v>447.1</v>
      </c>
      <c r="I173" s="16">
        <f t="shared" si="17"/>
        <v>1</v>
      </c>
      <c r="J173" s="16"/>
      <c r="K173" s="16" t="str">
        <f t="shared" si="18"/>
        <v/>
      </c>
      <c r="L173" s="16">
        <f t="shared" si="19"/>
        <v>1123.385</v>
      </c>
      <c r="M173" s="16">
        <f t="shared" si="20"/>
        <v>1.403159</v>
      </c>
      <c r="N173" s="20">
        <f t="shared" si="21"/>
        <v>42.177644974081247</v>
      </c>
      <c r="O173" s="18">
        <f t="shared" si="22"/>
        <v>160.48357142857142</v>
      </c>
      <c r="P173" s="3">
        <f t="shared" si="23"/>
        <v>94.977294393781946</v>
      </c>
      <c r="Q173" s="48">
        <f t="shared" si="24"/>
        <v>2.7701710864853069</v>
      </c>
    </row>
    <row r="174" spans="2:17" x14ac:dyDescent="0.25">
      <c r="B174" s="15">
        <v>41925.324305555558</v>
      </c>
      <c r="C174" s="16">
        <v>4</v>
      </c>
      <c r="D174" s="16">
        <v>140.8408</v>
      </c>
      <c r="E174" s="16">
        <v>1137.8510000000001</v>
      </c>
      <c r="F174" s="16">
        <v>1.3974979999999999</v>
      </c>
      <c r="G174" s="16">
        <v>0</v>
      </c>
      <c r="H174" s="16">
        <v>448.4</v>
      </c>
      <c r="I174" s="16">
        <f t="shared" si="17"/>
        <v>1</v>
      </c>
      <c r="J174" s="16"/>
      <c r="K174" s="16" t="str">
        <f t="shared" si="18"/>
        <v/>
      </c>
      <c r="L174" s="16">
        <f t="shared" si="19"/>
        <v>1137.8510000000001</v>
      </c>
      <c r="M174" s="16">
        <f t="shared" si="20"/>
        <v>1.3974979999999999</v>
      </c>
      <c r="N174" s="20">
        <f t="shared" si="21"/>
        <v>41.58540308391315</v>
      </c>
      <c r="O174" s="18">
        <f t="shared" si="22"/>
        <v>162.55014285714287</v>
      </c>
      <c r="P174" s="3">
        <f t="shared" si="23"/>
        <v>94.466856944301526</v>
      </c>
      <c r="Q174" s="48">
        <f t="shared" si="24"/>
        <v>2.755283327542128</v>
      </c>
    </row>
    <row r="175" spans="2:17" x14ac:dyDescent="0.25">
      <c r="B175" s="15">
        <v>41925.324999999997</v>
      </c>
      <c r="C175" s="16">
        <v>4</v>
      </c>
      <c r="D175" s="16">
        <v>362.70690000000002</v>
      </c>
      <c r="E175" s="16">
        <v>1144.827</v>
      </c>
      <c r="F175" s="16">
        <v>1.393362</v>
      </c>
      <c r="G175" s="16">
        <v>0</v>
      </c>
      <c r="H175" s="16">
        <v>441.5</v>
      </c>
      <c r="I175" s="16">
        <f t="shared" si="17"/>
        <v>1</v>
      </c>
      <c r="J175" s="16"/>
      <c r="K175" s="16" t="str">
        <f t="shared" si="18"/>
        <v/>
      </c>
      <c r="L175" s="16">
        <f t="shared" si="19"/>
        <v>1144.827</v>
      </c>
      <c r="M175" s="16">
        <f t="shared" si="20"/>
        <v>1.393362</v>
      </c>
      <c r="N175" s="20">
        <f t="shared" si="21"/>
        <v>41.152703480003041</v>
      </c>
      <c r="O175" s="18">
        <f t="shared" si="22"/>
        <v>163.54671428571427</v>
      </c>
      <c r="P175" s="3">
        <f t="shared" si="23"/>
        <v>93.7786888828999</v>
      </c>
      <c r="Q175" s="48">
        <f t="shared" si="24"/>
        <v>2.7352117590845801</v>
      </c>
    </row>
    <row r="176" spans="2:17" x14ac:dyDescent="0.25">
      <c r="B176" s="15">
        <v>41925.325694444444</v>
      </c>
      <c r="C176" s="16">
        <v>4</v>
      </c>
      <c r="D176" s="16">
        <v>431.15890000000002</v>
      </c>
      <c r="E176" s="16">
        <v>1135.539</v>
      </c>
      <c r="F176" s="16">
        <v>1.3986270000000001</v>
      </c>
      <c r="G176" s="16">
        <v>0</v>
      </c>
      <c r="H176" s="16">
        <v>444.7</v>
      </c>
      <c r="I176" s="16">
        <f t="shared" si="17"/>
        <v>1</v>
      </c>
      <c r="J176" s="16"/>
      <c r="K176" s="16" t="str">
        <f t="shared" si="18"/>
        <v/>
      </c>
      <c r="L176" s="16">
        <f t="shared" si="19"/>
        <v>1135.539</v>
      </c>
      <c r="M176" s="16">
        <f t="shared" si="20"/>
        <v>1.3986270000000001</v>
      </c>
      <c r="N176" s="20">
        <f t="shared" si="21"/>
        <v>41.703516684690371</v>
      </c>
      <c r="O176" s="18">
        <f t="shared" si="22"/>
        <v>162.21985714285714</v>
      </c>
      <c r="P176" s="3">
        <f t="shared" si="23"/>
        <v>94.61905391336812</v>
      </c>
      <c r="Q176" s="48">
        <f t="shared" si="24"/>
        <v>2.7597224058065701</v>
      </c>
    </row>
    <row r="177" spans="2:17" x14ac:dyDescent="0.25">
      <c r="B177" s="15">
        <v>41925.326388888891</v>
      </c>
      <c r="C177" s="16">
        <v>4</v>
      </c>
      <c r="D177" s="16">
        <v>591.34810000000004</v>
      </c>
      <c r="E177" s="16">
        <v>1118.9939999999999</v>
      </c>
      <c r="F177" s="16">
        <v>1.4088039999999999</v>
      </c>
      <c r="G177" s="16">
        <v>0</v>
      </c>
      <c r="H177" s="16">
        <v>434.3</v>
      </c>
      <c r="I177" s="16">
        <f t="shared" si="17"/>
        <v>1</v>
      </c>
      <c r="J177" s="16"/>
      <c r="K177" s="16" t="str">
        <f t="shared" si="18"/>
        <v/>
      </c>
      <c r="L177" s="16">
        <f t="shared" si="19"/>
        <v>1118.9939999999999</v>
      </c>
      <c r="M177" s="16">
        <f t="shared" si="20"/>
        <v>1.4088039999999999</v>
      </c>
      <c r="N177" s="20">
        <f t="shared" si="21"/>
        <v>42.768212977967266</v>
      </c>
      <c r="O177" s="18">
        <f t="shared" si="22"/>
        <v>159.85628571428569</v>
      </c>
      <c r="P177" s="3">
        <f t="shared" si="23"/>
        <v>96.316656452091905</v>
      </c>
      <c r="Q177" s="48">
        <f t="shared" si="24"/>
        <v>2.8092358131860138</v>
      </c>
    </row>
    <row r="178" spans="2:17" x14ac:dyDescent="0.25">
      <c r="B178" s="15">
        <v>41925.32708333333</v>
      </c>
      <c r="C178" s="16">
        <v>4</v>
      </c>
      <c r="D178" s="16">
        <v>266.48360000000002</v>
      </c>
      <c r="E178" s="16">
        <v>1154.2550000000001</v>
      </c>
      <c r="F178" s="16">
        <v>1.396414</v>
      </c>
      <c r="G178" s="16">
        <v>0</v>
      </c>
      <c r="H178" s="16">
        <v>435.6</v>
      </c>
      <c r="I178" s="16">
        <f t="shared" si="17"/>
        <v>1</v>
      </c>
      <c r="J178" s="16"/>
      <c r="K178" s="16" t="str">
        <f t="shared" si="18"/>
        <v/>
      </c>
      <c r="L178" s="16">
        <f t="shared" si="19"/>
        <v>1154.2550000000001</v>
      </c>
      <c r="M178" s="16">
        <f t="shared" si="20"/>
        <v>1.396414</v>
      </c>
      <c r="N178" s="20">
        <f t="shared" si="21"/>
        <v>41.471997288304223</v>
      </c>
      <c r="O178" s="18">
        <f t="shared" si="22"/>
        <v>164.89357142857145</v>
      </c>
      <c r="P178" s="3">
        <f t="shared" si="23"/>
        <v>95.493293078330595</v>
      </c>
      <c r="Q178" s="48">
        <f t="shared" si="24"/>
        <v>2.7852210481179758</v>
      </c>
    </row>
    <row r="179" spans="2:17" x14ac:dyDescent="0.25">
      <c r="B179" s="15">
        <v>41925.327777777777</v>
      </c>
      <c r="C179" s="16">
        <v>4</v>
      </c>
      <c r="D179" s="16">
        <v>117.6165</v>
      </c>
      <c r="E179" s="16">
        <v>1118.867</v>
      </c>
      <c r="F179" s="16">
        <v>1.3926149999999999</v>
      </c>
      <c r="G179" s="16">
        <v>0</v>
      </c>
      <c r="H179" s="16">
        <v>436.5</v>
      </c>
      <c r="I179" s="16">
        <f t="shared" si="17"/>
        <v>1</v>
      </c>
      <c r="J179" s="16"/>
      <c r="K179" s="16" t="str">
        <f t="shared" si="18"/>
        <v/>
      </c>
      <c r="L179" s="16">
        <f t="shared" si="19"/>
        <v>1118.867</v>
      </c>
      <c r="M179" s="16">
        <f t="shared" si="20"/>
        <v>1.3926149999999999</v>
      </c>
      <c r="N179" s="20">
        <f t="shared" si="21"/>
        <v>41.074553914209787</v>
      </c>
      <c r="O179" s="18">
        <f t="shared" si="22"/>
        <v>159.83814285714286</v>
      </c>
      <c r="P179" s="3">
        <f t="shared" si="23"/>
        <v>91.429079869914133</v>
      </c>
      <c r="Q179" s="48">
        <f t="shared" si="24"/>
        <v>2.6666814962058285</v>
      </c>
    </row>
    <row r="180" spans="2:17" x14ac:dyDescent="0.25">
      <c r="B180" s="15">
        <v>41925.328472222223</v>
      </c>
      <c r="C180" s="16">
        <v>4</v>
      </c>
      <c r="D180" s="16">
        <v>589.88319999999999</v>
      </c>
      <c r="E180" s="16">
        <v>1143.2619999999999</v>
      </c>
      <c r="F180" s="16">
        <v>1.3929659999999999</v>
      </c>
      <c r="G180" s="16">
        <v>0</v>
      </c>
      <c r="H180" s="16">
        <v>438.9</v>
      </c>
      <c r="I180" s="16">
        <f t="shared" si="17"/>
        <v>1</v>
      </c>
      <c r="J180" s="16"/>
      <c r="K180" s="16" t="str">
        <f t="shared" si="18"/>
        <v/>
      </c>
      <c r="L180" s="16">
        <f t="shared" si="19"/>
        <v>1143.2619999999999</v>
      </c>
      <c r="M180" s="16">
        <f t="shared" si="20"/>
        <v>1.3929659999999999</v>
      </c>
      <c r="N180" s="20">
        <f t="shared" si="21"/>
        <v>41.111274794522274</v>
      </c>
      <c r="O180" s="18">
        <f t="shared" si="22"/>
        <v>163.32314285714284</v>
      </c>
      <c r="P180" s="3">
        <f t="shared" si="23"/>
        <v>93.529624002142739</v>
      </c>
      <c r="Q180" s="48">
        <f t="shared" si="24"/>
        <v>2.7279473667291629</v>
      </c>
    </row>
    <row r="181" spans="2:17" x14ac:dyDescent="0.25">
      <c r="B181" s="15">
        <v>41925.32916666667</v>
      </c>
      <c r="C181" s="16">
        <v>4</v>
      </c>
      <c r="D181" s="16">
        <v>70.222020000000001</v>
      </c>
      <c r="E181" s="16">
        <v>1109.452</v>
      </c>
      <c r="F181" s="16">
        <v>1.394873</v>
      </c>
      <c r="G181" s="16">
        <v>0</v>
      </c>
      <c r="H181" s="16">
        <v>433</v>
      </c>
      <c r="I181" s="16">
        <f t="shared" si="17"/>
        <v>1</v>
      </c>
      <c r="J181" s="16"/>
      <c r="K181" s="16" t="str">
        <f t="shared" si="18"/>
        <v/>
      </c>
      <c r="L181" s="16">
        <f t="shared" si="19"/>
        <v>1109.452</v>
      </c>
      <c r="M181" s="16">
        <f t="shared" si="20"/>
        <v>1.394873</v>
      </c>
      <c r="N181" s="20">
        <f t="shared" si="21"/>
        <v>41.310781115764208</v>
      </c>
      <c r="O181" s="18">
        <f t="shared" si="22"/>
        <v>158.49314285714286</v>
      </c>
      <c r="P181" s="3">
        <f t="shared" si="23"/>
        <v>91.32896839032081</v>
      </c>
      <c r="Q181" s="48">
        <f t="shared" si="24"/>
        <v>2.6637615780510235</v>
      </c>
    </row>
    <row r="182" spans="2:17" x14ac:dyDescent="0.25">
      <c r="B182" s="15">
        <v>41925.329861111109</v>
      </c>
      <c r="C182" s="16">
        <v>2</v>
      </c>
      <c r="D182" s="16">
        <v>735.72900000000004</v>
      </c>
      <c r="E182" s="16">
        <v>1111.933</v>
      </c>
      <c r="F182" s="16">
        <v>1.4009</v>
      </c>
      <c r="G182" s="16">
        <v>0</v>
      </c>
      <c r="H182" s="16">
        <v>434.1</v>
      </c>
      <c r="I182" s="16">
        <f t="shared" si="17"/>
        <v>1</v>
      </c>
      <c r="J182" s="16"/>
      <c r="K182" s="16" t="str">
        <f t="shared" si="18"/>
        <v/>
      </c>
      <c r="L182" s="16">
        <f t="shared" si="19"/>
        <v>1111.933</v>
      </c>
      <c r="M182" s="16">
        <f t="shared" si="20"/>
        <v>1.4009</v>
      </c>
      <c r="N182" s="20">
        <f t="shared" si="21"/>
        <v>41.941313154634209</v>
      </c>
      <c r="O182" s="18">
        <f t="shared" si="22"/>
        <v>158.84757142857143</v>
      </c>
      <c r="P182" s="3">
        <f t="shared" si="23"/>
        <v>93.331820801578019</v>
      </c>
      <c r="Q182" s="48">
        <f t="shared" si="24"/>
        <v>5.444356213425384</v>
      </c>
    </row>
    <row r="183" spans="2:17" x14ac:dyDescent="0.25">
      <c r="B183" s="15">
        <v>41925.330555555556</v>
      </c>
      <c r="C183" s="16">
        <v>4</v>
      </c>
      <c r="D183" s="16">
        <v>223.51419999999999</v>
      </c>
      <c r="E183" s="16">
        <v>1127.886</v>
      </c>
      <c r="F183" s="16">
        <v>1.3929659999999999</v>
      </c>
      <c r="G183" s="16">
        <v>0</v>
      </c>
      <c r="H183" s="16">
        <v>427.1</v>
      </c>
      <c r="I183" s="16">
        <f t="shared" si="17"/>
        <v>1</v>
      </c>
      <c r="J183" s="16"/>
      <c r="K183" s="16" t="str">
        <f t="shared" si="18"/>
        <v/>
      </c>
      <c r="L183" s="16">
        <f t="shared" si="19"/>
        <v>1127.886</v>
      </c>
      <c r="M183" s="16">
        <f t="shared" si="20"/>
        <v>1.3929659999999999</v>
      </c>
      <c r="N183" s="20">
        <f t="shared" si="21"/>
        <v>41.111274794522274</v>
      </c>
      <c r="O183" s="18">
        <f t="shared" si="22"/>
        <v>161.12657142857142</v>
      </c>
      <c r="P183" s="3">
        <f t="shared" si="23"/>
        <v>92.271722052583542</v>
      </c>
      <c r="Q183" s="48">
        <f t="shared" si="24"/>
        <v>2.6912585598670202</v>
      </c>
    </row>
    <row r="184" spans="2:17" x14ac:dyDescent="0.25">
      <c r="B184" s="15">
        <v>41925.331250000003</v>
      </c>
      <c r="C184" s="16">
        <v>4</v>
      </c>
      <c r="D184" s="16">
        <v>201.75479999999999</v>
      </c>
      <c r="E184" s="16">
        <v>1136.271</v>
      </c>
      <c r="F184" s="16">
        <v>1.3915010000000001</v>
      </c>
      <c r="G184" s="16">
        <v>0</v>
      </c>
      <c r="H184" s="16">
        <v>442.8</v>
      </c>
      <c r="I184" s="16">
        <f t="shared" si="17"/>
        <v>1</v>
      </c>
      <c r="J184" s="16"/>
      <c r="K184" s="16" t="str">
        <f t="shared" si="18"/>
        <v/>
      </c>
      <c r="L184" s="16">
        <f t="shared" si="19"/>
        <v>1136.271</v>
      </c>
      <c r="M184" s="16">
        <f t="shared" si="20"/>
        <v>1.3915010000000001</v>
      </c>
      <c r="N184" s="20">
        <f t="shared" si="21"/>
        <v>40.958009581822026</v>
      </c>
      <c r="O184" s="18">
        <f t="shared" si="22"/>
        <v>162.32442857142857</v>
      </c>
      <c r="P184" s="3">
        <f t="shared" si="23"/>
        <v>92.51374222838065</v>
      </c>
      <c r="Q184" s="48">
        <f t="shared" si="24"/>
        <v>2.698317481661102</v>
      </c>
    </row>
    <row r="185" spans="2:17" x14ac:dyDescent="0.25">
      <c r="B185" s="15">
        <v>41925.331944444442</v>
      </c>
      <c r="C185" s="16">
        <v>3</v>
      </c>
      <c r="D185" s="16">
        <v>44.586860000000001</v>
      </c>
      <c r="E185" s="16">
        <v>1119.71</v>
      </c>
      <c r="F185" s="16">
        <v>1.3986270000000001</v>
      </c>
      <c r="G185" s="16">
        <v>0</v>
      </c>
      <c r="H185" s="16">
        <v>438.4</v>
      </c>
      <c r="I185" s="16" t="str">
        <f t="shared" si="17"/>
        <v/>
      </c>
      <c r="J185" s="16"/>
      <c r="K185" s="16" t="str">
        <f t="shared" si="18"/>
        <v/>
      </c>
      <c r="L185" s="16">
        <f t="shared" si="19"/>
        <v>1119.71</v>
      </c>
      <c r="M185" s="16">
        <f t="shared" si="20"/>
        <v>1.3986270000000001</v>
      </c>
      <c r="N185" s="20">
        <f t="shared" si="21"/>
        <v>41.703516684690371</v>
      </c>
      <c r="O185" s="18">
        <f t="shared" si="22"/>
        <v>159.95857142857145</v>
      </c>
      <c r="P185" s="3">
        <f t="shared" si="23"/>
        <v>93.30009877013245</v>
      </c>
      <c r="Q185" s="48">
        <f t="shared" si="24"/>
        <v>3.6283371743940398</v>
      </c>
    </row>
    <row r="186" spans="2:17" x14ac:dyDescent="0.25">
      <c r="B186" s="15">
        <v>41925.332638888889</v>
      </c>
      <c r="C186" s="16">
        <v>4</v>
      </c>
      <c r="D186" s="16">
        <v>43.030439999999999</v>
      </c>
      <c r="E186" s="16">
        <v>1090.8309999999999</v>
      </c>
      <c r="F186" s="16">
        <v>1.393362</v>
      </c>
      <c r="G186" s="16">
        <v>0</v>
      </c>
      <c r="H186" s="16">
        <v>434.2</v>
      </c>
      <c r="I186" s="16" t="str">
        <f t="shared" si="17"/>
        <v/>
      </c>
      <c r="J186" s="16"/>
      <c r="K186" s="16" t="str">
        <f t="shared" si="18"/>
        <v/>
      </c>
      <c r="L186" s="16">
        <f t="shared" si="19"/>
        <v>1090.8309999999999</v>
      </c>
      <c r="M186" s="16">
        <f t="shared" si="20"/>
        <v>1.393362</v>
      </c>
      <c r="N186" s="20">
        <f t="shared" si="21"/>
        <v>41.152703480003041</v>
      </c>
      <c r="O186" s="18">
        <f t="shared" si="22"/>
        <v>155.833</v>
      </c>
      <c r="P186" s="3">
        <f t="shared" si="23"/>
        <v>89.3555978089463</v>
      </c>
      <c r="Q186" s="48">
        <f t="shared" si="24"/>
        <v>2.606204936094267</v>
      </c>
    </row>
    <row r="187" spans="2:17" x14ac:dyDescent="0.25">
      <c r="B187" s="15">
        <v>41925.333333333336</v>
      </c>
      <c r="C187" s="16">
        <v>4</v>
      </c>
      <c r="D187" s="16">
        <v>355.87090000000001</v>
      </c>
      <c r="E187" s="16">
        <v>1103.508</v>
      </c>
      <c r="F187" s="16">
        <v>1.393362</v>
      </c>
      <c r="G187" s="16">
        <v>0</v>
      </c>
      <c r="H187" s="16">
        <v>442.4</v>
      </c>
      <c r="I187" s="16">
        <f t="shared" si="17"/>
        <v>1</v>
      </c>
      <c r="J187" s="16"/>
      <c r="K187" s="16" t="str">
        <f t="shared" si="18"/>
        <v/>
      </c>
      <c r="L187" s="16">
        <f t="shared" si="19"/>
        <v>1103.508</v>
      </c>
      <c r="M187" s="16">
        <f t="shared" si="20"/>
        <v>1.393362</v>
      </c>
      <c r="N187" s="20">
        <f t="shared" si="21"/>
        <v>41.152703480003041</v>
      </c>
      <c r="O187" s="18">
        <f t="shared" si="22"/>
        <v>157.64400000000001</v>
      </c>
      <c r="P187" s="3">
        <f t="shared" si="23"/>
        <v>90.394036314474675</v>
      </c>
      <c r="Q187" s="48">
        <f t="shared" si="24"/>
        <v>2.6364927258388446</v>
      </c>
    </row>
    <row r="188" spans="2:17" x14ac:dyDescent="0.25">
      <c r="B188" s="15">
        <v>41925.334027777775</v>
      </c>
      <c r="C188" s="16">
        <v>4</v>
      </c>
      <c r="D188" s="16">
        <v>355.87090000000001</v>
      </c>
      <c r="E188" s="16">
        <v>1103.508</v>
      </c>
      <c r="F188" s="16">
        <v>1.393362</v>
      </c>
      <c r="G188" s="16">
        <v>0</v>
      </c>
      <c r="H188" s="16">
        <v>442.4</v>
      </c>
      <c r="I188" s="16">
        <f t="shared" si="17"/>
        <v>1</v>
      </c>
      <c r="J188" s="16"/>
      <c r="K188" s="16" t="str">
        <f t="shared" si="18"/>
        <v/>
      </c>
      <c r="L188" s="16">
        <f t="shared" si="19"/>
        <v>1103.508</v>
      </c>
      <c r="M188" s="16">
        <f t="shared" si="20"/>
        <v>1.393362</v>
      </c>
      <c r="N188" s="20">
        <f t="shared" si="21"/>
        <v>41.152703480003041</v>
      </c>
      <c r="O188" s="18">
        <f t="shared" si="22"/>
        <v>157.64400000000001</v>
      </c>
      <c r="P188" s="3">
        <f t="shared" si="23"/>
        <v>90.394036314474675</v>
      </c>
      <c r="Q188" s="48">
        <f t="shared" si="24"/>
        <v>2.6364927258388446</v>
      </c>
    </row>
    <row r="189" spans="2:17" x14ac:dyDescent="0.25">
      <c r="B189" s="15">
        <v>41925.334722222222</v>
      </c>
      <c r="C189" s="16">
        <v>4</v>
      </c>
      <c r="D189" s="16">
        <v>116.762</v>
      </c>
      <c r="E189" s="16">
        <v>1138.0820000000001</v>
      </c>
      <c r="F189" s="16">
        <v>1.3982300000000001</v>
      </c>
      <c r="G189" s="16">
        <v>0</v>
      </c>
      <c r="H189" s="16">
        <v>433</v>
      </c>
      <c r="I189" s="16">
        <f t="shared" si="17"/>
        <v>1</v>
      </c>
      <c r="J189" s="16"/>
      <c r="K189" s="16" t="str">
        <f t="shared" si="18"/>
        <v/>
      </c>
      <c r="L189" s="16">
        <f t="shared" si="19"/>
        <v>1138.0820000000001</v>
      </c>
      <c r="M189" s="16">
        <f t="shared" si="20"/>
        <v>1.3982300000000001</v>
      </c>
      <c r="N189" s="20">
        <f t="shared" si="21"/>
        <v>41.661983381316993</v>
      </c>
      <c r="O189" s="18">
        <f t="shared" si="22"/>
        <v>162.58314285714286</v>
      </c>
      <c r="P189" s="3">
        <f t="shared" si="23"/>
        <v>94.709615150486428</v>
      </c>
      <c r="Q189" s="48">
        <f t="shared" si="24"/>
        <v>2.7623637752225205</v>
      </c>
    </row>
    <row r="190" spans="2:17" x14ac:dyDescent="0.25">
      <c r="B190" s="15">
        <v>41925.335416666669</v>
      </c>
      <c r="C190" s="16">
        <v>4</v>
      </c>
      <c r="D190" s="16">
        <v>42.328530000000001</v>
      </c>
      <c r="E190" s="16">
        <v>1118.5329999999999</v>
      </c>
      <c r="F190" s="16">
        <v>1.3982300000000001</v>
      </c>
      <c r="G190" s="16">
        <v>0</v>
      </c>
      <c r="H190" s="16">
        <v>441.6</v>
      </c>
      <c r="I190" s="16" t="str">
        <f t="shared" si="17"/>
        <v/>
      </c>
      <c r="J190" s="16"/>
      <c r="K190" s="16" t="str">
        <f t="shared" si="18"/>
        <v/>
      </c>
      <c r="L190" s="16">
        <f t="shared" si="19"/>
        <v>1118.5329999999999</v>
      </c>
      <c r="M190" s="16">
        <f t="shared" si="20"/>
        <v>1.3982300000000001</v>
      </c>
      <c r="N190" s="20">
        <f t="shared" si="21"/>
        <v>41.661983381316993</v>
      </c>
      <c r="O190" s="18">
        <f t="shared" si="22"/>
        <v>159.79042857142855</v>
      </c>
      <c r="P190" s="3">
        <f t="shared" si="23"/>
        <v>93.082774319529705</v>
      </c>
      <c r="Q190" s="48">
        <f t="shared" si="24"/>
        <v>2.7149142509862831</v>
      </c>
    </row>
    <row r="191" spans="2:17" x14ac:dyDescent="0.25">
      <c r="B191" s="15">
        <v>41925.336111111108</v>
      </c>
      <c r="C191" s="16">
        <v>4</v>
      </c>
      <c r="D191" s="16">
        <v>46.112760000000002</v>
      </c>
      <c r="E191" s="16">
        <v>1108.0940000000001</v>
      </c>
      <c r="F191" s="16">
        <v>1.4009</v>
      </c>
      <c r="G191" s="16">
        <v>0</v>
      </c>
      <c r="H191" s="16">
        <v>442.1</v>
      </c>
      <c r="I191" s="16" t="str">
        <f t="shared" si="17"/>
        <v/>
      </c>
      <c r="J191" s="16"/>
      <c r="K191" s="16" t="str">
        <f t="shared" si="18"/>
        <v/>
      </c>
      <c r="L191" s="16">
        <f t="shared" si="19"/>
        <v>1108.0940000000001</v>
      </c>
      <c r="M191" s="16">
        <f t="shared" si="20"/>
        <v>1.4009</v>
      </c>
      <c r="N191" s="20">
        <f t="shared" si="21"/>
        <v>41.941313154634209</v>
      </c>
      <c r="O191" s="18">
        <f t="shared" si="22"/>
        <v>158.29914285714287</v>
      </c>
      <c r="P191" s="3">
        <f t="shared" si="23"/>
        <v>93.009588382846616</v>
      </c>
      <c r="Q191" s="48">
        <f t="shared" si="24"/>
        <v>2.7127796611663597</v>
      </c>
    </row>
    <row r="192" spans="2:17" x14ac:dyDescent="0.25">
      <c r="B192" s="15">
        <v>41925.336805555555</v>
      </c>
      <c r="C192" s="16">
        <v>4</v>
      </c>
      <c r="D192" s="16">
        <v>487.55630000000002</v>
      </c>
      <c r="E192" s="16">
        <v>1096.865</v>
      </c>
      <c r="F192" s="16">
        <v>1.4088039999999999</v>
      </c>
      <c r="G192" s="16">
        <v>0</v>
      </c>
      <c r="H192" s="16">
        <v>434.7</v>
      </c>
      <c r="I192" s="16">
        <f t="shared" si="17"/>
        <v>1</v>
      </c>
      <c r="J192" s="16"/>
      <c r="K192" s="16" t="str">
        <f t="shared" si="18"/>
        <v/>
      </c>
      <c r="L192" s="16">
        <f t="shared" si="19"/>
        <v>1096.865</v>
      </c>
      <c r="M192" s="16">
        <f t="shared" si="20"/>
        <v>1.4088039999999999</v>
      </c>
      <c r="N192" s="20">
        <f t="shared" si="21"/>
        <v>42.768212977967266</v>
      </c>
      <c r="O192" s="18">
        <f t="shared" si="22"/>
        <v>156.69499999999999</v>
      </c>
      <c r="P192" s="3">
        <f t="shared" si="23"/>
        <v>94.411917650428691</v>
      </c>
      <c r="Q192" s="48">
        <f t="shared" si="24"/>
        <v>2.753680931470837</v>
      </c>
    </row>
    <row r="193" spans="2:17" x14ac:dyDescent="0.25">
      <c r="B193" s="15">
        <v>41925.337500000001</v>
      </c>
      <c r="C193" s="16">
        <v>3</v>
      </c>
      <c r="D193" s="16">
        <v>624.42970000000003</v>
      </c>
      <c r="E193" s="16">
        <v>1120.6590000000001</v>
      </c>
      <c r="F193" s="16">
        <v>1.405051</v>
      </c>
      <c r="G193" s="16">
        <v>0</v>
      </c>
      <c r="H193" s="16">
        <v>432.1</v>
      </c>
      <c r="I193" s="16">
        <f t="shared" si="17"/>
        <v>1</v>
      </c>
      <c r="J193" s="16"/>
      <c r="K193" s="16" t="str">
        <f t="shared" si="18"/>
        <v/>
      </c>
      <c r="L193" s="16">
        <f t="shared" si="19"/>
        <v>1120.6590000000001</v>
      </c>
      <c r="M193" s="16">
        <f t="shared" si="20"/>
        <v>1.405051</v>
      </c>
      <c r="N193" s="20">
        <f t="shared" si="21"/>
        <v>42.375582026933749</v>
      </c>
      <c r="O193" s="18">
        <f t="shared" si="22"/>
        <v>160.09414285714288</v>
      </c>
      <c r="P193" s="3">
        <f t="shared" si="23"/>
        <v>95.319818763642999</v>
      </c>
      <c r="Q193" s="48">
        <f t="shared" si="24"/>
        <v>3.706881840808339</v>
      </c>
    </row>
    <row r="194" spans="2:17" x14ac:dyDescent="0.25">
      <c r="B194" s="15">
        <v>41925.338194444441</v>
      </c>
      <c r="C194" s="16">
        <v>4</v>
      </c>
      <c r="D194" s="16">
        <v>132.57040000000001</v>
      </c>
      <c r="E194" s="16">
        <v>1110.682</v>
      </c>
      <c r="F194" s="16">
        <v>1.3974979999999999</v>
      </c>
      <c r="G194" s="16">
        <v>0</v>
      </c>
      <c r="H194" s="16">
        <v>428.1</v>
      </c>
      <c r="I194" s="16">
        <f t="shared" si="17"/>
        <v>1</v>
      </c>
      <c r="J194" s="16"/>
      <c r="K194" s="16" t="str">
        <f t="shared" si="18"/>
        <v/>
      </c>
      <c r="L194" s="16">
        <f t="shared" si="19"/>
        <v>1110.682</v>
      </c>
      <c r="M194" s="16">
        <f t="shared" si="20"/>
        <v>1.3974979999999999</v>
      </c>
      <c r="N194" s="20">
        <f t="shared" si="21"/>
        <v>41.58540308391315</v>
      </c>
      <c r="O194" s="18">
        <f t="shared" si="22"/>
        <v>158.66885714285715</v>
      </c>
      <c r="P194" s="3">
        <f t="shared" si="23"/>
        <v>92.211227660397284</v>
      </c>
      <c r="Q194" s="48">
        <f t="shared" si="24"/>
        <v>2.6894941400949208</v>
      </c>
    </row>
    <row r="195" spans="2:17" x14ac:dyDescent="0.25">
      <c r="B195" s="15">
        <v>41925.338888888888</v>
      </c>
      <c r="C195" s="16">
        <v>5</v>
      </c>
      <c r="D195" s="16">
        <v>482.9785</v>
      </c>
      <c r="E195" s="16">
        <v>1079.3430000000001</v>
      </c>
      <c r="F195" s="16">
        <v>1.3922330000000001</v>
      </c>
      <c r="G195" s="16">
        <v>0</v>
      </c>
      <c r="H195" s="16">
        <v>433.8</v>
      </c>
      <c r="I195" s="16">
        <f t="shared" si="17"/>
        <v>1</v>
      </c>
      <c r="J195" s="16"/>
      <c r="K195" s="16" t="str">
        <f t="shared" si="18"/>
        <v/>
      </c>
      <c r="L195" s="16">
        <f t="shared" si="19"/>
        <v>1079.3430000000001</v>
      </c>
      <c r="M195" s="16">
        <f t="shared" si="20"/>
        <v>1.3922330000000001</v>
      </c>
      <c r="N195" s="20">
        <f t="shared" si="21"/>
        <v>41.034589879225841</v>
      </c>
      <c r="O195" s="18">
        <f t="shared" si="22"/>
        <v>154.19185714285715</v>
      </c>
      <c r="P195" s="3">
        <f t="shared" si="23"/>
        <v>88.089361093496592</v>
      </c>
      <c r="Q195" s="48">
        <f t="shared" si="24"/>
        <v>2.0554184255149206</v>
      </c>
    </row>
    <row r="196" spans="2:17" x14ac:dyDescent="0.25">
      <c r="B196" s="15">
        <v>41925.339583333334</v>
      </c>
      <c r="C196" s="16">
        <v>4</v>
      </c>
      <c r="D196" s="16">
        <v>97.261009999999999</v>
      </c>
      <c r="E196" s="16">
        <v>1092.857</v>
      </c>
      <c r="F196" s="16">
        <v>1.3899900000000001</v>
      </c>
      <c r="G196" s="16">
        <v>0</v>
      </c>
      <c r="H196" s="16">
        <v>434.4</v>
      </c>
      <c r="I196" s="16">
        <f t="shared" si="17"/>
        <v>1</v>
      </c>
      <c r="J196" s="16"/>
      <c r="K196" s="16" t="str">
        <f t="shared" si="18"/>
        <v/>
      </c>
      <c r="L196" s="16">
        <f t="shared" si="19"/>
        <v>1092.857</v>
      </c>
      <c r="M196" s="16">
        <f t="shared" si="20"/>
        <v>1.3899900000000001</v>
      </c>
      <c r="N196" s="20">
        <f t="shared" si="21"/>
        <v>40.799931946060845</v>
      </c>
      <c r="O196" s="18">
        <f t="shared" si="22"/>
        <v>156.12242857142857</v>
      </c>
      <c r="P196" s="3">
        <f t="shared" si="23"/>
        <v>88.53936702900954</v>
      </c>
      <c r="Q196" s="48">
        <f t="shared" si="24"/>
        <v>2.5823982050127783</v>
      </c>
    </row>
    <row r="197" spans="2:17" x14ac:dyDescent="0.25">
      <c r="B197" s="15">
        <v>41925.340277777781</v>
      </c>
      <c r="C197" s="16">
        <v>4</v>
      </c>
      <c r="D197" s="16">
        <v>628.21389999999997</v>
      </c>
      <c r="E197" s="16">
        <v>1078.444</v>
      </c>
      <c r="F197" s="16">
        <v>1.3922330000000001</v>
      </c>
      <c r="G197" s="16">
        <v>0</v>
      </c>
      <c r="H197" s="16">
        <v>433.4</v>
      </c>
      <c r="I197" s="16">
        <f t="shared" si="17"/>
        <v>1</v>
      </c>
      <c r="J197" s="16"/>
      <c r="K197" s="16" t="str">
        <f t="shared" si="18"/>
        <v/>
      </c>
      <c r="L197" s="16">
        <f t="shared" si="19"/>
        <v>1078.444</v>
      </c>
      <c r="M197" s="16">
        <f t="shared" si="20"/>
        <v>1.3922330000000001</v>
      </c>
      <c r="N197" s="20">
        <f t="shared" si="21"/>
        <v>41.034589879225841</v>
      </c>
      <c r="O197" s="18">
        <f t="shared" si="22"/>
        <v>154.06342857142857</v>
      </c>
      <c r="P197" s="3">
        <f t="shared" si="23"/>
        <v>88.015990222862271</v>
      </c>
      <c r="Q197" s="48">
        <f t="shared" si="24"/>
        <v>2.5671330481668164</v>
      </c>
    </row>
    <row r="198" spans="2:17" x14ac:dyDescent="0.25">
      <c r="B198" s="15">
        <v>41925.34097222222</v>
      </c>
      <c r="C198" s="16">
        <v>4</v>
      </c>
      <c r="D198" s="16">
        <v>70.222020000000001</v>
      </c>
      <c r="E198" s="16">
        <v>1048.1400000000001</v>
      </c>
      <c r="F198" s="16">
        <v>1.393362</v>
      </c>
      <c r="G198" s="16">
        <v>0</v>
      </c>
      <c r="H198" s="16">
        <v>424.8</v>
      </c>
      <c r="I198" s="16">
        <f t="shared" si="17"/>
        <v>1</v>
      </c>
      <c r="J198" s="16"/>
      <c r="K198" s="16" t="str">
        <f t="shared" si="18"/>
        <v/>
      </c>
      <c r="L198" s="16">
        <f t="shared" si="19"/>
        <v>1048.1400000000001</v>
      </c>
      <c r="M198" s="16">
        <f t="shared" si="20"/>
        <v>1.393362</v>
      </c>
      <c r="N198" s="20">
        <f t="shared" si="21"/>
        <v>41.152703480003041</v>
      </c>
      <c r="O198" s="18">
        <f t="shared" si="22"/>
        <v>149.73428571428573</v>
      </c>
      <c r="P198" s="3">
        <f t="shared" si="23"/>
        <v>85.858557638597546</v>
      </c>
      <c r="Q198" s="48">
        <f t="shared" si="24"/>
        <v>2.5042079311257619</v>
      </c>
    </row>
    <row r="199" spans="2:17" x14ac:dyDescent="0.25">
      <c r="B199" s="15">
        <v>41925.341666666667</v>
      </c>
      <c r="C199" s="16">
        <v>4</v>
      </c>
      <c r="D199" s="16">
        <v>298.1003</v>
      </c>
      <c r="E199" s="16">
        <v>1042.479</v>
      </c>
      <c r="F199" s="16">
        <v>1.3885099999999999</v>
      </c>
      <c r="G199" s="16">
        <v>0</v>
      </c>
      <c r="H199" s="16">
        <v>420.2</v>
      </c>
      <c r="I199" s="16">
        <f t="shared" si="17"/>
        <v>1</v>
      </c>
      <c r="J199" s="16"/>
      <c r="K199" s="16" t="str">
        <f t="shared" si="18"/>
        <v/>
      </c>
      <c r="L199" s="16">
        <f t="shared" si="19"/>
        <v>1042.479</v>
      </c>
      <c r="M199" s="16">
        <f t="shared" si="20"/>
        <v>1.3885099999999999</v>
      </c>
      <c r="N199" s="20">
        <f t="shared" si="21"/>
        <v>40.645097464971144</v>
      </c>
      <c r="O199" s="18">
        <f t="shared" si="22"/>
        <v>148.92557142857143</v>
      </c>
      <c r="P199" s="3">
        <f t="shared" si="23"/>
        <v>84.047820577747686</v>
      </c>
      <c r="Q199" s="48">
        <f t="shared" si="24"/>
        <v>2.4513947668509743</v>
      </c>
    </row>
    <row r="200" spans="2:17" x14ac:dyDescent="0.25">
      <c r="B200" s="15">
        <v>41925.342361111114</v>
      </c>
      <c r="C200" s="16">
        <v>4</v>
      </c>
      <c r="D200" s="16">
        <v>590.58519999999999</v>
      </c>
      <c r="E200" s="16">
        <v>1031.4880000000001</v>
      </c>
      <c r="F200" s="16">
        <v>1.3971469999999999</v>
      </c>
      <c r="G200" s="16">
        <v>0</v>
      </c>
      <c r="H200" s="16">
        <v>426.2</v>
      </c>
      <c r="I200" s="16">
        <f t="shared" ref="I200:I263" si="25">+IF(AND(G200&lt;50,D200&gt;50),1,"")</f>
        <v>1</v>
      </c>
      <c r="J200" s="16"/>
      <c r="K200" s="16" t="str">
        <f t="shared" ref="K200:K263" si="26">+IF(AND(D200&gt;100,G200&gt;50),D200,"")</f>
        <v/>
      </c>
      <c r="L200" s="16">
        <f t="shared" ref="L200:L263" si="27">IF(AND(E200&gt;100,H200&gt;50),E200,"")</f>
        <v>1031.4880000000001</v>
      </c>
      <c r="M200" s="16">
        <f t="shared" ref="M200:M263" si="28">IF(F200&gt;1.1,F200,"")</f>
        <v>1.3971469999999999</v>
      </c>
      <c r="N200" s="20">
        <f t="shared" ref="N200:N263" si="29">IF(ISERROR($D$1*(M200-1)/($M$7*($D$1-1))*100),"",($D$1*(M200-1)/($M$7*($D$1-1))*100))</f>
        <v>41.548682203600656</v>
      </c>
      <c r="O200" s="18">
        <f t="shared" ref="O200:O263" si="30">IF(ISERROR(IF(COUNT(K200:L200)&gt;1,SUM(K200:L200)/14,SUM(K200:L200)/7)),"",IF(COUNT(K200:L200)&gt;1,SUM(K200:L200)/14,SUM(K200:L200)/7))</f>
        <v>147.35542857142858</v>
      </c>
      <c r="P200" s="3">
        <f t="shared" ref="P200:P263" si="31">IF(ISERROR(IF(COUNT(K200:L200)&gt;1,SUM(K200:L200)/14*M200*N200/100,SUM(K200:L200)/7*M200*N200/100)),"",IF(COUNT(K200:L200)&gt;1,SUM(K200:L200)/14*M200*N200/100,SUM(K200:L200)/7*M200*N200/100))</f>
        <v>85.539261464567431</v>
      </c>
      <c r="Q200" s="48">
        <f t="shared" ref="Q200:Q263" si="32">IF(COUNT(K200:L200)&gt;1,P200*14/(C200*60),P200*7/(C200*60))</f>
        <v>2.4948951260498835</v>
      </c>
    </row>
    <row r="201" spans="2:17" x14ac:dyDescent="0.25">
      <c r="B201" s="15">
        <v>41925.343055555553</v>
      </c>
      <c r="C201" s="16">
        <v>3</v>
      </c>
      <c r="D201" s="16">
        <v>382.20800000000003</v>
      </c>
      <c r="E201" s="16">
        <v>1012.663</v>
      </c>
      <c r="F201" s="16">
        <v>1.405783</v>
      </c>
      <c r="G201" s="16">
        <v>0</v>
      </c>
      <c r="H201" s="16">
        <v>423.8</v>
      </c>
      <c r="I201" s="16">
        <f t="shared" si="25"/>
        <v>1</v>
      </c>
      <c r="J201" s="16"/>
      <c r="K201" s="16" t="str">
        <f t="shared" si="26"/>
        <v/>
      </c>
      <c r="L201" s="16">
        <f t="shared" si="27"/>
        <v>1012.663</v>
      </c>
      <c r="M201" s="16">
        <f t="shared" si="28"/>
        <v>1.405783</v>
      </c>
      <c r="N201" s="20">
        <f t="shared" si="29"/>
        <v>42.452162324337564</v>
      </c>
      <c r="O201" s="18">
        <f t="shared" si="30"/>
        <v>144.66614285714286</v>
      </c>
      <c r="P201" s="3">
        <f t="shared" si="31"/>
        <v>86.334624728908423</v>
      </c>
      <c r="Q201" s="48">
        <f t="shared" si="32"/>
        <v>3.3574576283464386</v>
      </c>
    </row>
    <row r="202" spans="2:17" x14ac:dyDescent="0.25">
      <c r="B202" s="15">
        <v>41925.34375</v>
      </c>
      <c r="C202" s="16">
        <v>4</v>
      </c>
      <c r="D202" s="16">
        <v>88.960099999999997</v>
      </c>
      <c r="E202" s="16">
        <v>1029.829</v>
      </c>
      <c r="F202" s="16">
        <v>1.395254</v>
      </c>
      <c r="G202" s="16">
        <v>0</v>
      </c>
      <c r="H202" s="16">
        <v>422.9</v>
      </c>
      <c r="I202" s="16">
        <f t="shared" si="25"/>
        <v>1</v>
      </c>
      <c r="J202" s="16"/>
      <c r="K202" s="16" t="str">
        <f t="shared" si="26"/>
        <v/>
      </c>
      <c r="L202" s="16">
        <f t="shared" si="27"/>
        <v>1029.829</v>
      </c>
      <c r="M202" s="16">
        <f t="shared" si="28"/>
        <v>1.395254</v>
      </c>
      <c r="N202" s="20">
        <f t="shared" si="29"/>
        <v>41.350640532855543</v>
      </c>
      <c r="O202" s="18">
        <f t="shared" si="30"/>
        <v>147.11842857142855</v>
      </c>
      <c r="P202" s="3">
        <f t="shared" si="31"/>
        <v>84.879457456628643</v>
      </c>
      <c r="Q202" s="48">
        <f t="shared" si="32"/>
        <v>2.4756508424850021</v>
      </c>
    </row>
    <row r="203" spans="2:17" x14ac:dyDescent="0.25">
      <c r="B203" s="15">
        <v>41925.344444444447</v>
      </c>
      <c r="C203" s="16">
        <v>4</v>
      </c>
      <c r="D203" s="16">
        <v>333.34859999999998</v>
      </c>
      <c r="E203" s="16">
        <v>1038.489</v>
      </c>
      <c r="F203" s="16">
        <v>1.3929659999999999</v>
      </c>
      <c r="G203" s="16">
        <v>0</v>
      </c>
      <c r="H203" s="16">
        <v>423.4</v>
      </c>
      <c r="I203" s="16">
        <f t="shared" si="25"/>
        <v>1</v>
      </c>
      <c r="J203" s="16"/>
      <c r="K203" s="16" t="str">
        <f t="shared" si="26"/>
        <v/>
      </c>
      <c r="L203" s="16">
        <f t="shared" si="27"/>
        <v>1038.489</v>
      </c>
      <c r="M203" s="16">
        <f t="shared" si="28"/>
        <v>1.3929659999999999</v>
      </c>
      <c r="N203" s="20">
        <f t="shared" si="29"/>
        <v>41.111274794522274</v>
      </c>
      <c r="O203" s="18">
        <f t="shared" si="30"/>
        <v>148.35557142857144</v>
      </c>
      <c r="P203" s="3">
        <f t="shared" si="31"/>
        <v>84.958203544210534</v>
      </c>
      <c r="Q203" s="48">
        <f t="shared" si="32"/>
        <v>2.4779476033728072</v>
      </c>
    </row>
    <row r="204" spans="2:17" x14ac:dyDescent="0.25">
      <c r="B204" s="15">
        <v>41925.345138888886</v>
      </c>
      <c r="C204" s="16">
        <v>4</v>
      </c>
      <c r="D204" s="16">
        <v>689.79930000000002</v>
      </c>
      <c r="E204" s="16">
        <v>1017.369</v>
      </c>
      <c r="F204" s="16">
        <v>1.3907229999999999</v>
      </c>
      <c r="G204" s="16">
        <v>0</v>
      </c>
      <c r="H204" s="16">
        <v>425.9</v>
      </c>
      <c r="I204" s="16">
        <f t="shared" si="25"/>
        <v>1</v>
      </c>
      <c r="J204" s="16"/>
      <c r="K204" s="16" t="str">
        <f t="shared" si="26"/>
        <v/>
      </c>
      <c r="L204" s="16">
        <f t="shared" si="27"/>
        <v>1017.369</v>
      </c>
      <c r="M204" s="16">
        <f t="shared" si="28"/>
        <v>1.3907229999999999</v>
      </c>
      <c r="N204" s="20">
        <f t="shared" si="29"/>
        <v>40.876616861357284</v>
      </c>
      <c r="O204" s="18">
        <f t="shared" si="30"/>
        <v>145.33842857142858</v>
      </c>
      <c r="P204" s="3">
        <f t="shared" si="31"/>
        <v>82.62206433301921</v>
      </c>
      <c r="Q204" s="48">
        <f t="shared" si="32"/>
        <v>2.40981020971306</v>
      </c>
    </row>
    <row r="205" spans="2:17" x14ac:dyDescent="0.25">
      <c r="B205" s="15">
        <v>41925.345833333333</v>
      </c>
      <c r="C205" s="16">
        <v>4</v>
      </c>
      <c r="D205" s="16">
        <v>487.55630000000002</v>
      </c>
      <c r="E205" s="16">
        <v>1023.923</v>
      </c>
      <c r="F205" s="16">
        <v>1.3978790000000001</v>
      </c>
      <c r="G205" s="16">
        <v>0</v>
      </c>
      <c r="H205" s="16">
        <v>418.2</v>
      </c>
      <c r="I205" s="16">
        <f t="shared" si="25"/>
        <v>1</v>
      </c>
      <c r="J205" s="16"/>
      <c r="K205" s="16" t="str">
        <f t="shared" si="26"/>
        <v/>
      </c>
      <c r="L205" s="16">
        <f t="shared" si="27"/>
        <v>1023.923</v>
      </c>
      <c r="M205" s="16">
        <f t="shared" si="28"/>
        <v>1.3978790000000001</v>
      </c>
      <c r="N205" s="20">
        <f t="shared" si="29"/>
        <v>41.625262501004507</v>
      </c>
      <c r="O205" s="18">
        <f t="shared" si="30"/>
        <v>146.27471428571428</v>
      </c>
      <c r="P205" s="3">
        <f t="shared" si="31"/>
        <v>85.112985488754944</v>
      </c>
      <c r="Q205" s="48">
        <f t="shared" si="32"/>
        <v>2.4824620767553527</v>
      </c>
    </row>
    <row r="206" spans="2:17" x14ac:dyDescent="0.25">
      <c r="B206" s="15">
        <v>41925.34652777778</v>
      </c>
      <c r="C206" s="16">
        <v>4</v>
      </c>
      <c r="D206" s="16">
        <v>263.46230000000003</v>
      </c>
      <c r="E206" s="16">
        <v>1034.953</v>
      </c>
      <c r="F206" s="16">
        <v>1.401251</v>
      </c>
      <c r="G206" s="16">
        <v>0</v>
      </c>
      <c r="H206" s="16">
        <v>421.7</v>
      </c>
      <c r="I206" s="16">
        <f t="shared" si="25"/>
        <v>1</v>
      </c>
      <c r="J206" s="16"/>
      <c r="K206" s="16" t="str">
        <f t="shared" si="26"/>
        <v/>
      </c>
      <c r="L206" s="16">
        <f t="shared" si="27"/>
        <v>1034.953</v>
      </c>
      <c r="M206" s="16">
        <f t="shared" si="28"/>
        <v>1.401251</v>
      </c>
      <c r="N206" s="20">
        <f t="shared" si="29"/>
        <v>41.978034034946688</v>
      </c>
      <c r="O206" s="18">
        <f t="shared" si="30"/>
        <v>147.85042857142858</v>
      </c>
      <c r="P206" s="3">
        <f t="shared" si="31"/>
        <v>86.968227460876747</v>
      </c>
      <c r="Q206" s="48">
        <f t="shared" si="32"/>
        <v>2.5365733009422384</v>
      </c>
    </row>
    <row r="207" spans="2:17" x14ac:dyDescent="0.25">
      <c r="B207" s="15">
        <v>41925.347222222219</v>
      </c>
      <c r="C207" s="16">
        <v>5</v>
      </c>
      <c r="D207" s="16">
        <v>255.1003</v>
      </c>
      <c r="E207" s="16">
        <v>1015.967</v>
      </c>
      <c r="F207" s="16">
        <v>1.4069430000000001</v>
      </c>
      <c r="G207" s="16">
        <v>0</v>
      </c>
      <c r="H207" s="16">
        <v>416.5</v>
      </c>
      <c r="I207" s="16">
        <f t="shared" si="25"/>
        <v>1</v>
      </c>
      <c r="J207" s="16"/>
      <c r="K207" s="16" t="str">
        <f t="shared" si="26"/>
        <v/>
      </c>
      <c r="L207" s="16">
        <f t="shared" si="27"/>
        <v>1015.967</v>
      </c>
      <c r="M207" s="16">
        <f t="shared" si="28"/>
        <v>1.4069430000000001</v>
      </c>
      <c r="N207" s="20">
        <f t="shared" si="29"/>
        <v>42.573519079786251</v>
      </c>
      <c r="O207" s="18">
        <f t="shared" si="30"/>
        <v>145.13814285714287</v>
      </c>
      <c r="P207" s="3">
        <f t="shared" si="31"/>
        <v>86.935591768804073</v>
      </c>
      <c r="Q207" s="48">
        <f t="shared" si="32"/>
        <v>2.0284971412720951</v>
      </c>
    </row>
    <row r="208" spans="2:17" x14ac:dyDescent="0.25">
      <c r="B208" s="15">
        <v>41925.347916666666</v>
      </c>
      <c r="C208" s="16">
        <v>4</v>
      </c>
      <c r="D208" s="16">
        <v>387.48759999999999</v>
      </c>
      <c r="E208" s="16">
        <v>1007.716</v>
      </c>
      <c r="F208" s="16">
        <v>1.416709</v>
      </c>
      <c r="G208" s="16">
        <v>0</v>
      </c>
      <c r="H208" s="16">
        <v>426.9</v>
      </c>
      <c r="I208" s="16">
        <f t="shared" si="25"/>
        <v>1</v>
      </c>
      <c r="J208" s="16"/>
      <c r="K208" s="16" t="str">
        <f t="shared" si="26"/>
        <v/>
      </c>
      <c r="L208" s="16">
        <f t="shared" si="27"/>
        <v>1007.716</v>
      </c>
      <c r="M208" s="16">
        <f t="shared" si="28"/>
        <v>1.416709</v>
      </c>
      <c r="N208" s="20">
        <f t="shared" si="29"/>
        <v>43.59521741919297</v>
      </c>
      <c r="O208" s="18">
        <f t="shared" si="30"/>
        <v>143.95942857142856</v>
      </c>
      <c r="P208" s="3">
        <f t="shared" si="31"/>
        <v>88.911843480646908</v>
      </c>
      <c r="Q208" s="48">
        <f t="shared" si="32"/>
        <v>2.5932621015188682</v>
      </c>
    </row>
    <row r="209" spans="2:20" x14ac:dyDescent="0.25">
      <c r="B209" s="15">
        <v>41925.348611111112</v>
      </c>
      <c r="C209" s="16">
        <v>4</v>
      </c>
      <c r="D209" s="16">
        <v>345.34219999999999</v>
      </c>
      <c r="E209" s="16">
        <v>1041.4939999999999</v>
      </c>
      <c r="F209" s="16">
        <v>1.4069430000000001</v>
      </c>
      <c r="G209" s="16">
        <v>0</v>
      </c>
      <c r="H209" s="16">
        <v>417.3</v>
      </c>
      <c r="I209" s="16">
        <f t="shared" si="25"/>
        <v>1</v>
      </c>
      <c r="J209" s="16"/>
      <c r="K209" s="16" t="str">
        <f t="shared" si="26"/>
        <v/>
      </c>
      <c r="L209" s="16">
        <f t="shared" si="27"/>
        <v>1041.4939999999999</v>
      </c>
      <c r="M209" s="16">
        <f t="shared" si="28"/>
        <v>1.4069430000000001</v>
      </c>
      <c r="N209" s="20">
        <f t="shared" si="29"/>
        <v>42.573519079786251</v>
      </c>
      <c r="O209" s="18">
        <f t="shared" si="30"/>
        <v>148.78485714285713</v>
      </c>
      <c r="P209" s="3">
        <f t="shared" si="31"/>
        <v>89.119919459646667</v>
      </c>
      <c r="Q209" s="48">
        <f t="shared" si="32"/>
        <v>2.5993309842396943</v>
      </c>
    </row>
    <row r="210" spans="2:20" x14ac:dyDescent="0.25">
      <c r="B210" s="15">
        <v>41925.349305555559</v>
      </c>
      <c r="C210" s="16">
        <v>4</v>
      </c>
      <c r="D210" s="16">
        <v>147.58529999999999</v>
      </c>
      <c r="E210" s="16">
        <v>1069.347</v>
      </c>
      <c r="F210" s="16">
        <v>1.3986270000000001</v>
      </c>
      <c r="G210" s="16">
        <v>0</v>
      </c>
      <c r="H210" s="16">
        <v>431</v>
      </c>
      <c r="I210" s="16">
        <f t="shared" si="25"/>
        <v>1</v>
      </c>
      <c r="J210" s="16"/>
      <c r="K210" s="16" t="str">
        <f t="shared" si="26"/>
        <v/>
      </c>
      <c r="L210" s="16">
        <f t="shared" si="27"/>
        <v>1069.347</v>
      </c>
      <c r="M210" s="16">
        <f t="shared" si="28"/>
        <v>1.3986270000000001</v>
      </c>
      <c r="N210" s="20">
        <f t="shared" si="29"/>
        <v>41.703516684690371</v>
      </c>
      <c r="O210" s="18">
        <f t="shared" si="30"/>
        <v>152.76385714285715</v>
      </c>
      <c r="P210" s="3">
        <f t="shared" si="31"/>
        <v>89.103589964852347</v>
      </c>
      <c r="Q210" s="48">
        <f t="shared" si="32"/>
        <v>2.5988547073081936</v>
      </c>
    </row>
    <row r="211" spans="2:20" x14ac:dyDescent="0.25">
      <c r="B211" s="15">
        <v>41925.35</v>
      </c>
      <c r="C211" s="16">
        <v>4</v>
      </c>
      <c r="D211" s="16">
        <v>123.5676</v>
      </c>
      <c r="E211" s="16">
        <v>1064.337</v>
      </c>
      <c r="F211" s="16">
        <v>1.4005190000000001</v>
      </c>
      <c r="G211" s="16">
        <v>0</v>
      </c>
      <c r="H211" s="16">
        <v>438</v>
      </c>
      <c r="I211" s="16">
        <f t="shared" si="25"/>
        <v>1</v>
      </c>
      <c r="J211" s="16"/>
      <c r="K211" s="16" t="str">
        <f t="shared" si="26"/>
        <v/>
      </c>
      <c r="L211" s="16">
        <f t="shared" si="27"/>
        <v>1064.337</v>
      </c>
      <c r="M211" s="16">
        <f t="shared" si="28"/>
        <v>1.4005190000000001</v>
      </c>
      <c r="N211" s="20">
        <f t="shared" si="29"/>
        <v>41.901453737542873</v>
      </c>
      <c r="O211" s="18">
        <f t="shared" si="30"/>
        <v>152.04814285714286</v>
      </c>
      <c r="P211" s="3">
        <f t="shared" si="31"/>
        <v>89.227600821691908</v>
      </c>
      <c r="Q211" s="48">
        <f t="shared" si="32"/>
        <v>2.6024716906326808</v>
      </c>
    </row>
    <row r="212" spans="2:20" x14ac:dyDescent="0.25">
      <c r="B212" s="15">
        <v>41925.350694444445</v>
      </c>
      <c r="C212" s="16">
        <v>4</v>
      </c>
      <c r="D212" s="16">
        <v>498.024</v>
      </c>
      <c r="E212" s="16">
        <v>1109.499</v>
      </c>
      <c r="F212" s="16">
        <v>1.3959870000000001</v>
      </c>
      <c r="G212" s="16">
        <v>0</v>
      </c>
      <c r="H212" s="16">
        <v>434.1</v>
      </c>
      <c r="I212" s="16">
        <f t="shared" si="25"/>
        <v>1</v>
      </c>
      <c r="J212" s="16"/>
      <c r="K212" s="16" t="str">
        <f t="shared" si="26"/>
        <v/>
      </c>
      <c r="L212" s="16">
        <f t="shared" si="27"/>
        <v>1109.499</v>
      </c>
      <c r="M212" s="16">
        <f t="shared" si="28"/>
        <v>1.3959870000000001</v>
      </c>
      <c r="N212" s="20">
        <f t="shared" si="29"/>
        <v>41.427325448152004</v>
      </c>
      <c r="O212" s="18">
        <f t="shared" si="30"/>
        <v>158.49985714285714</v>
      </c>
      <c r="P212" s="3">
        <f t="shared" si="31"/>
        <v>91.66364969891319</v>
      </c>
      <c r="Q212" s="48">
        <f t="shared" si="32"/>
        <v>2.6735231162183011</v>
      </c>
    </row>
    <row r="213" spans="2:20" x14ac:dyDescent="0.25">
      <c r="B213" s="15">
        <v>41925.351388888892</v>
      </c>
      <c r="C213" s="16">
        <v>4</v>
      </c>
      <c r="D213" s="16">
        <v>300.267</v>
      </c>
      <c r="E213" s="16">
        <v>1106.838</v>
      </c>
      <c r="F213" s="16">
        <v>1.415198</v>
      </c>
      <c r="G213" s="16">
        <v>0</v>
      </c>
      <c r="H213" s="16">
        <v>436.6</v>
      </c>
      <c r="I213" s="16">
        <f t="shared" si="25"/>
        <v>1</v>
      </c>
      <c r="J213" s="16"/>
      <c r="K213" s="16" t="str">
        <f t="shared" si="26"/>
        <v/>
      </c>
      <c r="L213" s="16">
        <f t="shared" si="27"/>
        <v>1106.838</v>
      </c>
      <c r="M213" s="16">
        <f t="shared" si="28"/>
        <v>1.415198</v>
      </c>
      <c r="N213" s="20">
        <f t="shared" si="29"/>
        <v>43.437139783431803</v>
      </c>
      <c r="O213" s="18">
        <f t="shared" si="30"/>
        <v>158.11971428571428</v>
      </c>
      <c r="P213" s="3">
        <f t="shared" si="31"/>
        <v>97.19959323792115</v>
      </c>
      <c r="Q213" s="48">
        <f t="shared" si="32"/>
        <v>2.8349881361060336</v>
      </c>
    </row>
    <row r="214" spans="2:20" x14ac:dyDescent="0.25">
      <c r="B214" s="15">
        <v>41925.352083333331</v>
      </c>
      <c r="C214" s="16">
        <v>4</v>
      </c>
      <c r="D214" s="16">
        <v>368.74950000000001</v>
      </c>
      <c r="E214" s="16">
        <v>1105.864</v>
      </c>
      <c r="F214" s="16">
        <v>1.4155789999999999</v>
      </c>
      <c r="G214" s="16">
        <v>0</v>
      </c>
      <c r="H214" s="16">
        <v>444.1</v>
      </c>
      <c r="I214" s="16">
        <f t="shared" si="25"/>
        <v>1</v>
      </c>
      <c r="J214" s="16"/>
      <c r="K214" s="16" t="str">
        <f t="shared" si="26"/>
        <v/>
      </c>
      <c r="L214" s="16">
        <f t="shared" si="27"/>
        <v>1105.864</v>
      </c>
      <c r="M214" s="16">
        <f t="shared" si="28"/>
        <v>1.4155789999999999</v>
      </c>
      <c r="N214" s="20">
        <f t="shared" si="29"/>
        <v>43.476999200523132</v>
      </c>
      <c r="O214" s="18">
        <f t="shared" si="30"/>
        <v>157.98057142857144</v>
      </c>
      <c r="P214" s="3">
        <f t="shared" si="31"/>
        <v>97.229343402048215</v>
      </c>
      <c r="Q214" s="48">
        <f t="shared" si="32"/>
        <v>2.8358558492264061</v>
      </c>
    </row>
    <row r="215" spans="2:20" x14ac:dyDescent="0.25">
      <c r="B215" s="15">
        <v>41925.352777777778</v>
      </c>
      <c r="C215" s="16">
        <v>4</v>
      </c>
      <c r="D215" s="16">
        <v>119.0814</v>
      </c>
      <c r="E215" s="16">
        <v>1102.5250000000001</v>
      </c>
      <c r="F215" s="16">
        <v>1.412558</v>
      </c>
      <c r="G215" s="16">
        <v>0</v>
      </c>
      <c r="H215" s="16">
        <v>430.3</v>
      </c>
      <c r="I215" s="16">
        <f t="shared" si="25"/>
        <v>1</v>
      </c>
      <c r="J215" s="16"/>
      <c r="K215" s="16" t="str">
        <f t="shared" si="26"/>
        <v/>
      </c>
      <c r="L215" s="16">
        <f t="shared" si="27"/>
        <v>1102.5250000000001</v>
      </c>
      <c r="M215" s="16">
        <f t="shared" si="28"/>
        <v>1.412558</v>
      </c>
      <c r="N215" s="20">
        <f t="shared" si="29"/>
        <v>43.16094854689343</v>
      </c>
      <c r="O215" s="18">
        <f t="shared" si="30"/>
        <v>157.50357142857143</v>
      </c>
      <c r="P215" s="3">
        <f t="shared" si="31"/>
        <v>96.0257428781795</v>
      </c>
      <c r="Q215" s="48">
        <f t="shared" si="32"/>
        <v>2.8007508339469021</v>
      </c>
    </row>
    <row r="216" spans="2:20" x14ac:dyDescent="0.25">
      <c r="B216" s="15">
        <v>41925.353472222225</v>
      </c>
      <c r="C216" s="16">
        <v>4</v>
      </c>
      <c r="D216" s="16">
        <v>24.292359999999999</v>
      </c>
      <c r="E216" s="16">
        <v>1124.6279999999999</v>
      </c>
      <c r="F216" s="16">
        <v>1.418952</v>
      </c>
      <c r="G216" s="16">
        <v>0</v>
      </c>
      <c r="H216" s="16">
        <v>444.9</v>
      </c>
      <c r="I216" s="16" t="str">
        <f t="shared" si="25"/>
        <v/>
      </c>
      <c r="J216" s="16"/>
      <c r="K216" s="16" t="str">
        <f t="shared" si="26"/>
        <v/>
      </c>
      <c r="L216" s="16">
        <f t="shared" si="27"/>
        <v>1124.6279999999999</v>
      </c>
      <c r="M216" s="16">
        <f t="shared" si="28"/>
        <v>1.418952</v>
      </c>
      <c r="N216" s="20">
        <f t="shared" si="29"/>
        <v>43.829875352357959</v>
      </c>
      <c r="O216" s="18">
        <f t="shared" si="30"/>
        <v>160.66114285714283</v>
      </c>
      <c r="P216" s="3">
        <f t="shared" si="31"/>
        <v>99.919164066193076</v>
      </c>
      <c r="Q216" s="48">
        <f t="shared" si="32"/>
        <v>2.9143089519306313</v>
      </c>
    </row>
    <row r="217" spans="2:20" x14ac:dyDescent="0.25">
      <c r="B217" s="15">
        <v>41925.354166666664</v>
      </c>
      <c r="C217" s="16">
        <v>2</v>
      </c>
      <c r="D217" s="16">
        <v>380.74310000000003</v>
      </c>
      <c r="E217" s="16">
        <v>1118.7760000000001</v>
      </c>
      <c r="F217" s="16">
        <v>1.4155789999999999</v>
      </c>
      <c r="G217" s="16">
        <v>0</v>
      </c>
      <c r="H217" s="16">
        <v>439.2</v>
      </c>
      <c r="I217" s="16">
        <f t="shared" si="25"/>
        <v>1</v>
      </c>
      <c r="J217" s="16"/>
      <c r="K217" s="16" t="str">
        <f t="shared" si="26"/>
        <v/>
      </c>
      <c r="L217" s="16">
        <f t="shared" si="27"/>
        <v>1118.7760000000001</v>
      </c>
      <c r="M217" s="16">
        <f t="shared" si="28"/>
        <v>1.4155789999999999</v>
      </c>
      <c r="N217" s="20">
        <f t="shared" si="29"/>
        <v>43.476999200523132</v>
      </c>
      <c r="O217" s="18">
        <f t="shared" si="30"/>
        <v>159.82514285714288</v>
      </c>
      <c r="P217" s="3">
        <f t="shared" si="31"/>
        <v>98.36458723131409</v>
      </c>
      <c r="Q217" s="48">
        <f t="shared" si="32"/>
        <v>5.7379342551599883</v>
      </c>
    </row>
    <row r="218" spans="2:20" x14ac:dyDescent="0.25">
      <c r="B218" s="15">
        <v>41925.354861111111</v>
      </c>
      <c r="C218" s="16">
        <v>4</v>
      </c>
      <c r="D218" s="16">
        <v>355.87090000000001</v>
      </c>
      <c r="E218" s="16">
        <v>1122.8</v>
      </c>
      <c r="F218" s="16">
        <v>1.408026</v>
      </c>
      <c r="G218" s="16">
        <v>0</v>
      </c>
      <c r="H218" s="16">
        <v>440.6</v>
      </c>
      <c r="I218" s="16">
        <f t="shared" si="25"/>
        <v>1</v>
      </c>
      <c r="J218" s="16"/>
      <c r="K218" s="16" t="str">
        <f t="shared" si="26"/>
        <v/>
      </c>
      <c r="L218" s="16">
        <f t="shared" si="27"/>
        <v>1122.8</v>
      </c>
      <c r="M218" s="16">
        <f t="shared" si="28"/>
        <v>1.408026</v>
      </c>
      <c r="N218" s="20">
        <f t="shared" si="29"/>
        <v>42.686820257502553</v>
      </c>
      <c r="O218" s="18">
        <f t="shared" si="30"/>
        <v>160.4</v>
      </c>
      <c r="P218" s="3">
        <f t="shared" si="31"/>
        <v>96.407061058944038</v>
      </c>
      <c r="Q218" s="48">
        <f t="shared" si="32"/>
        <v>2.8118726142192014</v>
      </c>
    </row>
    <row r="219" spans="2:20" x14ac:dyDescent="0.25">
      <c r="B219" s="15">
        <v>41925.355555555558</v>
      </c>
      <c r="C219" s="16">
        <v>5</v>
      </c>
      <c r="D219" s="16">
        <v>273.22809999999998</v>
      </c>
      <c r="E219" s="16">
        <v>1129.8720000000001</v>
      </c>
      <c r="F219" s="16">
        <v>1.4088039999999999</v>
      </c>
      <c r="G219" s="16">
        <v>0</v>
      </c>
      <c r="H219" s="16">
        <v>446.5</v>
      </c>
      <c r="I219" s="16">
        <f t="shared" si="25"/>
        <v>1</v>
      </c>
      <c r="J219" s="16"/>
      <c r="K219" s="16" t="str">
        <f t="shared" si="26"/>
        <v/>
      </c>
      <c r="L219" s="16">
        <f t="shared" si="27"/>
        <v>1129.8720000000001</v>
      </c>
      <c r="M219" s="16">
        <f t="shared" si="28"/>
        <v>1.4088039999999999</v>
      </c>
      <c r="N219" s="20">
        <f t="shared" si="29"/>
        <v>42.768212977967266</v>
      </c>
      <c r="O219" s="18">
        <f t="shared" si="30"/>
        <v>161.41028571428572</v>
      </c>
      <c r="P219" s="3">
        <f t="shared" si="31"/>
        <v>97.25297299077387</v>
      </c>
      <c r="Q219" s="48">
        <f t="shared" si="32"/>
        <v>2.2692360364513902</v>
      </c>
    </row>
    <row r="220" spans="2:20" x14ac:dyDescent="0.25">
      <c r="B220" s="15">
        <v>41925.356249999997</v>
      </c>
      <c r="C220" s="16">
        <v>4</v>
      </c>
      <c r="D220" s="16">
        <v>2.5024799999999998</v>
      </c>
      <c r="E220" s="16">
        <v>1160.671</v>
      </c>
      <c r="F220" s="16">
        <v>1.4020300000000001</v>
      </c>
      <c r="G220" s="16">
        <v>0</v>
      </c>
      <c r="H220" s="16">
        <v>433.6</v>
      </c>
      <c r="I220" s="16" t="str">
        <f t="shared" si="25"/>
        <v/>
      </c>
      <c r="J220" s="16"/>
      <c r="K220" s="16" t="str">
        <f t="shared" si="26"/>
        <v/>
      </c>
      <c r="L220" s="16">
        <f t="shared" si="27"/>
        <v>1160.671</v>
      </c>
      <c r="M220" s="16">
        <f t="shared" si="28"/>
        <v>1.4020300000000001</v>
      </c>
      <c r="N220" s="20">
        <f t="shared" si="29"/>
        <v>42.059531373304047</v>
      </c>
      <c r="O220" s="18">
        <f t="shared" si="30"/>
        <v>165.81014285714286</v>
      </c>
      <c r="P220" s="3">
        <f t="shared" si="31"/>
        <v>97.776126784350268</v>
      </c>
      <c r="Q220" s="48">
        <f t="shared" si="32"/>
        <v>2.8518036978768828</v>
      </c>
    </row>
    <row r="221" spans="2:20" x14ac:dyDescent="0.25">
      <c r="B221" s="15">
        <v>41925.356944444444</v>
      </c>
      <c r="C221" s="16">
        <v>4</v>
      </c>
      <c r="D221" s="16">
        <v>627.45100000000002</v>
      </c>
      <c r="E221" s="16">
        <v>1138.2929999999999</v>
      </c>
      <c r="F221" s="16">
        <v>1.3895930000000001</v>
      </c>
      <c r="G221" s="16">
        <v>0</v>
      </c>
      <c r="H221" s="16">
        <v>445.8</v>
      </c>
      <c r="I221" s="16">
        <f t="shared" si="25"/>
        <v>1</v>
      </c>
      <c r="J221" s="16"/>
      <c r="K221" s="16" t="str">
        <f t="shared" si="26"/>
        <v/>
      </c>
      <c r="L221" s="16">
        <f t="shared" si="27"/>
        <v>1138.2929999999999</v>
      </c>
      <c r="M221" s="16">
        <f t="shared" si="28"/>
        <v>1.3895930000000001</v>
      </c>
      <c r="N221" s="20">
        <f t="shared" si="29"/>
        <v>40.758398642687467</v>
      </c>
      <c r="O221" s="18">
        <f t="shared" si="30"/>
        <v>162.61328571428569</v>
      </c>
      <c r="P221" s="3">
        <f t="shared" si="31"/>
        <v>92.100238641493647</v>
      </c>
      <c r="Q221" s="48">
        <f t="shared" si="32"/>
        <v>2.6862569603768978</v>
      </c>
    </row>
    <row r="222" spans="2:20" x14ac:dyDescent="0.25">
      <c r="B222" s="15">
        <v>41925.357638888891</v>
      </c>
      <c r="C222" s="16">
        <v>4</v>
      </c>
      <c r="D222" s="16">
        <v>196.4752</v>
      </c>
      <c r="E222" s="16">
        <v>1119.729</v>
      </c>
      <c r="F222" s="16">
        <v>1.4020300000000001</v>
      </c>
      <c r="G222" s="16">
        <v>0</v>
      </c>
      <c r="H222" s="16">
        <v>431.1</v>
      </c>
      <c r="I222" s="16">
        <f t="shared" si="25"/>
        <v>1</v>
      </c>
      <c r="J222" s="16"/>
      <c r="K222" s="16" t="str">
        <f t="shared" si="26"/>
        <v/>
      </c>
      <c r="L222" s="16">
        <f t="shared" si="27"/>
        <v>1119.729</v>
      </c>
      <c r="M222" s="16">
        <f t="shared" si="28"/>
        <v>1.4020300000000001</v>
      </c>
      <c r="N222" s="20">
        <f t="shared" si="29"/>
        <v>42.059531373304047</v>
      </c>
      <c r="O222" s="18">
        <f t="shared" si="30"/>
        <v>159.96128571428571</v>
      </c>
      <c r="P222" s="3">
        <f t="shared" si="31"/>
        <v>94.327130313511532</v>
      </c>
      <c r="Q222" s="48">
        <f t="shared" si="32"/>
        <v>2.7512079674774195</v>
      </c>
    </row>
    <row r="223" spans="2:20" x14ac:dyDescent="0.25">
      <c r="B223" s="15">
        <v>41925.35833333333</v>
      </c>
      <c r="C223" s="16">
        <v>4</v>
      </c>
      <c r="D223" s="16">
        <v>567.26940000000002</v>
      </c>
      <c r="E223" s="16">
        <v>1148.4590000000001</v>
      </c>
      <c r="F223" s="16">
        <v>1.3922330000000001</v>
      </c>
      <c r="G223" s="16">
        <v>0</v>
      </c>
      <c r="H223" s="16">
        <v>434.4</v>
      </c>
      <c r="I223" s="16">
        <f t="shared" si="25"/>
        <v>1</v>
      </c>
      <c r="J223" s="16"/>
      <c r="K223" s="16" t="str">
        <f t="shared" si="26"/>
        <v/>
      </c>
      <c r="L223" s="16">
        <f t="shared" si="27"/>
        <v>1148.4590000000001</v>
      </c>
      <c r="M223" s="16">
        <f t="shared" si="28"/>
        <v>1.3922330000000001</v>
      </c>
      <c r="N223" s="20">
        <f t="shared" si="29"/>
        <v>41.034589879225841</v>
      </c>
      <c r="O223" s="18">
        <f t="shared" si="30"/>
        <v>164.06557142857145</v>
      </c>
      <c r="P223" s="3">
        <f t="shared" si="31"/>
        <v>93.730185448069804</v>
      </c>
      <c r="Q223" s="48">
        <f t="shared" si="32"/>
        <v>2.7337970755687024</v>
      </c>
    </row>
    <row r="224" spans="2:20" x14ac:dyDescent="0.25">
      <c r="B224" s="15">
        <v>41925.359027777777</v>
      </c>
      <c r="C224" s="16">
        <v>4</v>
      </c>
      <c r="D224" s="16">
        <v>705.60770000000002</v>
      </c>
      <c r="E224" s="19">
        <v>1127.2239999999999</v>
      </c>
      <c r="F224" s="16">
        <v>1.388083</v>
      </c>
      <c r="G224" s="16">
        <v>0</v>
      </c>
      <c r="H224" s="16">
        <v>433.7</v>
      </c>
      <c r="I224" s="16">
        <f t="shared" si="25"/>
        <v>1</v>
      </c>
      <c r="J224" s="16"/>
      <c r="K224" s="16" t="str">
        <f t="shared" si="26"/>
        <v/>
      </c>
      <c r="L224" s="16">
        <f t="shared" si="27"/>
        <v>1127.2239999999999</v>
      </c>
      <c r="M224" s="16">
        <f t="shared" si="28"/>
        <v>1.388083</v>
      </c>
      <c r="N224" s="20">
        <f t="shared" si="29"/>
        <v>40.600425624818911</v>
      </c>
      <c r="O224" s="18">
        <f t="shared" si="30"/>
        <v>161.03199999999998</v>
      </c>
      <c r="P224" s="3">
        <f t="shared" si="31"/>
        <v>90.752418733539386</v>
      </c>
      <c r="Q224" s="48">
        <f t="shared" si="32"/>
        <v>2.6469455463948988</v>
      </c>
      <c r="S224" s="11" t="s">
        <v>124</v>
      </c>
      <c r="T224" s="18">
        <f>AVERAGE(P166:P226)</f>
        <v>91.957255308060226</v>
      </c>
    </row>
    <row r="225" spans="2:24" x14ac:dyDescent="0.25">
      <c r="B225" s="15">
        <v>41925.359722222223</v>
      </c>
      <c r="C225" s="16">
        <v>3</v>
      </c>
      <c r="D225" s="16">
        <v>605.66110000000003</v>
      </c>
      <c r="E225" s="19">
        <v>1131.2750000000001</v>
      </c>
      <c r="F225" s="16">
        <v>1.3911500000000001</v>
      </c>
      <c r="G225" s="16">
        <v>0</v>
      </c>
      <c r="H225" s="16">
        <v>444.3</v>
      </c>
      <c r="I225" s="16">
        <f t="shared" si="25"/>
        <v>1</v>
      </c>
      <c r="J225" s="16"/>
      <c r="K225" s="16" t="str">
        <f t="shared" si="26"/>
        <v/>
      </c>
      <c r="L225" s="16">
        <f t="shared" si="27"/>
        <v>1131.2750000000001</v>
      </c>
      <c r="M225" s="16">
        <f t="shared" si="28"/>
        <v>1.3911500000000001</v>
      </c>
      <c r="N225" s="20">
        <f t="shared" si="29"/>
        <v>40.921288701509525</v>
      </c>
      <c r="O225" s="18">
        <f t="shared" si="30"/>
        <v>161.61071428571429</v>
      </c>
      <c r="P225" s="3">
        <f t="shared" si="31"/>
        <v>92.001183046956342</v>
      </c>
      <c r="Q225" s="48">
        <f t="shared" si="32"/>
        <v>3.577823785159413</v>
      </c>
      <c r="T225" s="11" t="s">
        <v>107</v>
      </c>
      <c r="U225" s="11" t="s">
        <v>108</v>
      </c>
    </row>
    <row r="226" spans="2:24" x14ac:dyDescent="0.25">
      <c r="B226" s="15">
        <v>41925.36041666667</v>
      </c>
      <c r="C226" s="16">
        <v>4</v>
      </c>
      <c r="D226" s="16">
        <v>394.29309999999998</v>
      </c>
      <c r="E226" s="19">
        <v>1097.0160000000001</v>
      </c>
      <c r="F226" s="16">
        <v>1.3982300000000001</v>
      </c>
      <c r="G226" s="16">
        <v>0</v>
      </c>
      <c r="H226" s="16">
        <v>432.2</v>
      </c>
      <c r="I226" s="16">
        <f t="shared" si="25"/>
        <v>1</v>
      </c>
      <c r="J226" s="16"/>
      <c r="K226" s="16" t="str">
        <f t="shared" si="26"/>
        <v/>
      </c>
      <c r="L226" s="16">
        <f t="shared" si="27"/>
        <v>1097.0160000000001</v>
      </c>
      <c r="M226" s="16">
        <f t="shared" si="28"/>
        <v>1.3982300000000001</v>
      </c>
      <c r="N226" s="20">
        <f t="shared" si="29"/>
        <v>41.661983381316993</v>
      </c>
      <c r="O226" s="18">
        <f t="shared" si="30"/>
        <v>156.71657142857143</v>
      </c>
      <c r="P226" s="3">
        <f t="shared" si="31"/>
        <v>91.292159241536211</v>
      </c>
      <c r="Q226" s="48">
        <f t="shared" si="32"/>
        <v>2.6626879778781398</v>
      </c>
      <c r="S226" s="11" t="s">
        <v>109</v>
      </c>
      <c r="T226" s="37">
        <f>AVERAGE(C227:C237)*60</f>
        <v>234.54545454545456</v>
      </c>
    </row>
    <row r="227" spans="2:24" s="2" customFormat="1" x14ac:dyDescent="0.25">
      <c r="B227" s="22">
        <v>41925.361111111109</v>
      </c>
      <c r="C227" s="23">
        <v>4</v>
      </c>
      <c r="D227" s="23">
        <v>64.942400000000006</v>
      </c>
      <c r="E227" s="30">
        <v>1127.758</v>
      </c>
      <c r="F227" s="23">
        <v>1.4046689999999999</v>
      </c>
      <c r="G227" s="23">
        <v>0</v>
      </c>
      <c r="H227" s="23">
        <v>442.3</v>
      </c>
      <c r="I227" s="23">
        <f>+IF(AND(G227&lt;50,D227&gt;50),1,"")</f>
        <v>1</v>
      </c>
      <c r="J227" s="23"/>
      <c r="K227" s="23" t="str">
        <f t="shared" si="26"/>
        <v/>
      </c>
      <c r="L227" s="23">
        <f t="shared" si="27"/>
        <v>1127.758</v>
      </c>
      <c r="M227" s="23">
        <f t="shared" si="28"/>
        <v>1.4046689999999999</v>
      </c>
      <c r="N227" s="24">
        <f>IF(ISERROR($D$1*(M227-1)/($M$7*($D$1-1))*100),"",($D$1*(M227-1)/($M$7*($D$1-1))*100))</f>
        <v>42.335617991949775</v>
      </c>
      <c r="O227" s="3">
        <f>IF(ISERROR(IF(COUNT(K227:L227)&gt;1,SUM(K227:L227)/14,SUM(K227:L227)/7)),"",IF(COUNT(K227:L227)&gt;1,SUM(K227:L227)/14,SUM(K227:L227)/7))</f>
        <v>161.10828571428573</v>
      </c>
      <c r="P227" s="3">
        <f t="shared" si="31"/>
        <v>95.807118444339281</v>
      </c>
      <c r="Q227" s="48">
        <f t="shared" si="32"/>
        <v>2.7943742879598958</v>
      </c>
      <c r="S227" s="11" t="s">
        <v>110</v>
      </c>
      <c r="T227" s="37">
        <v>1</v>
      </c>
      <c r="U227" s="11">
        <v>2</v>
      </c>
      <c r="W227" s="29"/>
      <c r="X227" s="29"/>
    </row>
    <row r="228" spans="2:24" s="2" customFormat="1" x14ac:dyDescent="0.25">
      <c r="B228" s="22">
        <v>41925.361805555556</v>
      </c>
      <c r="C228" s="23">
        <v>4</v>
      </c>
      <c r="D228" s="23">
        <v>500.3433</v>
      </c>
      <c r="E228" s="30">
        <v>1126.424</v>
      </c>
      <c r="F228" s="23">
        <v>1.407294</v>
      </c>
      <c r="G228" s="23">
        <v>0</v>
      </c>
      <c r="H228" s="23">
        <v>435</v>
      </c>
      <c r="I228" s="23">
        <f t="shared" si="25"/>
        <v>1</v>
      </c>
      <c r="J228" s="23"/>
      <c r="K228" s="23" t="str">
        <f t="shared" si="26"/>
        <v/>
      </c>
      <c r="L228" s="23">
        <f t="shared" si="27"/>
        <v>1126.424</v>
      </c>
      <c r="M228" s="23">
        <f t="shared" si="28"/>
        <v>1.407294</v>
      </c>
      <c r="N228" s="24">
        <f t="shared" si="29"/>
        <v>42.610239960098731</v>
      </c>
      <c r="O228" s="3">
        <f t="shared" si="30"/>
        <v>160.91771428571428</v>
      </c>
      <c r="P228" s="3">
        <f t="shared" si="31"/>
        <v>96.494524665710102</v>
      </c>
      <c r="Q228" s="48">
        <f t="shared" si="32"/>
        <v>2.8144236360832116</v>
      </c>
      <c r="S228" s="31" t="s">
        <v>112</v>
      </c>
      <c r="T228" s="37">
        <f>AVERAGE(L227:L237)/7</f>
        <v>160.83805194805197</v>
      </c>
      <c r="U228" s="11"/>
      <c r="W228" s="29"/>
      <c r="X228" s="29"/>
    </row>
    <row r="229" spans="2:24" s="2" customFormat="1" x14ac:dyDescent="0.25">
      <c r="B229" s="22">
        <v>41925.362500000003</v>
      </c>
      <c r="C229" s="23">
        <v>4</v>
      </c>
      <c r="D229" s="23">
        <v>406.31720000000001</v>
      </c>
      <c r="E229" s="23">
        <v>1123.009</v>
      </c>
      <c r="F229" s="23">
        <v>1.394873</v>
      </c>
      <c r="G229" s="23">
        <v>0</v>
      </c>
      <c r="H229" s="23">
        <v>441.1</v>
      </c>
      <c r="I229" s="23">
        <f t="shared" si="25"/>
        <v>1</v>
      </c>
      <c r="J229" s="23"/>
      <c r="K229" s="23" t="str">
        <f t="shared" si="26"/>
        <v/>
      </c>
      <c r="L229" s="23">
        <f t="shared" si="27"/>
        <v>1123.009</v>
      </c>
      <c r="M229" s="23">
        <f t="shared" si="28"/>
        <v>1.394873</v>
      </c>
      <c r="N229" s="24">
        <f>IF(ISERROR($D$1*(M229-1)/($M$7*($D$1-1))*100),"",($D$1*(M229-1)/($M$7*($D$1-1))*100))</f>
        <v>41.310781115764208</v>
      </c>
      <c r="O229" s="3">
        <f t="shared" si="30"/>
        <v>160.42985714285714</v>
      </c>
      <c r="P229" s="3">
        <f t="shared" si="31"/>
        <v>92.444966941378055</v>
      </c>
      <c r="Q229" s="48">
        <f t="shared" si="32"/>
        <v>2.6963115357901932</v>
      </c>
      <c r="S229" s="11" t="s">
        <v>111</v>
      </c>
      <c r="T229" s="20">
        <v>3.2</v>
      </c>
      <c r="U229" s="11"/>
      <c r="W229" s="29"/>
      <c r="X229" s="29"/>
    </row>
    <row r="230" spans="2:24" s="2" customFormat="1" x14ac:dyDescent="0.25">
      <c r="B230" s="22">
        <v>41925.363194444442</v>
      </c>
      <c r="C230" s="23">
        <v>4</v>
      </c>
      <c r="D230" s="23">
        <v>129.61009999999999</v>
      </c>
      <c r="E230" s="23">
        <v>1144.7909999999999</v>
      </c>
      <c r="F230" s="23">
        <v>1.3877010000000001</v>
      </c>
      <c r="G230" s="23">
        <v>0</v>
      </c>
      <c r="H230" s="23">
        <v>451.8</v>
      </c>
      <c r="I230" s="23">
        <f t="shared" si="25"/>
        <v>1</v>
      </c>
      <c r="J230" s="23"/>
      <c r="K230" s="23" t="str">
        <f t="shared" si="26"/>
        <v/>
      </c>
      <c r="L230" s="23">
        <f t="shared" si="27"/>
        <v>1144.7909999999999</v>
      </c>
      <c r="M230" s="23">
        <f t="shared" si="28"/>
        <v>1.3877010000000001</v>
      </c>
      <c r="N230" s="24">
        <f t="shared" si="29"/>
        <v>40.560461589834965</v>
      </c>
      <c r="O230" s="3">
        <f t="shared" si="30"/>
        <v>163.54157142857142</v>
      </c>
      <c r="P230" s="3">
        <f t="shared" si="31"/>
        <v>92.050670540962585</v>
      </c>
      <c r="Q230" s="48">
        <f t="shared" si="32"/>
        <v>2.6848112241114088</v>
      </c>
      <c r="S230" s="11" t="s">
        <v>113</v>
      </c>
      <c r="T230" s="20">
        <f>AVERAGE(M227:M237)</f>
        <v>1.3978124545454547</v>
      </c>
      <c r="U230" s="11"/>
      <c r="W230" s="29"/>
      <c r="X230" s="29"/>
    </row>
    <row r="231" spans="2:24" s="2" customFormat="1" x14ac:dyDescent="0.25">
      <c r="B231" s="22">
        <v>41925.363888888889</v>
      </c>
      <c r="C231" s="23">
        <v>4</v>
      </c>
      <c r="D231" s="23">
        <v>194.21680000000001</v>
      </c>
      <c r="E231" s="23">
        <v>1117.0319999999999</v>
      </c>
      <c r="F231" s="23">
        <v>1.4009</v>
      </c>
      <c r="G231" s="23">
        <v>0</v>
      </c>
      <c r="H231" s="23">
        <v>437.6</v>
      </c>
      <c r="I231" s="23">
        <f t="shared" si="25"/>
        <v>1</v>
      </c>
      <c r="J231" s="23"/>
      <c r="K231" s="23" t="str">
        <f t="shared" si="26"/>
        <v/>
      </c>
      <c r="L231" s="23">
        <f t="shared" si="27"/>
        <v>1117.0319999999999</v>
      </c>
      <c r="M231" s="23">
        <f t="shared" si="28"/>
        <v>1.4009</v>
      </c>
      <c r="N231" s="24">
        <f t="shared" si="29"/>
        <v>41.941313154634209</v>
      </c>
      <c r="O231" s="3">
        <f t="shared" si="30"/>
        <v>159.57599999999999</v>
      </c>
      <c r="P231" s="3">
        <f t="shared" si="31"/>
        <v>93.759813274386403</v>
      </c>
      <c r="Q231" s="48">
        <f t="shared" si="32"/>
        <v>2.7346612205029368</v>
      </c>
      <c r="S231" s="31" t="s">
        <v>114</v>
      </c>
      <c r="T231" s="47">
        <f>AVERAGE(N227:N237)</f>
        <v>41.618300655785958</v>
      </c>
      <c r="U231" s="11"/>
      <c r="W231" s="29"/>
      <c r="X231" s="29"/>
    </row>
    <row r="232" spans="2:24" s="2" customFormat="1" x14ac:dyDescent="0.25">
      <c r="B232" s="22">
        <v>41925.364583333336</v>
      </c>
      <c r="C232" s="23">
        <v>4</v>
      </c>
      <c r="D232" s="23">
        <v>15.2285</v>
      </c>
      <c r="E232" s="23">
        <v>1138.3</v>
      </c>
      <c r="F232" s="23">
        <v>1.3959870000000001</v>
      </c>
      <c r="G232" s="23">
        <v>0</v>
      </c>
      <c r="H232" s="23">
        <v>442.9</v>
      </c>
      <c r="I232" s="23" t="str">
        <f t="shared" si="25"/>
        <v/>
      </c>
      <c r="J232" s="23"/>
      <c r="K232" s="23" t="str">
        <f t="shared" si="26"/>
        <v/>
      </c>
      <c r="L232" s="23">
        <f t="shared" si="27"/>
        <v>1138.3</v>
      </c>
      <c r="M232" s="23">
        <f t="shared" si="28"/>
        <v>1.3959870000000001</v>
      </c>
      <c r="N232" s="24">
        <f t="shared" si="29"/>
        <v>41.427325448152004</v>
      </c>
      <c r="O232" s="3">
        <f t="shared" si="30"/>
        <v>162.6142857142857</v>
      </c>
      <c r="P232" s="3">
        <f t="shared" si="31"/>
        <v>94.043106350048888</v>
      </c>
      <c r="Q232" s="48">
        <f t="shared" si="32"/>
        <v>2.7429239352097592</v>
      </c>
      <c r="S232" s="31" t="s">
        <v>115</v>
      </c>
      <c r="T232" s="18">
        <f>AVERAGE(P227:P237)</f>
        <v>93.56421607031379</v>
      </c>
      <c r="U232" s="11"/>
      <c r="W232" s="29"/>
      <c r="X232" s="29"/>
    </row>
    <row r="233" spans="2:24" s="2" customFormat="1" x14ac:dyDescent="0.25">
      <c r="B233" s="22">
        <v>41925.365277777775</v>
      </c>
      <c r="C233" s="23">
        <v>4</v>
      </c>
      <c r="D233" s="23">
        <v>161.92869999999999</v>
      </c>
      <c r="E233" s="23">
        <v>1122.376</v>
      </c>
      <c r="F233" s="23">
        <v>1.3990389999999999</v>
      </c>
      <c r="G233" s="23">
        <v>0</v>
      </c>
      <c r="H233" s="23">
        <v>437.7</v>
      </c>
      <c r="I233" s="23">
        <f t="shared" si="25"/>
        <v>1</v>
      </c>
      <c r="J233" s="23"/>
      <c r="K233" s="23" t="str">
        <f t="shared" si="26"/>
        <v/>
      </c>
      <c r="L233" s="23">
        <f t="shared" si="27"/>
        <v>1122.376</v>
      </c>
      <c r="M233" s="23">
        <f t="shared" si="28"/>
        <v>1.3990389999999999</v>
      </c>
      <c r="N233" s="24">
        <f t="shared" si="29"/>
        <v>41.746619256453158</v>
      </c>
      <c r="O233" s="3">
        <f t="shared" si="30"/>
        <v>160.33942857142856</v>
      </c>
      <c r="P233" s="3">
        <f t="shared" si="31"/>
        <v>93.646481293737821</v>
      </c>
      <c r="Q233" s="48">
        <f t="shared" si="32"/>
        <v>2.7313557044006864</v>
      </c>
      <c r="S233" s="2" t="s">
        <v>118</v>
      </c>
      <c r="T233" s="50">
        <f>+AVERAGE(Q227:Q237)</f>
        <v>2.8124461518544908</v>
      </c>
      <c r="W233" s="29"/>
      <c r="X233" s="29"/>
    </row>
    <row r="234" spans="2:24" s="2" customFormat="1" x14ac:dyDescent="0.25">
      <c r="B234" s="22">
        <v>41925.365972222222</v>
      </c>
      <c r="C234" s="23">
        <v>4</v>
      </c>
      <c r="D234" s="23">
        <v>154.3297</v>
      </c>
      <c r="E234" s="23">
        <v>1134.136</v>
      </c>
      <c r="F234" s="23">
        <v>1.393362</v>
      </c>
      <c r="G234" s="23">
        <v>0</v>
      </c>
      <c r="H234" s="23">
        <v>438</v>
      </c>
      <c r="I234" s="23">
        <f t="shared" si="25"/>
        <v>1</v>
      </c>
      <c r="J234" s="23"/>
      <c r="K234" s="23" t="str">
        <f t="shared" si="26"/>
        <v/>
      </c>
      <c r="L234" s="23">
        <f t="shared" si="27"/>
        <v>1134.136</v>
      </c>
      <c r="M234" s="23">
        <f t="shared" si="28"/>
        <v>1.393362</v>
      </c>
      <c r="N234" s="24">
        <f t="shared" si="29"/>
        <v>41.152703480003041</v>
      </c>
      <c r="O234" s="3">
        <f t="shared" si="30"/>
        <v>162.01942857142856</v>
      </c>
      <c r="P234" s="3">
        <f t="shared" si="31"/>
        <v>92.902933888610718</v>
      </c>
      <c r="Q234" s="48">
        <f t="shared" si="32"/>
        <v>2.7096689050844791</v>
      </c>
      <c r="W234" s="29"/>
      <c r="X234" s="29"/>
    </row>
    <row r="235" spans="2:24" s="2" customFormat="1" x14ac:dyDescent="0.25">
      <c r="B235" s="22">
        <v>41925.366666666669</v>
      </c>
      <c r="C235" s="23">
        <v>4</v>
      </c>
      <c r="D235" s="23">
        <v>42.328530000000001</v>
      </c>
      <c r="E235" s="23">
        <v>1112.414</v>
      </c>
      <c r="F235" s="23">
        <v>1.3986270000000001</v>
      </c>
      <c r="G235" s="23">
        <v>0</v>
      </c>
      <c r="H235" s="23">
        <v>440.2</v>
      </c>
      <c r="I235" s="23" t="str">
        <f t="shared" si="25"/>
        <v/>
      </c>
      <c r="J235" s="23"/>
      <c r="K235" s="23" t="str">
        <f t="shared" si="26"/>
        <v/>
      </c>
      <c r="L235" s="23">
        <f t="shared" si="27"/>
        <v>1112.414</v>
      </c>
      <c r="M235" s="23">
        <f t="shared" si="28"/>
        <v>1.3986270000000001</v>
      </c>
      <c r="N235" s="24">
        <f t="shared" si="29"/>
        <v>41.703516684690371</v>
      </c>
      <c r="O235" s="3">
        <f t="shared" si="30"/>
        <v>158.91628571428572</v>
      </c>
      <c r="P235" s="3">
        <f t="shared" si="31"/>
        <v>92.692157856300383</v>
      </c>
      <c r="Q235" s="48">
        <f t="shared" si="32"/>
        <v>2.7035212708087615</v>
      </c>
      <c r="W235" s="29"/>
      <c r="X235" s="29"/>
    </row>
    <row r="236" spans="2:24" s="2" customFormat="1" x14ac:dyDescent="0.25">
      <c r="B236" s="22">
        <v>41925.367361111108</v>
      </c>
      <c r="C236" s="23">
        <v>3</v>
      </c>
      <c r="D236" s="23">
        <v>383.0625</v>
      </c>
      <c r="E236" s="23">
        <v>1143.3800000000001</v>
      </c>
      <c r="F236" s="23">
        <v>1.3959870000000001</v>
      </c>
      <c r="G236" s="23">
        <v>0</v>
      </c>
      <c r="H236" s="23">
        <v>434.2</v>
      </c>
      <c r="I236" s="23">
        <f t="shared" si="25"/>
        <v>1</v>
      </c>
      <c r="J236" s="23"/>
      <c r="K236" s="23" t="str">
        <f t="shared" si="26"/>
        <v/>
      </c>
      <c r="L236" s="23">
        <f t="shared" si="27"/>
        <v>1143.3800000000001</v>
      </c>
      <c r="M236" s="23">
        <f t="shared" si="28"/>
        <v>1.3959870000000001</v>
      </c>
      <c r="N236" s="24">
        <f t="shared" si="29"/>
        <v>41.427325448152004</v>
      </c>
      <c r="O236" s="3">
        <f t="shared" si="30"/>
        <v>163.34</v>
      </c>
      <c r="P236" s="3">
        <f t="shared" si="31"/>
        <v>94.462801492154014</v>
      </c>
      <c r="Q236" s="48">
        <f t="shared" si="32"/>
        <v>3.673553391361545</v>
      </c>
      <c r="W236" s="29"/>
      <c r="X236" s="29"/>
    </row>
    <row r="237" spans="2:24" s="2" customFormat="1" x14ac:dyDescent="0.25">
      <c r="B237" s="22">
        <v>41925.368055555555</v>
      </c>
      <c r="C237" s="23">
        <v>4</v>
      </c>
      <c r="D237" s="23">
        <v>351.44580000000002</v>
      </c>
      <c r="E237" s="23">
        <v>1094.9100000000001</v>
      </c>
      <c r="F237" s="23">
        <v>1.3974979999999999</v>
      </c>
      <c r="G237" s="23">
        <v>0</v>
      </c>
      <c r="H237" s="23">
        <v>445.5</v>
      </c>
      <c r="I237" s="23">
        <f t="shared" si="25"/>
        <v>1</v>
      </c>
      <c r="J237" s="23"/>
      <c r="K237" s="23" t="str">
        <f t="shared" si="26"/>
        <v/>
      </c>
      <c r="L237" s="23">
        <f t="shared" si="27"/>
        <v>1094.9100000000001</v>
      </c>
      <c r="M237" s="23">
        <f t="shared" si="28"/>
        <v>1.3974979999999999</v>
      </c>
      <c r="N237" s="24">
        <f t="shared" si="29"/>
        <v>41.58540308391315</v>
      </c>
      <c r="O237" s="3">
        <f t="shared" si="30"/>
        <v>156.4157142857143</v>
      </c>
      <c r="P237" s="3">
        <f t="shared" si="31"/>
        <v>90.901802025823415</v>
      </c>
      <c r="Q237" s="48">
        <f t="shared" si="32"/>
        <v>2.6513025590865165</v>
      </c>
      <c r="W237" s="29"/>
      <c r="X237" s="29"/>
    </row>
    <row r="238" spans="2:24" x14ac:dyDescent="0.25">
      <c r="B238" s="15">
        <v>41925.368750000001</v>
      </c>
      <c r="C238" s="16">
        <v>4</v>
      </c>
      <c r="D238" s="16">
        <v>182.9862</v>
      </c>
      <c r="E238" s="16">
        <v>1110.027</v>
      </c>
      <c r="F238" s="16">
        <v>1.403159</v>
      </c>
      <c r="G238" s="16">
        <v>0</v>
      </c>
      <c r="H238" s="16">
        <v>437.2</v>
      </c>
      <c r="I238" s="16">
        <f t="shared" si="25"/>
        <v>1</v>
      </c>
      <c r="J238" s="16"/>
      <c r="K238" s="16" t="str">
        <f t="shared" si="26"/>
        <v/>
      </c>
      <c r="L238" s="16">
        <f t="shared" si="27"/>
        <v>1110.027</v>
      </c>
      <c r="M238" s="16">
        <f t="shared" si="28"/>
        <v>1.403159</v>
      </c>
      <c r="N238" s="20">
        <f t="shared" si="29"/>
        <v>42.177644974081247</v>
      </c>
      <c r="O238" s="18">
        <f t="shared" si="30"/>
        <v>158.57528571428571</v>
      </c>
      <c r="P238" s="18">
        <f t="shared" si="31"/>
        <v>93.847933846407599</v>
      </c>
      <c r="Q238" s="48">
        <f t="shared" si="32"/>
        <v>2.737231403853555</v>
      </c>
      <c r="S238" s="2"/>
      <c r="T238" s="2"/>
      <c r="U238" s="2"/>
    </row>
    <row r="239" spans="2:24" x14ac:dyDescent="0.25">
      <c r="B239" s="15">
        <v>41925.369444444441</v>
      </c>
      <c r="C239" s="16">
        <v>4</v>
      </c>
      <c r="D239" s="16">
        <v>517.61649999999997</v>
      </c>
      <c r="E239" s="16">
        <v>1084.1179999999999</v>
      </c>
      <c r="F239" s="16">
        <v>1.4005190000000001</v>
      </c>
      <c r="G239" s="16">
        <v>0</v>
      </c>
      <c r="H239" s="16">
        <v>442.4</v>
      </c>
      <c r="I239" s="16">
        <f t="shared" si="25"/>
        <v>1</v>
      </c>
      <c r="J239" s="16"/>
      <c r="K239" s="16" t="str">
        <f t="shared" si="26"/>
        <v/>
      </c>
      <c r="L239" s="16">
        <f t="shared" si="27"/>
        <v>1084.1179999999999</v>
      </c>
      <c r="M239" s="16">
        <f t="shared" si="28"/>
        <v>1.4005190000000001</v>
      </c>
      <c r="N239" s="20">
        <f t="shared" si="29"/>
        <v>41.901453737542873</v>
      </c>
      <c r="O239" s="18">
        <f t="shared" si="30"/>
        <v>154.874</v>
      </c>
      <c r="P239" s="18">
        <f t="shared" si="31"/>
        <v>90.885920669497523</v>
      </c>
      <c r="Q239" s="48">
        <f t="shared" si="32"/>
        <v>2.6508393528603444</v>
      </c>
      <c r="S239" s="2"/>
      <c r="T239" s="2"/>
      <c r="U239" s="2"/>
    </row>
    <row r="240" spans="2:24" x14ac:dyDescent="0.25">
      <c r="B240" s="15">
        <v>41925.370138888888</v>
      </c>
      <c r="C240" s="16">
        <v>4</v>
      </c>
      <c r="D240" s="16">
        <v>407.08019999999999</v>
      </c>
      <c r="E240" s="16">
        <v>1104.8430000000001</v>
      </c>
      <c r="F240" s="16">
        <v>1.390341</v>
      </c>
      <c r="G240" s="16">
        <v>0</v>
      </c>
      <c r="H240" s="16">
        <v>439.9</v>
      </c>
      <c r="I240" s="16">
        <f t="shared" si="25"/>
        <v>1</v>
      </c>
      <c r="J240" s="16"/>
      <c r="K240" s="16" t="str">
        <f t="shared" si="26"/>
        <v/>
      </c>
      <c r="L240" s="16">
        <f t="shared" si="27"/>
        <v>1104.8430000000001</v>
      </c>
      <c r="M240" s="16">
        <f t="shared" si="28"/>
        <v>1.390341</v>
      </c>
      <c r="N240" s="20">
        <f t="shared" si="29"/>
        <v>40.836652826373339</v>
      </c>
      <c r="O240" s="18">
        <f t="shared" si="30"/>
        <v>157.83471428571428</v>
      </c>
      <c r="P240" s="18">
        <f t="shared" si="31"/>
        <v>89.613614849454564</v>
      </c>
      <c r="Q240" s="48">
        <f t="shared" si="32"/>
        <v>2.6137304331090916</v>
      </c>
    </row>
    <row r="241" spans="2:17" x14ac:dyDescent="0.25">
      <c r="B241" s="15">
        <v>41925.370833333334</v>
      </c>
      <c r="C241" s="16">
        <v>4</v>
      </c>
      <c r="D241" s="16">
        <v>146.88329999999999</v>
      </c>
      <c r="E241" s="16">
        <v>1095.6199999999999</v>
      </c>
      <c r="F241" s="16">
        <v>1.394873</v>
      </c>
      <c r="G241" s="16">
        <v>0</v>
      </c>
      <c r="H241" s="16">
        <v>437.5</v>
      </c>
      <c r="I241" s="16">
        <f t="shared" si="25"/>
        <v>1</v>
      </c>
      <c r="J241" s="16"/>
      <c r="K241" s="16" t="str">
        <f t="shared" si="26"/>
        <v/>
      </c>
      <c r="L241" s="16">
        <f t="shared" si="27"/>
        <v>1095.6199999999999</v>
      </c>
      <c r="M241" s="16">
        <f t="shared" si="28"/>
        <v>1.394873</v>
      </c>
      <c r="N241" s="20">
        <f t="shared" si="29"/>
        <v>41.310781115764208</v>
      </c>
      <c r="O241" s="18">
        <f t="shared" si="30"/>
        <v>156.51714285714283</v>
      </c>
      <c r="P241" s="18">
        <f t="shared" si="31"/>
        <v>90.190332116939956</v>
      </c>
      <c r="Q241" s="48">
        <f t="shared" si="32"/>
        <v>2.6305513534107487</v>
      </c>
    </row>
    <row r="242" spans="2:17" x14ac:dyDescent="0.25">
      <c r="B242" s="15">
        <v>41925.371527777781</v>
      </c>
      <c r="C242" s="16">
        <v>4</v>
      </c>
      <c r="D242" s="16">
        <v>191.19550000000001</v>
      </c>
      <c r="E242" s="16">
        <v>1042.72</v>
      </c>
      <c r="F242" s="16">
        <v>1.408026</v>
      </c>
      <c r="G242" s="16">
        <v>0</v>
      </c>
      <c r="H242" s="16">
        <v>428.3</v>
      </c>
      <c r="I242" s="16">
        <f t="shared" si="25"/>
        <v>1</v>
      </c>
      <c r="J242" s="16"/>
      <c r="K242" s="16" t="str">
        <f t="shared" si="26"/>
        <v/>
      </c>
      <c r="L242" s="16">
        <f t="shared" si="27"/>
        <v>1042.72</v>
      </c>
      <c r="M242" s="16">
        <f t="shared" si="28"/>
        <v>1.408026</v>
      </c>
      <c r="N242" s="20">
        <f t="shared" si="29"/>
        <v>42.686820257502553</v>
      </c>
      <c r="O242" s="18">
        <f t="shared" si="30"/>
        <v>148.96</v>
      </c>
      <c r="P242" s="18">
        <f t="shared" si="31"/>
        <v>89.531145980924578</v>
      </c>
      <c r="Q242" s="48">
        <f t="shared" si="32"/>
        <v>2.6113250911103005</v>
      </c>
    </row>
    <row r="243" spans="2:17" x14ac:dyDescent="0.25">
      <c r="B243" s="15">
        <v>41925.37222222222</v>
      </c>
      <c r="C243" s="16">
        <v>3</v>
      </c>
      <c r="D243" s="16">
        <v>117.6165</v>
      </c>
      <c r="E243" s="16">
        <v>1038.52</v>
      </c>
      <c r="F243" s="16">
        <v>1.401251</v>
      </c>
      <c r="G243" s="16">
        <v>0</v>
      </c>
      <c r="H243" s="16">
        <v>425.5</v>
      </c>
      <c r="I243" s="16">
        <f t="shared" si="25"/>
        <v>1</v>
      </c>
      <c r="J243" s="16"/>
      <c r="K243" s="16" t="str">
        <f t="shared" si="26"/>
        <v/>
      </c>
      <c r="L243" s="16">
        <f t="shared" si="27"/>
        <v>1038.52</v>
      </c>
      <c r="M243" s="16">
        <f t="shared" si="28"/>
        <v>1.401251</v>
      </c>
      <c r="N243" s="20">
        <f t="shared" si="29"/>
        <v>41.978034034946688</v>
      </c>
      <c r="O243" s="18">
        <f t="shared" si="30"/>
        <v>148.35999999999999</v>
      </c>
      <c r="P243" s="18">
        <f t="shared" si="31"/>
        <v>87.267966354674769</v>
      </c>
      <c r="Q243" s="48">
        <f t="shared" si="32"/>
        <v>3.3937542471262412</v>
      </c>
    </row>
    <row r="244" spans="2:17" x14ac:dyDescent="0.25">
      <c r="B244" s="15">
        <v>41925.372916666667</v>
      </c>
      <c r="C244" s="16">
        <v>4</v>
      </c>
      <c r="D244" s="16">
        <v>325.90219999999999</v>
      </c>
      <c r="E244" s="16">
        <v>1054.6220000000001</v>
      </c>
      <c r="F244" s="16">
        <v>1.390341</v>
      </c>
      <c r="G244" s="16">
        <v>0</v>
      </c>
      <c r="H244" s="16">
        <v>428.7</v>
      </c>
      <c r="I244" s="16">
        <f t="shared" si="25"/>
        <v>1</v>
      </c>
      <c r="J244" s="16"/>
      <c r="K244" s="16" t="str">
        <f t="shared" si="26"/>
        <v/>
      </c>
      <c r="L244" s="16">
        <f t="shared" si="27"/>
        <v>1054.6220000000001</v>
      </c>
      <c r="M244" s="16">
        <f t="shared" si="28"/>
        <v>1.390341</v>
      </c>
      <c r="N244" s="20">
        <f t="shared" si="29"/>
        <v>40.836652826373339</v>
      </c>
      <c r="O244" s="18">
        <f t="shared" si="30"/>
        <v>150.66028571428572</v>
      </c>
      <c r="P244" s="18">
        <f t="shared" si="31"/>
        <v>85.540198670545465</v>
      </c>
      <c r="Q244" s="48">
        <f t="shared" si="32"/>
        <v>2.4949224612242427</v>
      </c>
    </row>
    <row r="245" spans="2:17" x14ac:dyDescent="0.25">
      <c r="B245" s="15">
        <v>41925.373611111114</v>
      </c>
      <c r="C245" s="16">
        <v>4</v>
      </c>
      <c r="D245" s="16">
        <v>656.01589999999999</v>
      </c>
      <c r="E245" s="16">
        <v>1034.4839999999999</v>
      </c>
      <c r="F245" s="16">
        <v>1.3937740000000001</v>
      </c>
      <c r="G245" s="16">
        <v>0</v>
      </c>
      <c r="H245" s="16">
        <v>426.5</v>
      </c>
      <c r="I245" s="16">
        <f t="shared" si="25"/>
        <v>1</v>
      </c>
      <c r="J245" s="16"/>
      <c r="K245" s="16" t="str">
        <f t="shared" si="26"/>
        <v/>
      </c>
      <c r="L245" s="16">
        <f t="shared" si="27"/>
        <v>1034.4839999999999</v>
      </c>
      <c r="M245" s="16">
        <f t="shared" si="28"/>
        <v>1.3937740000000001</v>
      </c>
      <c r="N245" s="20">
        <f t="shared" si="29"/>
        <v>41.19580605176585</v>
      </c>
      <c r="O245" s="18">
        <f t="shared" si="30"/>
        <v>147.78342857142857</v>
      </c>
      <c r="P245" s="18">
        <f t="shared" si="31"/>
        <v>84.8537619977822</v>
      </c>
      <c r="Q245" s="48">
        <f t="shared" si="32"/>
        <v>2.4749013916019811</v>
      </c>
    </row>
    <row r="246" spans="2:17" x14ac:dyDescent="0.25">
      <c r="B246" s="15">
        <v>41925.374305555553</v>
      </c>
      <c r="C246" s="16">
        <v>4</v>
      </c>
      <c r="D246" s="16">
        <v>32.501719999999999</v>
      </c>
      <c r="E246" s="16">
        <v>1041.173</v>
      </c>
      <c r="F246" s="16">
        <v>1.3877010000000001</v>
      </c>
      <c r="G246" s="16">
        <v>0</v>
      </c>
      <c r="H246" s="16">
        <v>426.3</v>
      </c>
      <c r="I246" s="16" t="str">
        <f t="shared" si="25"/>
        <v/>
      </c>
      <c r="J246" s="16"/>
      <c r="K246" s="16" t="str">
        <f t="shared" si="26"/>
        <v/>
      </c>
      <c r="L246" s="16">
        <f t="shared" si="27"/>
        <v>1041.173</v>
      </c>
      <c r="M246" s="16">
        <f t="shared" si="28"/>
        <v>1.3877010000000001</v>
      </c>
      <c r="N246" s="20">
        <f t="shared" si="29"/>
        <v>40.560461589834965</v>
      </c>
      <c r="O246" s="18">
        <f t="shared" si="30"/>
        <v>148.739</v>
      </c>
      <c r="P246" s="18">
        <f t="shared" si="31"/>
        <v>83.718925811912953</v>
      </c>
      <c r="Q246" s="48">
        <f t="shared" si="32"/>
        <v>2.441802002847461</v>
      </c>
    </row>
    <row r="247" spans="2:17" x14ac:dyDescent="0.25">
      <c r="B247" s="15">
        <v>41925.375</v>
      </c>
      <c r="C247" s="16">
        <v>4</v>
      </c>
      <c r="D247" s="16">
        <v>270.20679999999999</v>
      </c>
      <c r="E247" s="16">
        <v>1011.977</v>
      </c>
      <c r="F247" s="16">
        <v>1.3941250000000001</v>
      </c>
      <c r="G247" s="16">
        <v>0</v>
      </c>
      <c r="H247" s="16">
        <v>425.9</v>
      </c>
      <c r="I247" s="16">
        <f t="shared" si="25"/>
        <v>1</v>
      </c>
      <c r="J247" s="16"/>
      <c r="K247" s="16" t="str">
        <f t="shared" si="26"/>
        <v/>
      </c>
      <c r="L247" s="16">
        <f t="shared" si="27"/>
        <v>1011.977</v>
      </c>
      <c r="M247" s="16">
        <f t="shared" si="28"/>
        <v>1.3941250000000001</v>
      </c>
      <c r="N247" s="20">
        <f t="shared" si="29"/>
        <v>41.232526932078336</v>
      </c>
      <c r="O247" s="18">
        <f t="shared" si="30"/>
        <v>144.56814285714285</v>
      </c>
      <c r="P247" s="18">
        <f t="shared" si="31"/>
        <v>83.102534360959865</v>
      </c>
      <c r="Q247" s="48">
        <f t="shared" si="32"/>
        <v>2.4238239188613293</v>
      </c>
    </row>
    <row r="248" spans="2:17" x14ac:dyDescent="0.25">
      <c r="B248" s="15">
        <v>41925.375694444447</v>
      </c>
      <c r="C248" s="16">
        <v>4</v>
      </c>
      <c r="D248" s="16">
        <v>270.20679999999999</v>
      </c>
      <c r="E248" s="16">
        <v>1011.977</v>
      </c>
      <c r="F248" s="16">
        <v>1.3941250000000001</v>
      </c>
      <c r="G248" s="16">
        <v>0</v>
      </c>
      <c r="H248" s="16">
        <v>425.9</v>
      </c>
      <c r="I248" s="16">
        <f t="shared" si="25"/>
        <v>1</v>
      </c>
      <c r="J248" s="16"/>
      <c r="K248" s="16" t="str">
        <f t="shared" si="26"/>
        <v/>
      </c>
      <c r="L248" s="16">
        <f t="shared" si="27"/>
        <v>1011.977</v>
      </c>
      <c r="M248" s="16">
        <f t="shared" si="28"/>
        <v>1.3941250000000001</v>
      </c>
      <c r="N248" s="20">
        <f t="shared" si="29"/>
        <v>41.232526932078336</v>
      </c>
      <c r="O248" s="18">
        <f t="shared" si="30"/>
        <v>144.56814285714285</v>
      </c>
      <c r="P248" s="18">
        <f t="shared" si="31"/>
        <v>83.102534360959865</v>
      </c>
      <c r="Q248" s="48">
        <f t="shared" si="32"/>
        <v>2.4238239188613293</v>
      </c>
    </row>
    <row r="249" spans="2:17" x14ac:dyDescent="0.25">
      <c r="B249" s="15">
        <v>41925.376388888886</v>
      </c>
      <c r="C249" s="16">
        <v>4</v>
      </c>
      <c r="D249" s="16">
        <v>709.39189999999996</v>
      </c>
      <c r="E249" s="16">
        <v>1019.808</v>
      </c>
      <c r="F249" s="16">
        <v>1.3971469999999999</v>
      </c>
      <c r="G249" s="16">
        <v>0</v>
      </c>
      <c r="H249" s="16">
        <v>421.2</v>
      </c>
      <c r="I249" s="16">
        <f t="shared" si="25"/>
        <v>1</v>
      </c>
      <c r="J249" s="16"/>
      <c r="K249" s="16" t="str">
        <f t="shared" si="26"/>
        <v/>
      </c>
      <c r="L249" s="16">
        <f t="shared" si="27"/>
        <v>1019.808</v>
      </c>
      <c r="M249" s="16">
        <f t="shared" si="28"/>
        <v>1.3971469999999999</v>
      </c>
      <c r="N249" s="20">
        <f t="shared" si="29"/>
        <v>41.548682203600656</v>
      </c>
      <c r="O249" s="18">
        <f t="shared" si="30"/>
        <v>145.68685714285715</v>
      </c>
      <c r="P249" s="18">
        <f t="shared" si="31"/>
        <v>84.570662146004196</v>
      </c>
      <c r="Q249" s="48">
        <f t="shared" si="32"/>
        <v>2.466644312591789</v>
      </c>
    </row>
    <row r="250" spans="2:17" x14ac:dyDescent="0.25">
      <c r="B250" s="15">
        <v>41925.377083333333</v>
      </c>
      <c r="C250" s="16">
        <v>4</v>
      </c>
      <c r="D250" s="16">
        <v>222.81219999999999</v>
      </c>
      <c r="E250" s="16">
        <v>1013.023</v>
      </c>
      <c r="F250" s="16">
        <v>1.3978790000000001</v>
      </c>
      <c r="G250" s="16">
        <v>0</v>
      </c>
      <c r="H250" s="16">
        <v>426.5</v>
      </c>
      <c r="I250" s="16">
        <f t="shared" si="25"/>
        <v>1</v>
      </c>
      <c r="J250" s="16"/>
      <c r="K250" s="16" t="str">
        <f t="shared" si="26"/>
        <v/>
      </c>
      <c r="L250" s="16">
        <f t="shared" si="27"/>
        <v>1013.023</v>
      </c>
      <c r="M250" s="16">
        <f t="shared" si="28"/>
        <v>1.3978790000000001</v>
      </c>
      <c r="N250" s="20">
        <f t="shared" si="29"/>
        <v>41.625262501004507</v>
      </c>
      <c r="O250" s="18">
        <f t="shared" si="30"/>
        <v>144.71757142857143</v>
      </c>
      <c r="P250" s="18">
        <f t="shared" si="31"/>
        <v>84.206929523777674</v>
      </c>
      <c r="Q250" s="48">
        <f t="shared" si="32"/>
        <v>2.4560354444435153</v>
      </c>
    </row>
    <row r="251" spans="2:17" x14ac:dyDescent="0.25">
      <c r="B251" s="15">
        <v>41925.37777777778</v>
      </c>
      <c r="C251" s="16">
        <v>4</v>
      </c>
      <c r="D251" s="16">
        <v>553.01750000000004</v>
      </c>
      <c r="E251" s="16">
        <v>1015.837</v>
      </c>
      <c r="F251" s="16">
        <v>1.393362</v>
      </c>
      <c r="G251" s="16">
        <v>0</v>
      </c>
      <c r="H251" s="16">
        <v>430.3</v>
      </c>
      <c r="I251" s="16">
        <f t="shared" si="25"/>
        <v>1</v>
      </c>
      <c r="J251" s="16"/>
      <c r="K251" s="16" t="str">
        <f t="shared" si="26"/>
        <v/>
      </c>
      <c r="L251" s="16">
        <f t="shared" si="27"/>
        <v>1015.837</v>
      </c>
      <c r="M251" s="16">
        <f t="shared" si="28"/>
        <v>1.393362</v>
      </c>
      <c r="N251" s="20">
        <f t="shared" si="29"/>
        <v>41.152703480003041</v>
      </c>
      <c r="O251" s="18">
        <f t="shared" si="30"/>
        <v>145.11957142857142</v>
      </c>
      <c r="P251" s="18">
        <f t="shared" si="31"/>
        <v>83.212452168527093</v>
      </c>
      <c r="Q251" s="48">
        <f t="shared" si="32"/>
        <v>2.4270298549153737</v>
      </c>
    </row>
    <row r="252" spans="2:17" x14ac:dyDescent="0.25">
      <c r="B252" s="15">
        <v>41925.378472222219</v>
      </c>
      <c r="C252" s="16">
        <v>4</v>
      </c>
      <c r="D252" s="16">
        <v>396.55149999999998</v>
      </c>
      <c r="E252" s="16">
        <v>1013.922</v>
      </c>
      <c r="F252" s="16">
        <v>1.407675</v>
      </c>
      <c r="G252" s="16">
        <v>0</v>
      </c>
      <c r="H252" s="16">
        <v>435.9</v>
      </c>
      <c r="I252" s="16">
        <f t="shared" si="25"/>
        <v>1</v>
      </c>
      <c r="J252" s="16"/>
      <c r="K252" s="16" t="str">
        <f t="shared" si="26"/>
        <v/>
      </c>
      <c r="L252" s="16">
        <f t="shared" si="27"/>
        <v>1013.922</v>
      </c>
      <c r="M252" s="16">
        <f t="shared" si="28"/>
        <v>1.407675</v>
      </c>
      <c r="N252" s="20">
        <f t="shared" si="29"/>
        <v>42.650099377190074</v>
      </c>
      <c r="O252" s="18">
        <f t="shared" si="30"/>
        <v>144.846</v>
      </c>
      <c r="P252" s="18">
        <f t="shared" si="31"/>
        <v>86.961886312032945</v>
      </c>
      <c r="Q252" s="48">
        <f t="shared" si="32"/>
        <v>2.5363883507676279</v>
      </c>
    </row>
    <row r="253" spans="2:17" x14ac:dyDescent="0.25">
      <c r="B253" s="15">
        <v>41925.379166666666</v>
      </c>
      <c r="C253" s="16">
        <v>2</v>
      </c>
      <c r="D253" s="16">
        <v>426.6728</v>
      </c>
      <c r="E253" s="16">
        <v>1028.731</v>
      </c>
      <c r="F253" s="16">
        <v>1.407675</v>
      </c>
      <c r="G253" s="16">
        <v>0</v>
      </c>
      <c r="H253" s="16">
        <v>411.4</v>
      </c>
      <c r="I253" s="16">
        <f t="shared" si="25"/>
        <v>1</v>
      </c>
      <c r="J253" s="16"/>
      <c r="K253" s="16" t="str">
        <f t="shared" si="26"/>
        <v/>
      </c>
      <c r="L253" s="16">
        <f t="shared" si="27"/>
        <v>1028.731</v>
      </c>
      <c r="M253" s="16">
        <f t="shared" si="28"/>
        <v>1.407675</v>
      </c>
      <c r="N253" s="20">
        <f t="shared" si="29"/>
        <v>42.650099377190074</v>
      </c>
      <c r="O253" s="18">
        <f t="shared" si="30"/>
        <v>146.96157142857143</v>
      </c>
      <c r="P253" s="18">
        <f t="shared" si="31"/>
        <v>88.232022056592086</v>
      </c>
      <c r="Q253" s="48">
        <f t="shared" si="32"/>
        <v>5.1468679533012054</v>
      </c>
    </row>
    <row r="254" spans="2:17" x14ac:dyDescent="0.25">
      <c r="B254" s="15">
        <v>41925.379861111112</v>
      </c>
      <c r="C254" s="16">
        <v>3</v>
      </c>
      <c r="D254" s="16">
        <v>18.310829999999999</v>
      </c>
      <c r="E254" s="16">
        <v>1035.175</v>
      </c>
      <c r="F254" s="16">
        <v>1.3982300000000001</v>
      </c>
      <c r="G254" s="16">
        <v>0</v>
      </c>
      <c r="H254" s="16">
        <v>417.2</v>
      </c>
      <c r="I254" s="16" t="str">
        <f t="shared" si="25"/>
        <v/>
      </c>
      <c r="J254" s="16"/>
      <c r="K254" s="16" t="str">
        <f t="shared" si="26"/>
        <v/>
      </c>
      <c r="L254" s="16">
        <f t="shared" si="27"/>
        <v>1035.175</v>
      </c>
      <c r="M254" s="16">
        <f t="shared" si="28"/>
        <v>1.3982300000000001</v>
      </c>
      <c r="N254" s="20">
        <f t="shared" si="29"/>
        <v>41.661983381316993</v>
      </c>
      <c r="O254" s="18">
        <f t="shared" si="30"/>
        <v>147.88214285714284</v>
      </c>
      <c r="P254" s="18">
        <f t="shared" si="31"/>
        <v>86.145836471717118</v>
      </c>
      <c r="Q254" s="48">
        <f t="shared" si="32"/>
        <v>3.3501158627889991</v>
      </c>
    </row>
    <row r="255" spans="2:17" x14ac:dyDescent="0.25">
      <c r="B255" s="15">
        <v>41925.380555555559</v>
      </c>
      <c r="C255" s="16">
        <v>5</v>
      </c>
      <c r="D255" s="16">
        <v>674.84550000000002</v>
      </c>
      <c r="E255" s="16">
        <v>1026.0540000000001</v>
      </c>
      <c r="F255" s="16">
        <v>1.3982300000000001</v>
      </c>
      <c r="G255" s="16">
        <v>0</v>
      </c>
      <c r="H255" s="16">
        <v>428.3</v>
      </c>
      <c r="I255" s="16">
        <f t="shared" si="25"/>
        <v>1</v>
      </c>
      <c r="J255" s="16"/>
      <c r="K255" s="16" t="str">
        <f t="shared" si="26"/>
        <v/>
      </c>
      <c r="L255" s="16">
        <f t="shared" si="27"/>
        <v>1026.0540000000001</v>
      </c>
      <c r="M255" s="16">
        <f t="shared" si="28"/>
        <v>1.3982300000000001</v>
      </c>
      <c r="N255" s="20">
        <f t="shared" si="29"/>
        <v>41.661983381316993</v>
      </c>
      <c r="O255" s="18">
        <f t="shared" si="30"/>
        <v>146.57914285714287</v>
      </c>
      <c r="P255" s="18">
        <f t="shared" si="31"/>
        <v>85.386799425364075</v>
      </c>
      <c r="Q255" s="48">
        <f t="shared" si="32"/>
        <v>1.9923586532584951</v>
      </c>
    </row>
    <row r="256" spans="2:17" x14ac:dyDescent="0.25">
      <c r="B256" s="15">
        <v>41925.381249999999</v>
      </c>
      <c r="C256" s="16">
        <v>3</v>
      </c>
      <c r="D256" s="16">
        <v>828.13760000000002</v>
      </c>
      <c r="E256" s="16">
        <v>1046.6489999999999</v>
      </c>
      <c r="F256" s="16">
        <v>1.3862209999999999</v>
      </c>
      <c r="G256" s="16">
        <v>0</v>
      </c>
      <c r="H256" s="16">
        <v>432.7</v>
      </c>
      <c r="I256" s="16">
        <f t="shared" si="25"/>
        <v>1</v>
      </c>
      <c r="J256" s="16"/>
      <c r="K256" s="16" t="str">
        <f t="shared" si="26"/>
        <v/>
      </c>
      <c r="L256" s="16">
        <f t="shared" si="27"/>
        <v>1046.6489999999999</v>
      </c>
      <c r="M256" s="16">
        <f t="shared" si="28"/>
        <v>1.3862209999999999</v>
      </c>
      <c r="N256" s="20">
        <f t="shared" si="29"/>
        <v>40.40562710874525</v>
      </c>
      <c r="O256" s="18">
        <f t="shared" si="30"/>
        <v>149.52128571428571</v>
      </c>
      <c r="P256" s="18">
        <f t="shared" si="31"/>
        <v>83.748559949234405</v>
      </c>
      <c r="Q256" s="48">
        <f t="shared" si="32"/>
        <v>3.2568884424702271</v>
      </c>
    </row>
    <row r="257" spans="2:17" x14ac:dyDescent="0.25">
      <c r="B257" s="15">
        <v>41925.381944444445</v>
      </c>
      <c r="C257" s="16">
        <v>4</v>
      </c>
      <c r="D257" s="16">
        <v>97.261009999999999</v>
      </c>
      <c r="E257" s="16">
        <v>1051.6199999999999</v>
      </c>
      <c r="F257" s="16">
        <v>1.3937740000000001</v>
      </c>
      <c r="G257" s="16">
        <v>0</v>
      </c>
      <c r="H257" s="16">
        <v>426.6</v>
      </c>
      <c r="I257" s="16">
        <f t="shared" si="25"/>
        <v>1</v>
      </c>
      <c r="J257" s="16"/>
      <c r="K257" s="16" t="str">
        <f t="shared" si="26"/>
        <v/>
      </c>
      <c r="L257" s="16">
        <f t="shared" si="27"/>
        <v>1051.6199999999999</v>
      </c>
      <c r="M257" s="16">
        <f t="shared" si="28"/>
        <v>1.3937740000000001</v>
      </c>
      <c r="N257" s="20">
        <f t="shared" si="29"/>
        <v>41.19580605176585</v>
      </c>
      <c r="O257" s="18">
        <f t="shared" si="30"/>
        <v>150.23142857142855</v>
      </c>
      <c r="P257" s="18">
        <f t="shared" si="31"/>
        <v>86.259345907822365</v>
      </c>
      <c r="Q257" s="48">
        <f t="shared" si="32"/>
        <v>2.5158975889781527</v>
      </c>
    </row>
    <row r="258" spans="2:17" x14ac:dyDescent="0.25">
      <c r="B258" s="15">
        <v>41925.382638888892</v>
      </c>
      <c r="C258" s="16">
        <v>4</v>
      </c>
      <c r="D258" s="16">
        <v>84.473950000000002</v>
      </c>
      <c r="E258" s="16">
        <v>1054.9269999999999</v>
      </c>
      <c r="F258" s="16">
        <v>1.3937740000000001</v>
      </c>
      <c r="G258" s="16">
        <v>0</v>
      </c>
      <c r="H258" s="16">
        <v>429.3</v>
      </c>
      <c r="I258" s="16">
        <f t="shared" si="25"/>
        <v>1</v>
      </c>
      <c r="J258" s="16"/>
      <c r="K258" s="16" t="str">
        <f t="shared" si="26"/>
        <v/>
      </c>
      <c r="L258" s="16">
        <f t="shared" si="27"/>
        <v>1054.9269999999999</v>
      </c>
      <c r="M258" s="16">
        <f t="shared" si="28"/>
        <v>1.3937740000000001</v>
      </c>
      <c r="N258" s="20">
        <f t="shared" si="29"/>
        <v>41.19580605176585</v>
      </c>
      <c r="O258" s="18">
        <f t="shared" si="30"/>
        <v>150.70385714285712</v>
      </c>
      <c r="P258" s="18">
        <f t="shared" si="31"/>
        <v>86.530603260209318</v>
      </c>
      <c r="Q258" s="48">
        <f t="shared" si="32"/>
        <v>2.5238092617561052</v>
      </c>
    </row>
    <row r="259" spans="2:17" x14ac:dyDescent="0.25">
      <c r="B259" s="15">
        <v>41925.383333333331</v>
      </c>
      <c r="C259" s="16">
        <v>4</v>
      </c>
      <c r="D259" s="16">
        <v>563.5462</v>
      </c>
      <c r="E259" s="16">
        <v>1047.655</v>
      </c>
      <c r="F259" s="16">
        <v>1.3918820000000001</v>
      </c>
      <c r="G259" s="16">
        <v>0</v>
      </c>
      <c r="H259" s="16">
        <v>426.8</v>
      </c>
      <c r="I259" s="16">
        <f t="shared" si="25"/>
        <v>1</v>
      </c>
      <c r="J259" s="16"/>
      <c r="K259" s="16" t="str">
        <f t="shared" si="26"/>
        <v/>
      </c>
      <c r="L259" s="16">
        <f t="shared" si="27"/>
        <v>1047.655</v>
      </c>
      <c r="M259" s="16">
        <f t="shared" si="28"/>
        <v>1.3918820000000001</v>
      </c>
      <c r="N259" s="20">
        <f t="shared" si="29"/>
        <v>40.997868998913347</v>
      </c>
      <c r="O259" s="18">
        <f t="shared" si="30"/>
        <v>149.66499999999999</v>
      </c>
      <c r="P259" s="18">
        <f t="shared" si="31"/>
        <v>85.405128790660143</v>
      </c>
      <c r="Q259" s="48">
        <f t="shared" si="32"/>
        <v>2.4909829230609208</v>
      </c>
    </row>
    <row r="260" spans="2:17" x14ac:dyDescent="0.25">
      <c r="B260" s="15">
        <v>41925.384027777778</v>
      </c>
      <c r="C260" s="16">
        <v>4</v>
      </c>
      <c r="D260" s="16">
        <v>272.46510000000001</v>
      </c>
      <c r="E260" s="16">
        <v>1019.772</v>
      </c>
      <c r="F260" s="16">
        <v>1.404318</v>
      </c>
      <c r="G260" s="16">
        <v>0</v>
      </c>
      <c r="H260" s="16">
        <v>421.9</v>
      </c>
      <c r="I260" s="16">
        <f t="shared" si="25"/>
        <v>1</v>
      </c>
      <c r="J260" s="16"/>
      <c r="K260" s="16" t="str">
        <f t="shared" si="26"/>
        <v/>
      </c>
      <c r="L260" s="16">
        <f t="shared" si="27"/>
        <v>1019.772</v>
      </c>
      <c r="M260" s="16">
        <f t="shared" si="28"/>
        <v>1.404318</v>
      </c>
      <c r="N260" s="20">
        <f t="shared" si="29"/>
        <v>42.298897111637288</v>
      </c>
      <c r="O260" s="18">
        <f t="shared" si="30"/>
        <v>145.68171428571429</v>
      </c>
      <c r="P260" s="18">
        <f t="shared" si="31"/>
        <v>86.536544563584613</v>
      </c>
      <c r="Q260" s="48">
        <f t="shared" si="32"/>
        <v>2.5239825497712181</v>
      </c>
    </row>
    <row r="261" spans="2:17" x14ac:dyDescent="0.25">
      <c r="B261" s="15">
        <v>41925.384722222225</v>
      </c>
      <c r="C261" s="16">
        <v>4</v>
      </c>
      <c r="D261" s="16">
        <v>270.90870000000001</v>
      </c>
      <c r="E261" s="16">
        <v>1056.7629999999999</v>
      </c>
      <c r="F261" s="16">
        <v>1.404318</v>
      </c>
      <c r="G261" s="16">
        <v>0</v>
      </c>
      <c r="H261" s="16">
        <v>427.1</v>
      </c>
      <c r="I261" s="16">
        <f t="shared" si="25"/>
        <v>1</v>
      </c>
      <c r="J261" s="16"/>
      <c r="K261" s="16" t="str">
        <f t="shared" si="26"/>
        <v/>
      </c>
      <c r="L261" s="16">
        <f t="shared" si="27"/>
        <v>1056.7629999999999</v>
      </c>
      <c r="M261" s="16">
        <f t="shared" si="28"/>
        <v>1.404318</v>
      </c>
      <c r="N261" s="20">
        <f t="shared" si="29"/>
        <v>42.298897111637288</v>
      </c>
      <c r="O261" s="18">
        <f t="shared" si="30"/>
        <v>150.96614285714284</v>
      </c>
      <c r="P261" s="18">
        <f t="shared" si="31"/>
        <v>89.675553400806578</v>
      </c>
      <c r="Q261" s="48">
        <f t="shared" si="32"/>
        <v>2.6155369741901917</v>
      </c>
    </row>
    <row r="262" spans="2:17" x14ac:dyDescent="0.25">
      <c r="B262" s="15">
        <v>41925.385416666664</v>
      </c>
      <c r="C262" s="16">
        <v>4</v>
      </c>
      <c r="D262" s="16">
        <v>113.8323</v>
      </c>
      <c r="E262" s="16">
        <v>1009.569</v>
      </c>
      <c r="F262" s="16">
        <v>1.41442</v>
      </c>
      <c r="G262" s="16">
        <v>0</v>
      </c>
      <c r="H262" s="16">
        <v>424.1</v>
      </c>
      <c r="I262" s="16">
        <f t="shared" si="25"/>
        <v>1</v>
      </c>
      <c r="J262" s="16"/>
      <c r="K262" s="16" t="str">
        <f t="shared" si="26"/>
        <v/>
      </c>
      <c r="L262" s="16">
        <f t="shared" si="27"/>
        <v>1009.569</v>
      </c>
      <c r="M262" s="16">
        <f t="shared" si="28"/>
        <v>1.41442</v>
      </c>
      <c r="N262" s="20">
        <f t="shared" si="29"/>
        <v>43.35574706296709</v>
      </c>
      <c r="O262" s="18">
        <f t="shared" si="30"/>
        <v>144.22414285714285</v>
      </c>
      <c r="P262" s="18">
        <f t="shared" si="31"/>
        <v>88.442911148281468</v>
      </c>
      <c r="Q262" s="48">
        <f t="shared" si="32"/>
        <v>2.5795849084915425</v>
      </c>
    </row>
    <row r="263" spans="2:17" x14ac:dyDescent="0.25">
      <c r="B263" s="15">
        <v>41925.386111111111</v>
      </c>
      <c r="C263" s="16">
        <v>4</v>
      </c>
      <c r="D263" s="16">
        <v>980.11749999999995</v>
      </c>
      <c r="E263" s="16">
        <v>1036.7190000000001</v>
      </c>
      <c r="F263" s="16">
        <v>1.3974979999999999</v>
      </c>
      <c r="G263" s="16">
        <v>0</v>
      </c>
      <c r="H263" s="16">
        <v>426.6</v>
      </c>
      <c r="I263" s="16">
        <f t="shared" si="25"/>
        <v>1</v>
      </c>
      <c r="J263" s="16"/>
      <c r="K263" s="16" t="str">
        <f t="shared" si="26"/>
        <v/>
      </c>
      <c r="L263" s="16">
        <f t="shared" si="27"/>
        <v>1036.7190000000001</v>
      </c>
      <c r="M263" s="16">
        <f t="shared" si="28"/>
        <v>1.3974979999999999</v>
      </c>
      <c r="N263" s="20">
        <f t="shared" si="29"/>
        <v>41.58540308391315</v>
      </c>
      <c r="O263" s="18">
        <f t="shared" si="30"/>
        <v>148.10271428571428</v>
      </c>
      <c r="P263" s="18">
        <f t="shared" si="31"/>
        <v>86.070659044496466</v>
      </c>
      <c r="Q263" s="48">
        <f t="shared" si="32"/>
        <v>2.510394222131147</v>
      </c>
    </row>
    <row r="264" spans="2:17" x14ac:dyDescent="0.25">
      <c r="B264" s="15">
        <v>41925.386805555558</v>
      </c>
      <c r="C264" s="16">
        <v>4</v>
      </c>
      <c r="D264" s="16">
        <v>253.63550000000001</v>
      </c>
      <c r="E264" s="16">
        <v>1033.2670000000001</v>
      </c>
      <c r="F264" s="16">
        <v>1.3978790000000001</v>
      </c>
      <c r="G264" s="16">
        <v>0</v>
      </c>
      <c r="H264" s="16">
        <v>414.4</v>
      </c>
      <c r="I264" s="16">
        <f t="shared" ref="I264:I327" si="33">+IF(AND(G264&lt;50,D264&gt;50),1,"")</f>
        <v>1</v>
      </c>
      <c r="J264" s="16"/>
      <c r="K264" s="16" t="str">
        <f t="shared" ref="K264:K327" si="34">+IF(AND(D264&gt;100,G264&gt;50),D264,"")</f>
        <v/>
      </c>
      <c r="L264" s="16">
        <f t="shared" ref="L264:L327" si="35">IF(AND(E264&gt;100,H264&gt;50),E264,"")</f>
        <v>1033.2670000000001</v>
      </c>
      <c r="M264" s="16">
        <f t="shared" ref="M264:M327" si="36">IF(F264&gt;1.1,F264,"")</f>
        <v>1.3978790000000001</v>
      </c>
      <c r="N264" s="20">
        <f t="shared" ref="N264:N327" si="37">IF(ISERROR($D$1*(M264-1)/($M$7*($D$1-1))*100),"",($D$1*(M264-1)/($M$7*($D$1-1))*100))</f>
        <v>41.625262501004507</v>
      </c>
      <c r="O264" s="18">
        <f t="shared" ref="O264:O327" si="38">IF(ISERROR(IF(COUNT(K264:L264)&gt;1,SUM(K264:L264)/14,SUM(K264:L264)/7)),"",IF(COUNT(K264:L264)&gt;1,SUM(K264:L264)/14,SUM(K264:L264)/7))</f>
        <v>147.60957142857143</v>
      </c>
      <c r="P264" s="18">
        <f t="shared" ref="P264:P327" si="39">IF(ISERROR(IF(COUNT(K264:L264)&gt;1,SUM(K264:L264)/14*M264*N264/100,SUM(K264:L264)/7*M264*N264/100)),"",IF(COUNT(K264:L264)&gt;1,SUM(K264:L264)/14*M264*N264/100,SUM(K264:L264)/7*M264*N264/100))</f>
        <v>85.889699886621727</v>
      </c>
      <c r="Q264" s="48">
        <f t="shared" ref="Q264:Q327" si="40">IF(COUNT(K264:L264)&gt;1,P264*14/(C264*60),P264*7/(C264*60))</f>
        <v>2.5051162466931336</v>
      </c>
    </row>
    <row r="265" spans="2:17" x14ac:dyDescent="0.25">
      <c r="B265" s="15">
        <v>41925.387499999997</v>
      </c>
      <c r="C265" s="16">
        <v>5</v>
      </c>
      <c r="D265" s="16">
        <v>794.35419999999999</v>
      </c>
      <c r="E265" s="16">
        <v>1041.492</v>
      </c>
      <c r="F265" s="16">
        <v>1.4016789999999999</v>
      </c>
      <c r="G265" s="16">
        <v>0</v>
      </c>
      <c r="H265" s="16">
        <v>420.4</v>
      </c>
      <c r="I265" s="16">
        <f t="shared" si="33"/>
        <v>1</v>
      </c>
      <c r="J265" s="16"/>
      <c r="K265" s="16" t="str">
        <f t="shared" si="34"/>
        <v/>
      </c>
      <c r="L265" s="16">
        <f t="shared" si="35"/>
        <v>1041.492</v>
      </c>
      <c r="M265" s="16">
        <f t="shared" si="36"/>
        <v>1.4016789999999999</v>
      </c>
      <c r="N265" s="20">
        <f t="shared" si="37"/>
        <v>42.022810492991539</v>
      </c>
      <c r="O265" s="18">
        <f t="shared" si="38"/>
        <v>148.78457142857141</v>
      </c>
      <c r="P265" s="18">
        <f t="shared" si="39"/>
        <v>87.637818778745299</v>
      </c>
      <c r="Q265" s="48">
        <f t="shared" si="40"/>
        <v>2.0448824381707236</v>
      </c>
    </row>
    <row r="266" spans="2:17" x14ac:dyDescent="0.25">
      <c r="B266" s="15">
        <v>41925.388194444444</v>
      </c>
      <c r="C266" s="16">
        <v>4</v>
      </c>
      <c r="D266" s="16">
        <v>304.84469999999999</v>
      </c>
      <c r="E266" s="16">
        <v>1023.745</v>
      </c>
      <c r="F266" s="16">
        <v>1.414847</v>
      </c>
      <c r="G266" s="16">
        <v>0</v>
      </c>
      <c r="H266" s="16">
        <v>429.4</v>
      </c>
      <c r="I266" s="16">
        <f t="shared" si="33"/>
        <v>1</v>
      </c>
      <c r="J266" s="16"/>
      <c r="K266" s="16" t="str">
        <f t="shared" si="34"/>
        <v/>
      </c>
      <c r="L266" s="16">
        <f t="shared" si="35"/>
        <v>1023.745</v>
      </c>
      <c r="M266" s="16">
        <f t="shared" si="36"/>
        <v>1.414847</v>
      </c>
      <c r="N266" s="20">
        <f t="shared" si="37"/>
        <v>43.400418903119316</v>
      </c>
      <c r="O266" s="18">
        <f t="shared" si="38"/>
        <v>146.24928571428572</v>
      </c>
      <c r="P266" s="18">
        <f t="shared" si="39"/>
        <v>89.804304400785711</v>
      </c>
      <c r="Q266" s="48">
        <f t="shared" si="40"/>
        <v>2.6192922116895834</v>
      </c>
    </row>
    <row r="267" spans="2:17" x14ac:dyDescent="0.25">
      <c r="B267" s="15">
        <v>41925.388888888891</v>
      </c>
      <c r="C267" s="16">
        <v>4</v>
      </c>
      <c r="D267" s="16">
        <v>990.64620000000002</v>
      </c>
      <c r="E267" s="16">
        <v>1036.8119999999999</v>
      </c>
      <c r="F267" s="16">
        <v>1.407675</v>
      </c>
      <c r="G267" s="16">
        <v>0</v>
      </c>
      <c r="H267" s="16">
        <v>423.2</v>
      </c>
      <c r="I267" s="16">
        <f t="shared" si="33"/>
        <v>1</v>
      </c>
      <c r="J267" s="16"/>
      <c r="K267" s="16" t="str">
        <f t="shared" si="34"/>
        <v/>
      </c>
      <c r="L267" s="16">
        <f t="shared" si="35"/>
        <v>1036.8119999999999</v>
      </c>
      <c r="M267" s="16">
        <f t="shared" si="36"/>
        <v>1.407675</v>
      </c>
      <c r="N267" s="20">
        <f t="shared" si="37"/>
        <v>42.650099377190074</v>
      </c>
      <c r="O267" s="18">
        <f t="shared" si="38"/>
        <v>148.11599999999999</v>
      </c>
      <c r="P267" s="18">
        <f t="shared" si="39"/>
        <v>88.92511186358665</v>
      </c>
      <c r="Q267" s="48">
        <f t="shared" si="40"/>
        <v>2.5936490960212777</v>
      </c>
    </row>
    <row r="268" spans="2:17" x14ac:dyDescent="0.25">
      <c r="B268" s="15">
        <v>41925.38958333333</v>
      </c>
      <c r="C268" s="16">
        <v>4</v>
      </c>
      <c r="D268" s="16">
        <v>568.7953</v>
      </c>
      <c r="E268" s="16">
        <v>1039.307</v>
      </c>
      <c r="F268" s="16">
        <v>1.4201109999999999</v>
      </c>
      <c r="G268" s="16">
        <v>0</v>
      </c>
      <c r="H268" s="16">
        <v>428.4</v>
      </c>
      <c r="I268" s="16">
        <f t="shared" si="33"/>
        <v>1</v>
      </c>
      <c r="J268" s="16"/>
      <c r="K268" s="16" t="str">
        <f t="shared" si="34"/>
        <v/>
      </c>
      <c r="L268" s="16">
        <f t="shared" si="35"/>
        <v>1039.307</v>
      </c>
      <c r="M268" s="16">
        <f t="shared" si="36"/>
        <v>1.4201109999999999</v>
      </c>
      <c r="N268" s="20">
        <f t="shared" si="37"/>
        <v>43.951127489914008</v>
      </c>
      <c r="O268" s="18">
        <f t="shared" si="38"/>
        <v>148.47242857142857</v>
      </c>
      <c r="P268" s="18">
        <f t="shared" si="39"/>
        <v>92.669778382703043</v>
      </c>
      <c r="Q268" s="48">
        <f t="shared" si="40"/>
        <v>2.702868536162172</v>
      </c>
    </row>
    <row r="269" spans="2:17" x14ac:dyDescent="0.25">
      <c r="B269" s="15">
        <v>41925.390277777777</v>
      </c>
      <c r="C269" s="16">
        <v>4</v>
      </c>
      <c r="D269" s="16">
        <v>152.16300000000001</v>
      </c>
      <c r="E269" s="16">
        <v>1072.452</v>
      </c>
      <c r="F269" s="16">
        <v>1.401251</v>
      </c>
      <c r="G269" s="16">
        <v>0</v>
      </c>
      <c r="H269" s="16">
        <v>434.8</v>
      </c>
      <c r="I269" s="16">
        <f t="shared" si="33"/>
        <v>1</v>
      </c>
      <c r="J269" s="16"/>
      <c r="K269" s="16" t="str">
        <f t="shared" si="34"/>
        <v/>
      </c>
      <c r="L269" s="16">
        <f t="shared" si="35"/>
        <v>1072.452</v>
      </c>
      <c r="M269" s="16">
        <f t="shared" si="36"/>
        <v>1.401251</v>
      </c>
      <c r="N269" s="20">
        <f t="shared" si="37"/>
        <v>41.978034034946688</v>
      </c>
      <c r="O269" s="18">
        <f t="shared" si="38"/>
        <v>153.20742857142858</v>
      </c>
      <c r="P269" s="18">
        <f t="shared" si="39"/>
        <v>90.11930926029703</v>
      </c>
      <c r="Q269" s="48">
        <f t="shared" si="40"/>
        <v>2.62847985342533</v>
      </c>
    </row>
    <row r="270" spans="2:17" x14ac:dyDescent="0.25">
      <c r="B270" s="15">
        <v>41925.390972222223</v>
      </c>
      <c r="C270" s="16">
        <v>4</v>
      </c>
      <c r="D270" s="16">
        <v>256.6567</v>
      </c>
      <c r="E270" s="16">
        <v>1113.607</v>
      </c>
      <c r="F270" s="16">
        <v>1.399786</v>
      </c>
      <c r="G270" s="16">
        <v>0</v>
      </c>
      <c r="H270" s="16">
        <v>444.1</v>
      </c>
      <c r="I270" s="16">
        <f t="shared" si="33"/>
        <v>1</v>
      </c>
      <c r="J270" s="16"/>
      <c r="K270" s="16" t="str">
        <f t="shared" si="34"/>
        <v/>
      </c>
      <c r="L270" s="16">
        <f t="shared" si="35"/>
        <v>1113.607</v>
      </c>
      <c r="M270" s="16">
        <f t="shared" si="36"/>
        <v>1.399786</v>
      </c>
      <c r="N270" s="20">
        <f t="shared" si="37"/>
        <v>41.824768822246419</v>
      </c>
      <c r="O270" s="18">
        <f t="shared" si="38"/>
        <v>159.08671428571429</v>
      </c>
      <c r="P270" s="18">
        <f t="shared" si="39"/>
        <v>93.138471610468685</v>
      </c>
      <c r="Q270" s="48">
        <f t="shared" si="40"/>
        <v>2.7165387553053364</v>
      </c>
    </row>
    <row r="271" spans="2:17" x14ac:dyDescent="0.25">
      <c r="B271" s="15">
        <v>41925.39166666667</v>
      </c>
      <c r="C271" s="16">
        <v>4</v>
      </c>
      <c r="D271" s="16">
        <v>598.09270000000004</v>
      </c>
      <c r="E271" s="16">
        <v>1127.549</v>
      </c>
      <c r="F271" s="16">
        <v>1.401251</v>
      </c>
      <c r="G271" s="16">
        <v>0</v>
      </c>
      <c r="H271" s="16">
        <v>443.4</v>
      </c>
      <c r="I271" s="16">
        <f t="shared" si="33"/>
        <v>1</v>
      </c>
      <c r="J271" s="16"/>
      <c r="K271" s="16" t="str">
        <f t="shared" si="34"/>
        <v/>
      </c>
      <c r="L271" s="16">
        <f t="shared" si="35"/>
        <v>1127.549</v>
      </c>
      <c r="M271" s="16">
        <f t="shared" si="36"/>
        <v>1.401251</v>
      </c>
      <c r="N271" s="20">
        <f t="shared" si="37"/>
        <v>41.978034034946688</v>
      </c>
      <c r="O271" s="18">
        <f t="shared" si="38"/>
        <v>161.07842857142856</v>
      </c>
      <c r="P271" s="18">
        <f t="shared" si="39"/>
        <v>94.749170160658608</v>
      </c>
      <c r="Q271" s="48">
        <f t="shared" si="40"/>
        <v>2.7635174630192094</v>
      </c>
    </row>
    <row r="272" spans="2:17" x14ac:dyDescent="0.25">
      <c r="B272" s="15">
        <v>41925.392361111109</v>
      </c>
      <c r="C272" s="16">
        <v>4</v>
      </c>
      <c r="D272" s="16">
        <v>43.884950000000003</v>
      </c>
      <c r="E272" s="16">
        <v>1119.7950000000001</v>
      </c>
      <c r="F272" s="16">
        <v>1.4061650000000001</v>
      </c>
      <c r="G272" s="16">
        <v>0</v>
      </c>
      <c r="H272" s="16">
        <v>449.7</v>
      </c>
      <c r="I272" s="16" t="str">
        <f t="shared" si="33"/>
        <v/>
      </c>
      <c r="J272" s="16"/>
      <c r="K272" s="16" t="str">
        <f t="shared" si="34"/>
        <v/>
      </c>
      <c r="L272" s="16">
        <f t="shared" si="35"/>
        <v>1119.7950000000001</v>
      </c>
      <c r="M272" s="16">
        <f t="shared" si="36"/>
        <v>1.4061650000000001</v>
      </c>
      <c r="N272" s="20">
        <f t="shared" si="37"/>
        <v>42.492126359321539</v>
      </c>
      <c r="O272" s="18">
        <f t="shared" si="38"/>
        <v>159.97071428571431</v>
      </c>
      <c r="P272" s="18">
        <f t="shared" si="39"/>
        <v>95.584006889464732</v>
      </c>
      <c r="Q272" s="48">
        <f t="shared" si="40"/>
        <v>2.7878668676093881</v>
      </c>
    </row>
    <row r="273" spans="2:17" x14ac:dyDescent="0.25">
      <c r="B273" s="15">
        <v>41925.393055555556</v>
      </c>
      <c r="C273" s="16">
        <v>4</v>
      </c>
      <c r="D273" s="16">
        <v>176.24170000000001</v>
      </c>
      <c r="E273" s="16">
        <v>1136.7149999999999</v>
      </c>
      <c r="F273" s="16">
        <v>1.407294</v>
      </c>
      <c r="G273" s="16">
        <v>0</v>
      </c>
      <c r="H273" s="16">
        <v>440.2</v>
      </c>
      <c r="I273" s="16">
        <f t="shared" si="33"/>
        <v>1</v>
      </c>
      <c r="J273" s="16"/>
      <c r="K273" s="16" t="str">
        <f t="shared" si="34"/>
        <v/>
      </c>
      <c r="L273" s="16">
        <f t="shared" si="35"/>
        <v>1136.7149999999999</v>
      </c>
      <c r="M273" s="16">
        <f t="shared" si="36"/>
        <v>1.407294</v>
      </c>
      <c r="N273" s="20">
        <f t="shared" si="37"/>
        <v>42.610239960098731</v>
      </c>
      <c r="O273" s="18">
        <f t="shared" si="38"/>
        <v>162.38785714285714</v>
      </c>
      <c r="P273" s="18">
        <f t="shared" si="39"/>
        <v>97.376097815194541</v>
      </c>
      <c r="Q273" s="48">
        <f t="shared" si="40"/>
        <v>2.8401361862765078</v>
      </c>
    </row>
    <row r="274" spans="2:17" x14ac:dyDescent="0.25">
      <c r="B274" s="15">
        <v>41925.393750000003</v>
      </c>
      <c r="C274" s="16">
        <v>4</v>
      </c>
      <c r="D274" s="16">
        <v>753.00220000000002</v>
      </c>
      <c r="E274" s="16">
        <v>1139.9269999999999</v>
      </c>
      <c r="F274" s="16">
        <v>1.3892420000000001</v>
      </c>
      <c r="G274" s="16">
        <v>0</v>
      </c>
      <c r="H274" s="16">
        <v>437.2</v>
      </c>
      <c r="I274" s="16">
        <f t="shared" si="33"/>
        <v>1</v>
      </c>
      <c r="J274" s="16"/>
      <c r="K274" s="16" t="str">
        <f t="shared" si="34"/>
        <v/>
      </c>
      <c r="L274" s="16">
        <f t="shared" si="35"/>
        <v>1139.9269999999999</v>
      </c>
      <c r="M274" s="16">
        <f t="shared" si="36"/>
        <v>1.3892420000000001</v>
      </c>
      <c r="N274" s="20">
        <f t="shared" si="37"/>
        <v>40.721677762374981</v>
      </c>
      <c r="O274" s="18">
        <f t="shared" si="38"/>
        <v>162.84671428571428</v>
      </c>
      <c r="P274" s="18">
        <f t="shared" si="39"/>
        <v>92.126074843888759</v>
      </c>
      <c r="Q274" s="48">
        <f t="shared" si="40"/>
        <v>2.6870105162800888</v>
      </c>
    </row>
    <row r="275" spans="2:17" x14ac:dyDescent="0.25">
      <c r="B275" s="15">
        <v>41925.394444444442</v>
      </c>
      <c r="C275" s="16">
        <v>4</v>
      </c>
      <c r="D275" s="16">
        <v>25.055309999999999</v>
      </c>
      <c r="E275" s="16">
        <v>1137.172</v>
      </c>
      <c r="F275" s="16">
        <v>1.3922330000000001</v>
      </c>
      <c r="G275" s="16">
        <v>0</v>
      </c>
      <c r="H275" s="16">
        <v>440</v>
      </c>
      <c r="I275" s="16" t="str">
        <f t="shared" si="33"/>
        <v/>
      </c>
      <c r="J275" s="16"/>
      <c r="K275" s="16" t="str">
        <f t="shared" si="34"/>
        <v/>
      </c>
      <c r="L275" s="16">
        <f t="shared" si="35"/>
        <v>1137.172</v>
      </c>
      <c r="M275" s="16">
        <f t="shared" si="36"/>
        <v>1.3922330000000001</v>
      </c>
      <c r="N275" s="20">
        <f t="shared" si="37"/>
        <v>41.034589879225841</v>
      </c>
      <c r="O275" s="18">
        <f t="shared" si="38"/>
        <v>162.45314285714286</v>
      </c>
      <c r="P275" s="18">
        <f t="shared" si="39"/>
        <v>92.809009678493041</v>
      </c>
      <c r="Q275" s="48">
        <f t="shared" si="40"/>
        <v>2.7069294489560471</v>
      </c>
    </row>
    <row r="276" spans="2:17" x14ac:dyDescent="0.25">
      <c r="B276" s="15">
        <v>41925.395138888889</v>
      </c>
      <c r="C276" s="16">
        <v>4</v>
      </c>
      <c r="D276" s="16">
        <v>613.90089999999998</v>
      </c>
      <c r="E276" s="16">
        <v>1113.845</v>
      </c>
      <c r="F276" s="16">
        <v>1.394522</v>
      </c>
      <c r="G276" s="16">
        <v>0</v>
      </c>
      <c r="H276" s="16">
        <v>435.6</v>
      </c>
      <c r="I276" s="16">
        <f t="shared" si="33"/>
        <v>1</v>
      </c>
      <c r="J276" s="16"/>
      <c r="K276" s="16" t="str">
        <f t="shared" si="34"/>
        <v/>
      </c>
      <c r="L276" s="16">
        <f t="shared" si="35"/>
        <v>1113.845</v>
      </c>
      <c r="M276" s="16">
        <f t="shared" si="36"/>
        <v>1.394522</v>
      </c>
      <c r="N276" s="20">
        <f t="shared" si="37"/>
        <v>41.274060235451721</v>
      </c>
      <c r="O276" s="18">
        <f t="shared" si="38"/>
        <v>159.12071428571429</v>
      </c>
      <c r="P276" s="18">
        <f t="shared" si="39"/>
        <v>91.586040421624077</v>
      </c>
      <c r="Q276" s="48">
        <f t="shared" si="40"/>
        <v>2.671259512297369</v>
      </c>
    </row>
    <row r="277" spans="2:17" x14ac:dyDescent="0.25">
      <c r="B277" s="15">
        <v>41925.395833333336</v>
      </c>
      <c r="C277" s="16">
        <v>5</v>
      </c>
      <c r="D277" s="16">
        <v>200.96129999999999</v>
      </c>
      <c r="E277" s="16">
        <v>1142.624</v>
      </c>
      <c r="F277" s="16">
        <v>1.394522</v>
      </c>
      <c r="G277" s="16">
        <v>0</v>
      </c>
      <c r="H277" s="16">
        <v>440.3</v>
      </c>
      <c r="I277" s="16">
        <f t="shared" si="33"/>
        <v>1</v>
      </c>
      <c r="J277" s="16"/>
      <c r="K277" s="16" t="str">
        <f t="shared" si="34"/>
        <v/>
      </c>
      <c r="L277" s="16">
        <f t="shared" si="35"/>
        <v>1142.624</v>
      </c>
      <c r="M277" s="16">
        <f t="shared" si="36"/>
        <v>1.394522</v>
      </c>
      <c r="N277" s="20">
        <f t="shared" si="37"/>
        <v>41.274060235451721</v>
      </c>
      <c r="O277" s="18">
        <f t="shared" si="38"/>
        <v>163.232</v>
      </c>
      <c r="P277" s="18">
        <f t="shared" si="39"/>
        <v>93.95239719235424</v>
      </c>
      <c r="Q277" s="48">
        <f t="shared" si="40"/>
        <v>2.1922226011549322</v>
      </c>
    </row>
    <row r="278" spans="2:17" x14ac:dyDescent="0.25">
      <c r="B278" s="15">
        <v>41925.396527777775</v>
      </c>
      <c r="C278" s="16">
        <v>4</v>
      </c>
      <c r="D278" s="16">
        <v>340.9171</v>
      </c>
      <c r="E278" s="16">
        <v>1111.1310000000001</v>
      </c>
      <c r="F278" s="16">
        <v>1.3974979999999999</v>
      </c>
      <c r="G278" s="16">
        <v>0</v>
      </c>
      <c r="H278" s="16">
        <v>442.3</v>
      </c>
      <c r="I278" s="16">
        <f t="shared" si="33"/>
        <v>1</v>
      </c>
      <c r="J278" s="16"/>
      <c r="K278" s="16" t="str">
        <f t="shared" si="34"/>
        <v/>
      </c>
      <c r="L278" s="16">
        <f t="shared" si="35"/>
        <v>1111.1310000000001</v>
      </c>
      <c r="M278" s="16">
        <f t="shared" si="36"/>
        <v>1.3974979999999999</v>
      </c>
      <c r="N278" s="20">
        <f t="shared" si="37"/>
        <v>41.58540308391315</v>
      </c>
      <c r="O278" s="18">
        <f t="shared" si="38"/>
        <v>158.733</v>
      </c>
      <c r="P278" s="18">
        <f t="shared" si="39"/>
        <v>92.24850461385428</v>
      </c>
      <c r="Q278" s="48">
        <f t="shared" si="40"/>
        <v>2.6905813845707498</v>
      </c>
    </row>
    <row r="279" spans="2:17" x14ac:dyDescent="0.25">
      <c r="B279" s="15">
        <v>41925.397222222222</v>
      </c>
      <c r="C279" s="16">
        <v>4</v>
      </c>
      <c r="D279" s="16">
        <v>450.69049999999999</v>
      </c>
      <c r="E279" s="16">
        <v>1111.586</v>
      </c>
      <c r="F279" s="16">
        <v>1.3959870000000001</v>
      </c>
      <c r="G279" s="16">
        <v>0</v>
      </c>
      <c r="H279" s="16">
        <v>447.1</v>
      </c>
      <c r="I279" s="16">
        <f t="shared" si="33"/>
        <v>1</v>
      </c>
      <c r="J279" s="16"/>
      <c r="K279" s="16" t="str">
        <f t="shared" si="34"/>
        <v/>
      </c>
      <c r="L279" s="16">
        <f t="shared" si="35"/>
        <v>1111.586</v>
      </c>
      <c r="M279" s="16">
        <f t="shared" si="36"/>
        <v>1.3959870000000001</v>
      </c>
      <c r="N279" s="20">
        <f t="shared" si="37"/>
        <v>41.427325448152004</v>
      </c>
      <c r="O279" s="18">
        <f t="shared" si="38"/>
        <v>158.798</v>
      </c>
      <c r="P279" s="18">
        <f t="shared" si="39"/>
        <v>91.836071699222927</v>
      </c>
      <c r="Q279" s="48">
        <f t="shared" si="40"/>
        <v>2.6785520912273357</v>
      </c>
    </row>
    <row r="280" spans="2:17" x14ac:dyDescent="0.25">
      <c r="B280" s="15">
        <v>41925.397916666669</v>
      </c>
      <c r="C280" s="16">
        <v>4</v>
      </c>
      <c r="D280" s="16">
        <v>389.04399999999998</v>
      </c>
      <c r="E280" s="16">
        <v>1110.7539999999999</v>
      </c>
      <c r="F280" s="16">
        <v>1.3990389999999999</v>
      </c>
      <c r="G280" s="16">
        <v>0</v>
      </c>
      <c r="H280" s="16">
        <v>431.7</v>
      </c>
      <c r="I280" s="16">
        <f t="shared" si="33"/>
        <v>1</v>
      </c>
      <c r="J280" s="16"/>
      <c r="K280" s="16" t="str">
        <f t="shared" si="34"/>
        <v/>
      </c>
      <c r="L280" s="16">
        <f t="shared" si="35"/>
        <v>1110.7539999999999</v>
      </c>
      <c r="M280" s="16">
        <f t="shared" si="36"/>
        <v>1.3990389999999999</v>
      </c>
      <c r="N280" s="20">
        <f t="shared" si="37"/>
        <v>41.746619256453158</v>
      </c>
      <c r="O280" s="18">
        <f t="shared" si="38"/>
        <v>158.67914285714284</v>
      </c>
      <c r="P280" s="18">
        <f t="shared" si="39"/>
        <v>92.676788957483453</v>
      </c>
      <c r="Q280" s="48">
        <f t="shared" si="40"/>
        <v>2.7030730112599337</v>
      </c>
    </row>
    <row r="281" spans="2:17" x14ac:dyDescent="0.25">
      <c r="B281" s="15">
        <v>41925.398611111108</v>
      </c>
      <c r="C281" s="16">
        <v>4</v>
      </c>
      <c r="D281" s="16">
        <v>507.85079999999999</v>
      </c>
      <c r="E281" s="16">
        <v>1095.6179999999999</v>
      </c>
      <c r="F281" s="16">
        <v>1.410315</v>
      </c>
      <c r="G281" s="16">
        <v>0</v>
      </c>
      <c r="H281" s="16">
        <v>442.7</v>
      </c>
      <c r="I281" s="16">
        <f t="shared" si="33"/>
        <v>1</v>
      </c>
      <c r="J281" s="16"/>
      <c r="K281" s="16" t="str">
        <f t="shared" si="34"/>
        <v/>
      </c>
      <c r="L281" s="16">
        <f t="shared" si="35"/>
        <v>1095.6179999999999</v>
      </c>
      <c r="M281" s="16">
        <f t="shared" si="36"/>
        <v>1.410315</v>
      </c>
      <c r="N281" s="20">
        <f t="shared" si="37"/>
        <v>42.926290613728433</v>
      </c>
      <c r="O281" s="18">
        <f t="shared" si="38"/>
        <v>156.51685714285713</v>
      </c>
      <c r="P281" s="18">
        <f t="shared" si="39"/>
        <v>94.754666016331342</v>
      </c>
      <c r="Q281" s="48">
        <f t="shared" si="40"/>
        <v>2.7636777588096639</v>
      </c>
    </row>
    <row r="282" spans="2:17" x14ac:dyDescent="0.25">
      <c r="B282" s="15">
        <v>41925.399305555555</v>
      </c>
      <c r="C282" s="16">
        <v>4</v>
      </c>
      <c r="D282" s="16">
        <v>50.629440000000002</v>
      </c>
      <c r="E282" s="16">
        <v>1111.1400000000001</v>
      </c>
      <c r="F282" s="16">
        <v>1.4016789999999999</v>
      </c>
      <c r="G282" s="16">
        <v>0</v>
      </c>
      <c r="H282" s="16">
        <v>439.8</v>
      </c>
      <c r="I282" s="16">
        <f t="shared" si="33"/>
        <v>1</v>
      </c>
      <c r="J282" s="16"/>
      <c r="K282" s="16" t="str">
        <f t="shared" si="34"/>
        <v/>
      </c>
      <c r="L282" s="16">
        <f t="shared" si="35"/>
        <v>1111.1400000000001</v>
      </c>
      <c r="M282" s="16">
        <f t="shared" si="36"/>
        <v>1.4016789999999999</v>
      </c>
      <c r="N282" s="20">
        <f t="shared" si="37"/>
        <v>42.022810492991539</v>
      </c>
      <c r="O282" s="18">
        <f t="shared" si="38"/>
        <v>158.73428571428573</v>
      </c>
      <c r="P282" s="18">
        <f t="shared" si="39"/>
        <v>93.498448339320007</v>
      </c>
      <c r="Q282" s="48">
        <f t="shared" si="40"/>
        <v>2.7270380765635003</v>
      </c>
    </row>
    <row r="283" spans="2:17" x14ac:dyDescent="0.25">
      <c r="B283" s="15">
        <v>41925.4</v>
      </c>
      <c r="C283" s="16">
        <v>4</v>
      </c>
      <c r="D283" s="16">
        <v>297.24579999999997</v>
      </c>
      <c r="E283" s="16">
        <v>1118.058</v>
      </c>
      <c r="F283" s="16">
        <v>1.410315</v>
      </c>
      <c r="G283" s="16">
        <v>0</v>
      </c>
      <c r="H283" s="16">
        <v>437.3</v>
      </c>
      <c r="I283" s="16">
        <f t="shared" si="33"/>
        <v>1</v>
      </c>
      <c r="J283" s="16"/>
      <c r="K283" s="16" t="str">
        <f t="shared" si="34"/>
        <v/>
      </c>
      <c r="L283" s="16">
        <f t="shared" si="35"/>
        <v>1118.058</v>
      </c>
      <c r="M283" s="16">
        <f t="shared" si="36"/>
        <v>1.410315</v>
      </c>
      <c r="N283" s="20">
        <f t="shared" si="37"/>
        <v>42.926290613728433</v>
      </c>
      <c r="O283" s="18">
        <f t="shared" si="38"/>
        <v>159.72257142857143</v>
      </c>
      <c r="P283" s="18">
        <f t="shared" si="39"/>
        <v>96.695392351063404</v>
      </c>
      <c r="Q283" s="48">
        <f t="shared" si="40"/>
        <v>2.8202822769060156</v>
      </c>
    </row>
    <row r="284" spans="2:17" x14ac:dyDescent="0.25">
      <c r="B284" s="15">
        <v>41925.400694444441</v>
      </c>
      <c r="C284" s="16">
        <v>4</v>
      </c>
      <c r="D284" s="16">
        <v>325.90219999999999</v>
      </c>
      <c r="E284" s="16">
        <v>1115.857</v>
      </c>
      <c r="F284" s="16">
        <v>1.4005190000000001</v>
      </c>
      <c r="G284" s="16">
        <v>0</v>
      </c>
      <c r="H284" s="16">
        <v>439</v>
      </c>
      <c r="I284" s="16">
        <f t="shared" si="33"/>
        <v>1</v>
      </c>
      <c r="J284" s="16"/>
      <c r="K284" s="16" t="str">
        <f t="shared" si="34"/>
        <v/>
      </c>
      <c r="L284" s="16">
        <f t="shared" si="35"/>
        <v>1115.857</v>
      </c>
      <c r="M284" s="16">
        <f t="shared" si="36"/>
        <v>1.4005190000000001</v>
      </c>
      <c r="N284" s="20">
        <f t="shared" si="37"/>
        <v>41.901453737542873</v>
      </c>
      <c r="O284" s="18">
        <f t="shared" si="38"/>
        <v>159.40814285714285</v>
      </c>
      <c r="P284" s="18">
        <f t="shared" si="39"/>
        <v>93.546727183298771</v>
      </c>
      <c r="Q284" s="48">
        <f t="shared" si="40"/>
        <v>2.7284462095128807</v>
      </c>
    </row>
    <row r="285" spans="2:17" x14ac:dyDescent="0.25">
      <c r="B285" s="15">
        <v>41925.401388888888</v>
      </c>
      <c r="C285" s="16">
        <v>4</v>
      </c>
      <c r="D285" s="16">
        <v>141.63419999999999</v>
      </c>
      <c r="E285" s="16">
        <v>1087.1849999999999</v>
      </c>
      <c r="F285" s="16">
        <v>1.4024110000000001</v>
      </c>
      <c r="G285" s="16">
        <v>0</v>
      </c>
      <c r="H285" s="16">
        <v>434.9</v>
      </c>
      <c r="I285" s="16">
        <f t="shared" si="33"/>
        <v>1</v>
      </c>
      <c r="J285" s="16"/>
      <c r="K285" s="16" t="str">
        <f t="shared" si="34"/>
        <v/>
      </c>
      <c r="L285" s="16">
        <f t="shared" si="35"/>
        <v>1087.1849999999999</v>
      </c>
      <c r="M285" s="16">
        <f t="shared" si="36"/>
        <v>1.4024110000000001</v>
      </c>
      <c r="N285" s="20">
        <f t="shared" si="37"/>
        <v>42.099390790395375</v>
      </c>
      <c r="O285" s="18">
        <f t="shared" si="38"/>
        <v>155.31214285714285</v>
      </c>
      <c r="P285" s="18">
        <f t="shared" si="39"/>
        <v>91.697296711356898</v>
      </c>
      <c r="Q285" s="48">
        <f t="shared" si="40"/>
        <v>2.674504487414576</v>
      </c>
    </row>
    <row r="286" spans="2:17" x14ac:dyDescent="0.25">
      <c r="B286" s="15">
        <v>41925.402083333334</v>
      </c>
      <c r="C286" s="16">
        <v>4</v>
      </c>
      <c r="D286" s="16">
        <v>532.72299999999996</v>
      </c>
      <c r="E286" s="16">
        <v>1086.674</v>
      </c>
      <c r="F286" s="16">
        <v>1.3971469999999999</v>
      </c>
      <c r="G286" s="16">
        <v>0</v>
      </c>
      <c r="H286" s="16">
        <v>434</v>
      </c>
      <c r="I286" s="16">
        <f t="shared" si="33"/>
        <v>1</v>
      </c>
      <c r="J286" s="16"/>
      <c r="K286" s="16" t="str">
        <f t="shared" si="34"/>
        <v/>
      </c>
      <c r="L286" s="16">
        <f t="shared" si="35"/>
        <v>1086.674</v>
      </c>
      <c r="M286" s="16">
        <f t="shared" si="36"/>
        <v>1.3971469999999999</v>
      </c>
      <c r="N286" s="20">
        <f t="shared" si="37"/>
        <v>41.548682203600656</v>
      </c>
      <c r="O286" s="18">
        <f t="shared" si="38"/>
        <v>155.23914285714287</v>
      </c>
      <c r="P286" s="18">
        <f t="shared" si="39"/>
        <v>90.115727388730988</v>
      </c>
      <c r="Q286" s="48">
        <f t="shared" si="40"/>
        <v>2.6283753821713205</v>
      </c>
    </row>
    <row r="287" spans="2:17" x14ac:dyDescent="0.25">
      <c r="B287" s="15">
        <v>41925.402777777781</v>
      </c>
      <c r="C287" s="16">
        <v>4</v>
      </c>
      <c r="D287" s="16">
        <v>563.5462</v>
      </c>
      <c r="E287" s="16">
        <v>1100.702</v>
      </c>
      <c r="F287" s="16">
        <v>1.407675</v>
      </c>
      <c r="G287" s="16">
        <v>0</v>
      </c>
      <c r="H287" s="16">
        <v>436.7</v>
      </c>
      <c r="I287" s="16">
        <f t="shared" si="33"/>
        <v>1</v>
      </c>
      <c r="J287" s="16"/>
      <c r="K287" s="16" t="str">
        <f t="shared" si="34"/>
        <v/>
      </c>
      <c r="L287" s="16">
        <f t="shared" si="35"/>
        <v>1100.702</v>
      </c>
      <c r="M287" s="16">
        <f t="shared" si="36"/>
        <v>1.407675</v>
      </c>
      <c r="N287" s="20">
        <f t="shared" si="37"/>
        <v>42.650099377190074</v>
      </c>
      <c r="O287" s="18">
        <f t="shared" si="38"/>
        <v>157.24314285714286</v>
      </c>
      <c r="P287" s="18">
        <f t="shared" si="39"/>
        <v>94.404818306957822</v>
      </c>
      <c r="Q287" s="48">
        <f t="shared" si="40"/>
        <v>2.7534738672862695</v>
      </c>
    </row>
    <row r="288" spans="2:17" x14ac:dyDescent="0.25">
      <c r="B288" s="15">
        <v>41925.40347222222</v>
      </c>
      <c r="C288" s="16">
        <v>4</v>
      </c>
      <c r="D288" s="16">
        <v>1082.3530000000001</v>
      </c>
      <c r="E288" s="16">
        <v>1107.7270000000001</v>
      </c>
      <c r="F288" s="16">
        <v>1.3922330000000001</v>
      </c>
      <c r="G288" s="16">
        <v>0</v>
      </c>
      <c r="H288" s="16">
        <v>432.3</v>
      </c>
      <c r="I288" s="16">
        <f t="shared" si="33"/>
        <v>1</v>
      </c>
      <c r="J288" s="16"/>
      <c r="K288" s="16" t="str">
        <f t="shared" si="34"/>
        <v/>
      </c>
      <c r="L288" s="16">
        <f t="shared" si="35"/>
        <v>1107.7270000000001</v>
      </c>
      <c r="M288" s="16">
        <f t="shared" si="36"/>
        <v>1.3922330000000001</v>
      </c>
      <c r="N288" s="20">
        <f t="shared" si="37"/>
        <v>41.034589879225841</v>
      </c>
      <c r="O288" s="18">
        <f t="shared" si="38"/>
        <v>158.24671428571429</v>
      </c>
      <c r="P288" s="18">
        <f t="shared" si="39"/>
        <v>90.405889227072109</v>
      </c>
      <c r="Q288" s="48">
        <f t="shared" si="40"/>
        <v>2.6368384357896035</v>
      </c>
    </row>
    <row r="289" spans="2:17" x14ac:dyDescent="0.25">
      <c r="B289" s="15">
        <v>41925.404166666667</v>
      </c>
      <c r="C289" s="16">
        <v>2</v>
      </c>
      <c r="D289" s="16">
        <v>3.9978639999999999</v>
      </c>
      <c r="E289" s="16">
        <v>1083.864</v>
      </c>
      <c r="F289" s="16">
        <v>1.3839779999999999</v>
      </c>
      <c r="G289" s="16">
        <v>0</v>
      </c>
      <c r="H289" s="16">
        <v>430.9</v>
      </c>
      <c r="I289" s="16" t="str">
        <f t="shared" si="33"/>
        <v/>
      </c>
      <c r="J289" s="16"/>
      <c r="K289" s="16" t="str">
        <f t="shared" si="34"/>
        <v/>
      </c>
      <c r="L289" s="16">
        <f t="shared" si="35"/>
        <v>1083.864</v>
      </c>
      <c r="M289" s="16">
        <f t="shared" si="36"/>
        <v>1.3839779999999999</v>
      </c>
      <c r="N289" s="20">
        <f t="shared" si="37"/>
        <v>40.170969175580261</v>
      </c>
      <c r="O289" s="18">
        <f t="shared" si="38"/>
        <v>154.8377142857143</v>
      </c>
      <c r="P289" s="18">
        <f t="shared" si="39"/>
        <v>86.083169305565534</v>
      </c>
      <c r="Q289" s="48">
        <f t="shared" si="40"/>
        <v>5.0215182094913224</v>
      </c>
    </row>
    <row r="290" spans="2:17" x14ac:dyDescent="0.25">
      <c r="B290" s="15">
        <v>41925.404861111114</v>
      </c>
      <c r="C290" s="16">
        <v>4</v>
      </c>
      <c r="D290" s="16">
        <v>296.4828</v>
      </c>
      <c r="E290" s="16">
        <v>1095.307</v>
      </c>
      <c r="F290" s="16">
        <v>1.396765</v>
      </c>
      <c r="G290" s="16">
        <v>0</v>
      </c>
      <c r="H290" s="16">
        <v>428.8</v>
      </c>
      <c r="I290" s="16">
        <f t="shared" si="33"/>
        <v>1</v>
      </c>
      <c r="J290" s="16"/>
      <c r="K290" s="16" t="str">
        <f t="shared" si="34"/>
        <v/>
      </c>
      <c r="L290" s="16">
        <f t="shared" si="35"/>
        <v>1095.307</v>
      </c>
      <c r="M290" s="16">
        <f t="shared" si="36"/>
        <v>1.396765</v>
      </c>
      <c r="N290" s="20">
        <f t="shared" si="37"/>
        <v>41.50871816861671</v>
      </c>
      <c r="O290" s="18">
        <f t="shared" si="38"/>
        <v>156.47242857142857</v>
      </c>
      <c r="P290" s="18">
        <f t="shared" si="39"/>
        <v>90.719466864708195</v>
      </c>
      <c r="Q290" s="48">
        <f t="shared" si="40"/>
        <v>2.6459844502206553</v>
      </c>
    </row>
    <row r="291" spans="2:17" x14ac:dyDescent="0.25">
      <c r="B291" s="15">
        <v>41925.405555555553</v>
      </c>
      <c r="C291" s="16">
        <v>4</v>
      </c>
      <c r="D291" s="16">
        <v>538.67399999999998</v>
      </c>
      <c r="E291" s="16">
        <v>1062.287</v>
      </c>
      <c r="F291" s="16">
        <v>1.3937740000000001</v>
      </c>
      <c r="G291" s="16">
        <v>0</v>
      </c>
      <c r="H291" s="16">
        <v>434.7</v>
      </c>
      <c r="I291" s="16">
        <f t="shared" si="33"/>
        <v>1</v>
      </c>
      <c r="J291" s="16"/>
      <c r="K291" s="16" t="str">
        <f t="shared" si="34"/>
        <v/>
      </c>
      <c r="L291" s="16">
        <f t="shared" si="35"/>
        <v>1062.287</v>
      </c>
      <c r="M291" s="16">
        <f t="shared" si="36"/>
        <v>1.3937740000000001</v>
      </c>
      <c r="N291" s="20">
        <f t="shared" si="37"/>
        <v>41.19580605176585</v>
      </c>
      <c r="O291" s="18">
        <f t="shared" si="38"/>
        <v>151.75528571428572</v>
      </c>
      <c r="P291" s="18">
        <f t="shared" si="39"/>
        <v>87.134308767789605</v>
      </c>
      <c r="Q291" s="48">
        <f t="shared" si="40"/>
        <v>2.5414173390605299</v>
      </c>
    </row>
    <row r="292" spans="2:17" x14ac:dyDescent="0.25">
      <c r="B292" s="15">
        <v>41925.40625</v>
      </c>
      <c r="C292" s="16">
        <v>4</v>
      </c>
      <c r="D292" s="16">
        <v>82.917529999999999</v>
      </c>
      <c r="E292" s="16">
        <v>1083.327</v>
      </c>
      <c r="F292" s="16">
        <v>1.4088039999999999</v>
      </c>
      <c r="G292" s="16">
        <v>0</v>
      </c>
      <c r="H292" s="16">
        <v>437.2</v>
      </c>
      <c r="I292" s="16">
        <f t="shared" si="33"/>
        <v>1</v>
      </c>
      <c r="J292" s="16"/>
      <c r="K292" s="16" t="str">
        <f t="shared" si="34"/>
        <v/>
      </c>
      <c r="L292" s="16">
        <f t="shared" si="35"/>
        <v>1083.327</v>
      </c>
      <c r="M292" s="16">
        <f t="shared" si="36"/>
        <v>1.4088039999999999</v>
      </c>
      <c r="N292" s="20">
        <f t="shared" si="37"/>
        <v>42.768212977967266</v>
      </c>
      <c r="O292" s="18">
        <f t="shared" si="38"/>
        <v>154.761</v>
      </c>
      <c r="P292" s="18">
        <f t="shared" si="39"/>
        <v>93.246643399585153</v>
      </c>
      <c r="Q292" s="48">
        <f t="shared" si="40"/>
        <v>2.7196937658212335</v>
      </c>
    </row>
    <row r="293" spans="2:17" x14ac:dyDescent="0.25">
      <c r="B293" s="15">
        <v>41925.406944444447</v>
      </c>
      <c r="C293" s="16">
        <v>4</v>
      </c>
      <c r="D293" s="16">
        <v>825.2079</v>
      </c>
      <c r="E293" s="16">
        <v>1095.3879999999999</v>
      </c>
      <c r="F293" s="16">
        <v>1.407294</v>
      </c>
      <c r="G293" s="16">
        <v>0</v>
      </c>
      <c r="H293" s="16">
        <v>429.4</v>
      </c>
      <c r="I293" s="16">
        <f t="shared" si="33"/>
        <v>1</v>
      </c>
      <c r="J293" s="16"/>
      <c r="K293" s="16" t="str">
        <f t="shared" si="34"/>
        <v/>
      </c>
      <c r="L293" s="16">
        <f t="shared" si="35"/>
        <v>1095.3879999999999</v>
      </c>
      <c r="M293" s="16">
        <f t="shared" si="36"/>
        <v>1.407294</v>
      </c>
      <c r="N293" s="20">
        <f t="shared" si="37"/>
        <v>42.610239960098731</v>
      </c>
      <c r="O293" s="18">
        <f t="shared" si="38"/>
        <v>156.48399999999998</v>
      </c>
      <c r="P293" s="18">
        <f t="shared" si="39"/>
        <v>93.835841907241715</v>
      </c>
      <c r="Q293" s="48">
        <f t="shared" si="40"/>
        <v>2.7368787222945499</v>
      </c>
    </row>
    <row r="294" spans="2:17" x14ac:dyDescent="0.25">
      <c r="B294" s="15">
        <v>41925.407638888886</v>
      </c>
      <c r="C294" s="16">
        <v>4</v>
      </c>
      <c r="D294" s="16">
        <v>378.48480000000001</v>
      </c>
      <c r="E294" s="16">
        <v>1104.5029999999999</v>
      </c>
      <c r="F294" s="16">
        <v>1.4061650000000001</v>
      </c>
      <c r="G294" s="16">
        <v>0</v>
      </c>
      <c r="H294" s="16">
        <v>444.3</v>
      </c>
      <c r="I294" s="16">
        <f t="shared" si="33"/>
        <v>1</v>
      </c>
      <c r="J294" s="16"/>
      <c r="K294" s="16" t="str">
        <f t="shared" si="34"/>
        <v/>
      </c>
      <c r="L294" s="16">
        <f t="shared" si="35"/>
        <v>1104.5029999999999</v>
      </c>
      <c r="M294" s="16">
        <f t="shared" si="36"/>
        <v>1.4061650000000001</v>
      </c>
      <c r="N294" s="20">
        <f t="shared" si="37"/>
        <v>42.492126359321539</v>
      </c>
      <c r="O294" s="18">
        <f t="shared" si="38"/>
        <v>157.78614285714283</v>
      </c>
      <c r="P294" s="18">
        <f t="shared" si="39"/>
        <v>94.278704907089633</v>
      </c>
      <c r="Q294" s="48">
        <f t="shared" si="40"/>
        <v>2.7497955597901145</v>
      </c>
    </row>
    <row r="295" spans="2:17" x14ac:dyDescent="0.25">
      <c r="B295" s="15">
        <v>41925.408333333333</v>
      </c>
      <c r="C295" s="16">
        <v>4</v>
      </c>
      <c r="D295" s="16">
        <v>949.99620000000004</v>
      </c>
      <c r="E295" s="16">
        <v>1132.404</v>
      </c>
      <c r="F295" s="16">
        <v>1.40354</v>
      </c>
      <c r="G295" s="16">
        <v>0</v>
      </c>
      <c r="H295" s="16">
        <v>434.8</v>
      </c>
      <c r="I295" s="16">
        <f t="shared" si="33"/>
        <v>1</v>
      </c>
      <c r="J295" s="16"/>
      <c r="K295" s="16" t="str">
        <f t="shared" si="34"/>
        <v/>
      </c>
      <c r="L295" s="16">
        <f t="shared" si="35"/>
        <v>1132.404</v>
      </c>
      <c r="M295" s="16">
        <f t="shared" si="36"/>
        <v>1.40354</v>
      </c>
      <c r="N295" s="20">
        <f t="shared" si="37"/>
        <v>42.217504391172575</v>
      </c>
      <c r="O295" s="18">
        <f t="shared" si="38"/>
        <v>161.77199999999999</v>
      </c>
      <c r="P295" s="18">
        <f t="shared" si="39"/>
        <v>95.856309883423819</v>
      </c>
      <c r="Q295" s="48">
        <f t="shared" si="40"/>
        <v>2.7958090382665279</v>
      </c>
    </row>
    <row r="296" spans="2:17" x14ac:dyDescent="0.25">
      <c r="B296" s="15">
        <v>41925.40902777778</v>
      </c>
      <c r="C296" s="16">
        <v>4</v>
      </c>
      <c r="D296" s="16">
        <v>605.66110000000003</v>
      </c>
      <c r="E296" s="16">
        <v>1105.5519999999999</v>
      </c>
      <c r="F296" s="16">
        <v>1.395605</v>
      </c>
      <c r="G296" s="16">
        <v>0</v>
      </c>
      <c r="H296" s="16">
        <v>439.8</v>
      </c>
      <c r="I296" s="16">
        <f t="shared" si="33"/>
        <v>1</v>
      </c>
      <c r="J296" s="16"/>
      <c r="K296" s="16" t="str">
        <f t="shared" si="34"/>
        <v/>
      </c>
      <c r="L296" s="16">
        <f t="shared" si="35"/>
        <v>1105.5519999999999</v>
      </c>
      <c r="M296" s="16">
        <f t="shared" si="36"/>
        <v>1.395605</v>
      </c>
      <c r="N296" s="20">
        <f t="shared" si="37"/>
        <v>41.387361413168023</v>
      </c>
      <c r="O296" s="18">
        <f t="shared" si="38"/>
        <v>157.93599999999998</v>
      </c>
      <c r="P296" s="18">
        <f t="shared" si="39"/>
        <v>91.224478808082452</v>
      </c>
      <c r="Q296" s="48">
        <f t="shared" si="40"/>
        <v>2.6607139652357379</v>
      </c>
    </row>
    <row r="297" spans="2:17" x14ac:dyDescent="0.25">
      <c r="B297" s="15">
        <v>41925.409722222219</v>
      </c>
      <c r="C297" s="16">
        <v>4</v>
      </c>
      <c r="D297" s="16">
        <v>161.92869999999999</v>
      </c>
      <c r="E297" s="16">
        <v>1116.8800000000001</v>
      </c>
      <c r="F297" s="16">
        <v>1.3926149999999999</v>
      </c>
      <c r="G297" s="16">
        <v>0</v>
      </c>
      <c r="H297" s="16">
        <v>436.1</v>
      </c>
      <c r="I297" s="16">
        <f t="shared" si="33"/>
        <v>1</v>
      </c>
      <c r="J297" s="16"/>
      <c r="K297" s="16" t="str">
        <f t="shared" si="34"/>
        <v/>
      </c>
      <c r="L297" s="16">
        <f t="shared" si="35"/>
        <v>1116.8800000000001</v>
      </c>
      <c r="M297" s="16">
        <f t="shared" si="36"/>
        <v>1.3926149999999999</v>
      </c>
      <c r="N297" s="20">
        <f t="shared" si="37"/>
        <v>41.074553914209787</v>
      </c>
      <c r="O297" s="18">
        <f t="shared" si="38"/>
        <v>159.55428571428573</v>
      </c>
      <c r="P297" s="18">
        <f t="shared" si="39"/>
        <v>91.266710632371598</v>
      </c>
      <c r="Q297" s="48">
        <f t="shared" si="40"/>
        <v>2.6619457267775051</v>
      </c>
    </row>
    <row r="298" spans="2:17" x14ac:dyDescent="0.25">
      <c r="B298" s="15">
        <v>41925.410416666666</v>
      </c>
      <c r="C298" s="16">
        <v>4</v>
      </c>
      <c r="D298" s="16">
        <v>426.6728</v>
      </c>
      <c r="E298" s="16">
        <v>1112.4749999999999</v>
      </c>
      <c r="F298" s="16">
        <v>1.3941250000000001</v>
      </c>
      <c r="G298" s="16">
        <v>0</v>
      </c>
      <c r="H298" s="16">
        <v>431.9</v>
      </c>
      <c r="I298" s="16">
        <f t="shared" si="33"/>
        <v>1</v>
      </c>
      <c r="J298" s="16"/>
      <c r="K298" s="16" t="str">
        <f t="shared" si="34"/>
        <v/>
      </c>
      <c r="L298" s="16">
        <f t="shared" si="35"/>
        <v>1112.4749999999999</v>
      </c>
      <c r="M298" s="16">
        <f t="shared" si="36"/>
        <v>1.3941250000000001</v>
      </c>
      <c r="N298" s="20">
        <f t="shared" si="37"/>
        <v>41.232526932078336</v>
      </c>
      <c r="O298" s="18">
        <f t="shared" si="38"/>
        <v>158.92499999999998</v>
      </c>
      <c r="P298" s="18">
        <f t="shared" si="39"/>
        <v>91.355329136145215</v>
      </c>
      <c r="Q298" s="48">
        <f t="shared" si="40"/>
        <v>2.664530433137569</v>
      </c>
    </row>
    <row r="299" spans="2:17" x14ac:dyDescent="0.25">
      <c r="B299" s="15">
        <v>41925.411111111112</v>
      </c>
      <c r="C299" s="16">
        <v>4</v>
      </c>
      <c r="D299" s="16">
        <v>879.34690000000001</v>
      </c>
      <c r="E299" s="16">
        <v>1132.193</v>
      </c>
      <c r="F299" s="16">
        <v>1.394873</v>
      </c>
      <c r="G299" s="16">
        <v>0</v>
      </c>
      <c r="H299" s="16">
        <v>433.8</v>
      </c>
      <c r="I299" s="16">
        <f t="shared" si="33"/>
        <v>1</v>
      </c>
      <c r="J299" s="16"/>
      <c r="K299" s="16" t="str">
        <f t="shared" si="34"/>
        <v/>
      </c>
      <c r="L299" s="16">
        <f t="shared" si="35"/>
        <v>1132.193</v>
      </c>
      <c r="M299" s="16">
        <f t="shared" si="36"/>
        <v>1.394873</v>
      </c>
      <c r="N299" s="20">
        <f t="shared" si="37"/>
        <v>41.310781115764208</v>
      </c>
      <c r="O299" s="18">
        <f t="shared" si="38"/>
        <v>161.74185714285713</v>
      </c>
      <c r="P299" s="18">
        <f t="shared" si="39"/>
        <v>93.20098454799529</v>
      </c>
      <c r="Q299" s="48">
        <f t="shared" si="40"/>
        <v>2.7183620493165295</v>
      </c>
    </row>
    <row r="300" spans="2:17" x14ac:dyDescent="0.25">
      <c r="B300" s="15">
        <v>41925.411805555559</v>
      </c>
      <c r="C300" s="16">
        <v>4</v>
      </c>
      <c r="D300" s="16">
        <v>207.00389999999999</v>
      </c>
      <c r="E300" s="16">
        <v>1139.8989999999999</v>
      </c>
      <c r="F300" s="16">
        <v>1.3978790000000001</v>
      </c>
      <c r="G300" s="16">
        <v>0</v>
      </c>
      <c r="H300" s="16">
        <v>432</v>
      </c>
      <c r="I300" s="16">
        <f t="shared" si="33"/>
        <v>1</v>
      </c>
      <c r="J300" s="16"/>
      <c r="K300" s="16" t="str">
        <f t="shared" si="34"/>
        <v/>
      </c>
      <c r="L300" s="16">
        <f t="shared" si="35"/>
        <v>1139.8989999999999</v>
      </c>
      <c r="M300" s="16">
        <f t="shared" si="36"/>
        <v>1.3978790000000001</v>
      </c>
      <c r="N300" s="20">
        <f t="shared" si="37"/>
        <v>41.625262501004507</v>
      </c>
      <c r="O300" s="18">
        <f t="shared" si="38"/>
        <v>162.84271428571427</v>
      </c>
      <c r="P300" s="18">
        <f t="shared" si="39"/>
        <v>94.753420956113189</v>
      </c>
      <c r="Q300" s="48">
        <f t="shared" si="40"/>
        <v>2.7636414445533015</v>
      </c>
    </row>
    <row r="301" spans="2:17" x14ac:dyDescent="0.25">
      <c r="B301" s="15">
        <v>41925.412499999999</v>
      </c>
      <c r="C301" s="16">
        <v>5</v>
      </c>
      <c r="D301" s="16">
        <v>734.96609999999998</v>
      </c>
      <c r="E301" s="16">
        <v>1104.0989999999999</v>
      </c>
      <c r="F301" s="16">
        <v>1.407294</v>
      </c>
      <c r="G301" s="16">
        <v>0</v>
      </c>
      <c r="H301" s="16">
        <v>435.2</v>
      </c>
      <c r="I301" s="16">
        <f t="shared" si="33"/>
        <v>1</v>
      </c>
      <c r="J301" s="16"/>
      <c r="K301" s="16" t="str">
        <f t="shared" si="34"/>
        <v/>
      </c>
      <c r="L301" s="16">
        <f t="shared" si="35"/>
        <v>1104.0989999999999</v>
      </c>
      <c r="M301" s="16">
        <f t="shared" si="36"/>
        <v>1.407294</v>
      </c>
      <c r="N301" s="20">
        <f t="shared" si="37"/>
        <v>42.610239960098731</v>
      </c>
      <c r="O301" s="18">
        <f t="shared" si="38"/>
        <v>157.72842857142857</v>
      </c>
      <c r="P301" s="18">
        <f t="shared" si="39"/>
        <v>94.582065180505637</v>
      </c>
      <c r="Q301" s="48">
        <f t="shared" si="40"/>
        <v>2.206914854211798</v>
      </c>
    </row>
    <row r="302" spans="2:17" x14ac:dyDescent="0.25">
      <c r="B302" s="15">
        <v>41925.413194444445</v>
      </c>
      <c r="C302" s="16">
        <v>4</v>
      </c>
      <c r="D302" s="16">
        <v>506.38589999999999</v>
      </c>
      <c r="E302" s="16">
        <v>1087.8430000000001</v>
      </c>
      <c r="F302" s="16">
        <v>1.4136869999999999</v>
      </c>
      <c r="G302" s="16">
        <v>0</v>
      </c>
      <c r="H302" s="16">
        <v>441.1</v>
      </c>
      <c r="I302" s="16">
        <f t="shared" si="33"/>
        <v>1</v>
      </c>
      <c r="J302" s="16"/>
      <c r="K302" s="16" t="str">
        <f t="shared" si="34"/>
        <v/>
      </c>
      <c r="L302" s="16">
        <f t="shared" si="35"/>
        <v>1087.8430000000001</v>
      </c>
      <c r="M302" s="16">
        <f t="shared" si="36"/>
        <v>1.4136869999999999</v>
      </c>
      <c r="N302" s="20">
        <f t="shared" si="37"/>
        <v>43.279062147670629</v>
      </c>
      <c r="O302" s="18">
        <f t="shared" si="38"/>
        <v>155.40614285714287</v>
      </c>
      <c r="P302" s="18">
        <f t="shared" si="39"/>
        <v>95.082214249375625</v>
      </c>
      <c r="Q302" s="48">
        <f t="shared" si="40"/>
        <v>2.7732312489401223</v>
      </c>
    </row>
    <row r="303" spans="2:17" x14ac:dyDescent="0.25">
      <c r="B303" s="15">
        <v>41925.413888888892</v>
      </c>
      <c r="C303" s="16">
        <v>4</v>
      </c>
      <c r="D303" s="16">
        <v>392.73669999999998</v>
      </c>
      <c r="E303" s="16">
        <v>1134.056</v>
      </c>
      <c r="F303" s="16">
        <v>1.396765</v>
      </c>
      <c r="G303" s="16">
        <v>0</v>
      </c>
      <c r="H303" s="16">
        <v>440.2</v>
      </c>
      <c r="I303" s="16">
        <f t="shared" si="33"/>
        <v>1</v>
      </c>
      <c r="J303" s="16"/>
      <c r="K303" s="16" t="str">
        <f t="shared" si="34"/>
        <v/>
      </c>
      <c r="L303" s="16">
        <f t="shared" si="35"/>
        <v>1134.056</v>
      </c>
      <c r="M303" s="16">
        <f t="shared" si="36"/>
        <v>1.396765</v>
      </c>
      <c r="N303" s="20">
        <f t="shared" si="37"/>
        <v>41.50871816861671</v>
      </c>
      <c r="O303" s="18">
        <f t="shared" si="38"/>
        <v>162.00800000000001</v>
      </c>
      <c r="P303" s="18">
        <f t="shared" si="39"/>
        <v>93.928876301095059</v>
      </c>
      <c r="Q303" s="48">
        <f t="shared" si="40"/>
        <v>2.7395922254486056</v>
      </c>
    </row>
    <row r="304" spans="2:17" x14ac:dyDescent="0.25">
      <c r="B304" s="15">
        <v>41925.414583333331</v>
      </c>
      <c r="C304" s="16">
        <v>4</v>
      </c>
      <c r="D304" s="16">
        <v>429.63299999999998</v>
      </c>
      <c r="E304" s="16">
        <v>1134.1369999999999</v>
      </c>
      <c r="F304" s="16">
        <v>1.403159</v>
      </c>
      <c r="G304" s="16">
        <v>0</v>
      </c>
      <c r="H304" s="16">
        <v>445.1</v>
      </c>
      <c r="I304" s="16">
        <f t="shared" si="33"/>
        <v>1</v>
      </c>
      <c r="J304" s="16"/>
      <c r="K304" s="16" t="str">
        <f t="shared" si="34"/>
        <v/>
      </c>
      <c r="L304" s="16">
        <f t="shared" si="35"/>
        <v>1134.1369999999999</v>
      </c>
      <c r="M304" s="16">
        <f t="shared" si="36"/>
        <v>1.403159</v>
      </c>
      <c r="N304" s="20">
        <f t="shared" si="37"/>
        <v>42.177644974081247</v>
      </c>
      <c r="O304" s="18">
        <f t="shared" si="38"/>
        <v>162.01957142857142</v>
      </c>
      <c r="P304" s="18">
        <f t="shared" si="39"/>
        <v>95.886329025116666</v>
      </c>
      <c r="Q304" s="48">
        <f t="shared" si="40"/>
        <v>2.7966845965659028</v>
      </c>
    </row>
    <row r="305" spans="2:17" x14ac:dyDescent="0.25">
      <c r="B305" s="15">
        <v>41925.415277777778</v>
      </c>
      <c r="C305" s="16">
        <v>4</v>
      </c>
      <c r="D305" s="16">
        <v>897.44410000000005</v>
      </c>
      <c r="E305" s="16">
        <v>1107.4580000000001</v>
      </c>
      <c r="F305" s="16">
        <v>1.4110469999999999</v>
      </c>
      <c r="G305" s="16">
        <v>0</v>
      </c>
      <c r="H305" s="16">
        <v>428.7</v>
      </c>
      <c r="I305" s="16">
        <f t="shared" si="33"/>
        <v>1</v>
      </c>
      <c r="J305" s="16"/>
      <c r="K305" s="16" t="str">
        <f t="shared" si="34"/>
        <v/>
      </c>
      <c r="L305" s="16">
        <f t="shared" si="35"/>
        <v>1107.4580000000001</v>
      </c>
      <c r="M305" s="16">
        <f t="shared" si="36"/>
        <v>1.4110469999999999</v>
      </c>
      <c r="N305" s="20">
        <f t="shared" si="37"/>
        <v>43.002870911132248</v>
      </c>
      <c r="O305" s="18">
        <f t="shared" si="38"/>
        <v>158.20828571428572</v>
      </c>
      <c r="P305" s="18">
        <f t="shared" si="39"/>
        <v>95.999319583571307</v>
      </c>
      <c r="Q305" s="48">
        <f t="shared" si="40"/>
        <v>2.79998015452083</v>
      </c>
    </row>
    <row r="306" spans="2:17" x14ac:dyDescent="0.25">
      <c r="B306" s="15">
        <v>41925.415972222225</v>
      </c>
      <c r="C306" s="16">
        <v>4</v>
      </c>
      <c r="D306" s="16">
        <v>237.12520000000001</v>
      </c>
      <c r="E306" s="16">
        <v>1102.143</v>
      </c>
      <c r="F306" s="16">
        <v>1.404318</v>
      </c>
      <c r="G306" s="16">
        <v>0</v>
      </c>
      <c r="H306" s="16">
        <v>438.9</v>
      </c>
      <c r="I306" s="16">
        <f t="shared" si="33"/>
        <v>1</v>
      </c>
      <c r="J306" s="16"/>
      <c r="K306" s="16" t="str">
        <f t="shared" si="34"/>
        <v/>
      </c>
      <c r="L306" s="16">
        <f t="shared" si="35"/>
        <v>1102.143</v>
      </c>
      <c r="M306" s="16">
        <f t="shared" si="36"/>
        <v>1.404318</v>
      </c>
      <c r="N306" s="20">
        <f t="shared" si="37"/>
        <v>42.298897111637288</v>
      </c>
      <c r="O306" s="18">
        <f t="shared" si="38"/>
        <v>157.44900000000001</v>
      </c>
      <c r="P306" s="18">
        <f t="shared" si="39"/>
        <v>93.526442023258952</v>
      </c>
      <c r="Q306" s="48">
        <f t="shared" si="40"/>
        <v>2.7278545590117194</v>
      </c>
    </row>
    <row r="307" spans="2:17" x14ac:dyDescent="0.25">
      <c r="B307" s="15">
        <v>41925.416666666664</v>
      </c>
      <c r="C307" s="16">
        <v>4</v>
      </c>
      <c r="D307" s="16">
        <v>239.32249999999999</v>
      </c>
      <c r="E307" s="16">
        <v>1103.527</v>
      </c>
      <c r="F307" s="16">
        <v>1.395605</v>
      </c>
      <c r="G307" s="16">
        <v>0</v>
      </c>
      <c r="H307" s="16">
        <v>442.7</v>
      </c>
      <c r="I307" s="16">
        <f t="shared" si="33"/>
        <v>1</v>
      </c>
      <c r="J307" s="16"/>
      <c r="K307" s="16" t="str">
        <f t="shared" si="34"/>
        <v/>
      </c>
      <c r="L307" s="16">
        <f t="shared" si="35"/>
        <v>1103.527</v>
      </c>
      <c r="M307" s="16">
        <f t="shared" si="36"/>
        <v>1.395605</v>
      </c>
      <c r="N307" s="20">
        <f t="shared" si="37"/>
        <v>41.387361413168023</v>
      </c>
      <c r="O307" s="18">
        <f t="shared" si="38"/>
        <v>157.6467142857143</v>
      </c>
      <c r="P307" s="18">
        <f t="shared" si="39"/>
        <v>91.057386197706506</v>
      </c>
      <c r="Q307" s="48">
        <f t="shared" si="40"/>
        <v>2.6558404307664398</v>
      </c>
    </row>
    <row r="308" spans="2:17" x14ac:dyDescent="0.25">
      <c r="B308" s="15">
        <v>41925.417361111111</v>
      </c>
      <c r="C308" s="16">
        <v>4</v>
      </c>
      <c r="D308" s="16">
        <v>239.32249999999999</v>
      </c>
      <c r="E308" s="16">
        <v>1103.527</v>
      </c>
      <c r="F308" s="16">
        <v>1.395605</v>
      </c>
      <c r="G308" s="16">
        <v>0</v>
      </c>
      <c r="H308" s="16">
        <v>442.7</v>
      </c>
      <c r="I308" s="16">
        <f t="shared" si="33"/>
        <v>1</v>
      </c>
      <c r="J308" s="16"/>
      <c r="K308" s="16" t="str">
        <f t="shared" si="34"/>
        <v/>
      </c>
      <c r="L308" s="16">
        <f t="shared" si="35"/>
        <v>1103.527</v>
      </c>
      <c r="M308" s="16">
        <f t="shared" si="36"/>
        <v>1.395605</v>
      </c>
      <c r="N308" s="20">
        <f t="shared" si="37"/>
        <v>41.387361413168023</v>
      </c>
      <c r="O308" s="18">
        <f t="shared" si="38"/>
        <v>157.6467142857143</v>
      </c>
      <c r="P308" s="18">
        <f t="shared" si="39"/>
        <v>91.057386197706506</v>
      </c>
      <c r="Q308" s="48">
        <f t="shared" si="40"/>
        <v>2.6558404307664398</v>
      </c>
    </row>
    <row r="309" spans="2:17" x14ac:dyDescent="0.25">
      <c r="B309" s="15">
        <v>41925.418055555558</v>
      </c>
      <c r="C309" s="16">
        <v>4</v>
      </c>
      <c r="D309" s="16">
        <v>207.00389999999999</v>
      </c>
      <c r="E309" s="16">
        <v>1122.4090000000001</v>
      </c>
      <c r="F309" s="16">
        <v>1.3899900000000001</v>
      </c>
      <c r="G309" s="16">
        <v>0</v>
      </c>
      <c r="H309" s="16">
        <v>435.2</v>
      </c>
      <c r="I309" s="16">
        <f t="shared" si="33"/>
        <v>1</v>
      </c>
      <c r="J309" s="16"/>
      <c r="K309" s="16" t="str">
        <f t="shared" si="34"/>
        <v/>
      </c>
      <c r="L309" s="16">
        <f t="shared" si="35"/>
        <v>1122.4090000000001</v>
      </c>
      <c r="M309" s="16">
        <f t="shared" si="36"/>
        <v>1.3899900000000001</v>
      </c>
      <c r="N309" s="20">
        <f t="shared" si="37"/>
        <v>40.799931946060845</v>
      </c>
      <c r="O309" s="18">
        <f t="shared" si="38"/>
        <v>160.34414285714288</v>
      </c>
      <c r="P309" s="18">
        <f t="shared" si="39"/>
        <v>90.933564416628684</v>
      </c>
      <c r="Q309" s="48">
        <f t="shared" si="40"/>
        <v>2.6522289621516699</v>
      </c>
    </row>
    <row r="310" spans="2:17" x14ac:dyDescent="0.25">
      <c r="B310" s="15">
        <v>41925.418749999997</v>
      </c>
      <c r="C310" s="16">
        <v>4</v>
      </c>
      <c r="D310" s="16">
        <v>585.30550000000005</v>
      </c>
      <c r="E310" s="16">
        <v>1099.7</v>
      </c>
      <c r="F310" s="16">
        <v>1.395254</v>
      </c>
      <c r="G310" s="16">
        <v>0</v>
      </c>
      <c r="H310" s="16">
        <v>432</v>
      </c>
      <c r="I310" s="16">
        <f t="shared" si="33"/>
        <v>1</v>
      </c>
      <c r="J310" s="16"/>
      <c r="K310" s="16" t="str">
        <f t="shared" si="34"/>
        <v/>
      </c>
      <c r="L310" s="16">
        <f t="shared" si="35"/>
        <v>1099.7</v>
      </c>
      <c r="M310" s="16">
        <f t="shared" si="36"/>
        <v>1.395254</v>
      </c>
      <c r="N310" s="20">
        <f t="shared" si="37"/>
        <v>41.350640532855543</v>
      </c>
      <c r="O310" s="18">
        <f t="shared" si="38"/>
        <v>157.1</v>
      </c>
      <c r="P310" s="18">
        <f t="shared" si="39"/>
        <v>90.638289818071286</v>
      </c>
      <c r="Q310" s="48">
        <f t="shared" si="40"/>
        <v>2.6436167863604125</v>
      </c>
    </row>
    <row r="311" spans="2:17" x14ac:dyDescent="0.25">
      <c r="B311" s="15">
        <v>41925.419444444444</v>
      </c>
      <c r="C311" s="16">
        <v>4</v>
      </c>
      <c r="D311" s="16">
        <v>707.9271</v>
      </c>
      <c r="E311" s="16">
        <v>1086.1389999999999</v>
      </c>
      <c r="F311" s="16">
        <v>1.3974979999999999</v>
      </c>
      <c r="G311" s="16">
        <v>0</v>
      </c>
      <c r="H311" s="16">
        <v>437.2</v>
      </c>
      <c r="I311" s="16">
        <f t="shared" si="33"/>
        <v>1</v>
      </c>
      <c r="J311" s="16"/>
      <c r="K311" s="16" t="str">
        <f t="shared" si="34"/>
        <v/>
      </c>
      <c r="L311" s="16">
        <f t="shared" si="35"/>
        <v>1086.1389999999999</v>
      </c>
      <c r="M311" s="16">
        <f t="shared" si="36"/>
        <v>1.3974979999999999</v>
      </c>
      <c r="N311" s="20">
        <f t="shared" si="37"/>
        <v>41.58540308391315</v>
      </c>
      <c r="O311" s="18">
        <f t="shared" si="38"/>
        <v>155.16271428571426</v>
      </c>
      <c r="P311" s="18">
        <f t="shared" si="39"/>
        <v>90.173614589807187</v>
      </c>
      <c r="Q311" s="48">
        <f t="shared" si="40"/>
        <v>2.6300637588693765</v>
      </c>
    </row>
    <row r="312" spans="2:17" x14ac:dyDescent="0.25">
      <c r="B312" s="15">
        <v>41925.420138888891</v>
      </c>
      <c r="C312" s="16">
        <v>4</v>
      </c>
      <c r="D312" s="16">
        <v>93.446250000000006</v>
      </c>
      <c r="E312" s="16">
        <v>1079.8309999999999</v>
      </c>
      <c r="F312" s="16">
        <v>1.3971469999999999</v>
      </c>
      <c r="G312" s="16">
        <v>0</v>
      </c>
      <c r="H312" s="16">
        <v>433</v>
      </c>
      <c r="I312" s="16">
        <f t="shared" si="33"/>
        <v>1</v>
      </c>
      <c r="J312" s="16"/>
      <c r="K312" s="16" t="str">
        <f t="shared" si="34"/>
        <v/>
      </c>
      <c r="L312" s="16">
        <f t="shared" si="35"/>
        <v>1079.8309999999999</v>
      </c>
      <c r="M312" s="16">
        <f t="shared" si="36"/>
        <v>1.3971469999999999</v>
      </c>
      <c r="N312" s="20">
        <f t="shared" si="37"/>
        <v>41.548682203600656</v>
      </c>
      <c r="O312" s="18">
        <f t="shared" si="38"/>
        <v>154.26157142857141</v>
      </c>
      <c r="P312" s="18">
        <f t="shared" si="39"/>
        <v>89.548250921528222</v>
      </c>
      <c r="Q312" s="48">
        <f t="shared" si="40"/>
        <v>2.6118239852112395</v>
      </c>
    </row>
    <row r="313" spans="2:17" x14ac:dyDescent="0.25">
      <c r="B313" s="15">
        <v>41925.42083333333</v>
      </c>
      <c r="C313" s="16">
        <v>5</v>
      </c>
      <c r="D313" s="16">
        <v>780.89570000000003</v>
      </c>
      <c r="E313" s="16">
        <v>1060.7460000000001</v>
      </c>
      <c r="F313" s="16">
        <v>1.4088039999999999</v>
      </c>
      <c r="G313" s="16">
        <v>0</v>
      </c>
      <c r="H313" s="16">
        <v>427.1</v>
      </c>
      <c r="I313" s="16">
        <f t="shared" si="33"/>
        <v>1</v>
      </c>
      <c r="J313" s="16"/>
      <c r="K313" s="16" t="str">
        <f t="shared" si="34"/>
        <v/>
      </c>
      <c r="L313" s="16">
        <f t="shared" si="35"/>
        <v>1060.7460000000001</v>
      </c>
      <c r="M313" s="16">
        <f t="shared" si="36"/>
        <v>1.4088039999999999</v>
      </c>
      <c r="N313" s="20">
        <f t="shared" si="37"/>
        <v>42.768212977967266</v>
      </c>
      <c r="O313" s="18">
        <f t="shared" si="38"/>
        <v>151.53514285714286</v>
      </c>
      <c r="P313" s="18">
        <f t="shared" si="39"/>
        <v>91.302999001720039</v>
      </c>
      <c r="Q313" s="48">
        <f t="shared" si="40"/>
        <v>2.1304033100401343</v>
      </c>
    </row>
    <row r="314" spans="2:17" x14ac:dyDescent="0.25">
      <c r="B314" s="15">
        <v>41925.421527777777</v>
      </c>
      <c r="C314" s="16">
        <v>4</v>
      </c>
      <c r="D314" s="16">
        <v>425.05529999999999</v>
      </c>
      <c r="E314" s="16">
        <v>1062.81</v>
      </c>
      <c r="F314" s="16">
        <v>1.4005190000000001</v>
      </c>
      <c r="G314" s="16">
        <v>0</v>
      </c>
      <c r="H314" s="16">
        <v>437.5</v>
      </c>
      <c r="I314" s="16">
        <f t="shared" si="33"/>
        <v>1</v>
      </c>
      <c r="J314" s="16"/>
      <c r="K314" s="16" t="str">
        <f t="shared" si="34"/>
        <v/>
      </c>
      <c r="L314" s="16">
        <f t="shared" si="35"/>
        <v>1062.81</v>
      </c>
      <c r="M314" s="16">
        <f t="shared" si="36"/>
        <v>1.4005190000000001</v>
      </c>
      <c r="N314" s="20">
        <f t="shared" si="37"/>
        <v>41.901453737542873</v>
      </c>
      <c r="O314" s="18">
        <f t="shared" si="38"/>
        <v>151.82999999999998</v>
      </c>
      <c r="P314" s="18">
        <f t="shared" si="39"/>
        <v>89.099586342767722</v>
      </c>
      <c r="Q314" s="48">
        <f t="shared" si="40"/>
        <v>2.5987379349973923</v>
      </c>
    </row>
    <row r="315" spans="2:17" x14ac:dyDescent="0.25">
      <c r="B315" s="15">
        <v>41925.422222222223</v>
      </c>
      <c r="C315" s="16">
        <v>4</v>
      </c>
      <c r="D315" s="16">
        <v>778.57640000000004</v>
      </c>
      <c r="E315" s="16">
        <v>1080.0250000000001</v>
      </c>
      <c r="F315" s="16">
        <v>1.400137</v>
      </c>
      <c r="G315" s="16">
        <v>0</v>
      </c>
      <c r="H315" s="16">
        <v>432.5</v>
      </c>
      <c r="I315" s="16">
        <f t="shared" si="33"/>
        <v>1</v>
      </c>
      <c r="J315" s="16"/>
      <c r="K315" s="16" t="str">
        <f t="shared" si="34"/>
        <v/>
      </c>
      <c r="L315" s="16">
        <f t="shared" si="35"/>
        <v>1080.0250000000001</v>
      </c>
      <c r="M315" s="16">
        <f t="shared" si="36"/>
        <v>1.400137</v>
      </c>
      <c r="N315" s="20">
        <f t="shared" si="37"/>
        <v>41.861489702558899</v>
      </c>
      <c r="O315" s="18">
        <f t="shared" si="38"/>
        <v>154.28928571428574</v>
      </c>
      <c r="P315" s="18">
        <f t="shared" si="39"/>
        <v>90.431759359715201</v>
      </c>
      <c r="Q315" s="48">
        <f t="shared" si="40"/>
        <v>2.6375929813250267</v>
      </c>
    </row>
    <row r="316" spans="2:17" x14ac:dyDescent="0.25">
      <c r="B316" s="15">
        <v>41925.42291666667</v>
      </c>
      <c r="C316" s="16">
        <v>4</v>
      </c>
      <c r="D316" s="16">
        <v>811.62739999999997</v>
      </c>
      <c r="E316" s="16">
        <v>1076.8989999999999</v>
      </c>
      <c r="F316" s="16">
        <v>1.3982300000000001</v>
      </c>
      <c r="G316" s="16">
        <v>0</v>
      </c>
      <c r="H316" s="16">
        <v>427.4</v>
      </c>
      <c r="I316" s="16">
        <f t="shared" si="33"/>
        <v>1</v>
      </c>
      <c r="J316" s="16"/>
      <c r="K316" s="16" t="str">
        <f t="shared" si="34"/>
        <v/>
      </c>
      <c r="L316" s="16">
        <f t="shared" si="35"/>
        <v>1076.8989999999999</v>
      </c>
      <c r="M316" s="16">
        <f t="shared" si="36"/>
        <v>1.3982300000000001</v>
      </c>
      <c r="N316" s="20">
        <f t="shared" si="37"/>
        <v>41.661983381316993</v>
      </c>
      <c r="O316" s="18">
        <f t="shared" si="38"/>
        <v>153.84271428571427</v>
      </c>
      <c r="P316" s="18">
        <f t="shared" si="39"/>
        <v>89.618050233589202</v>
      </c>
      <c r="Q316" s="48">
        <f t="shared" si="40"/>
        <v>2.6138597984796852</v>
      </c>
    </row>
    <row r="317" spans="2:17" x14ac:dyDescent="0.25">
      <c r="B317" s="15">
        <v>41925.423611111109</v>
      </c>
      <c r="C317" s="16">
        <v>4</v>
      </c>
      <c r="D317" s="16">
        <v>270.20679999999999</v>
      </c>
      <c r="E317" s="16">
        <v>1060.1890000000001</v>
      </c>
      <c r="F317" s="16">
        <v>1.3978790000000001</v>
      </c>
      <c r="G317" s="16">
        <v>0</v>
      </c>
      <c r="H317" s="16">
        <v>431.9</v>
      </c>
      <c r="I317" s="16">
        <f t="shared" si="33"/>
        <v>1</v>
      </c>
      <c r="J317" s="16"/>
      <c r="K317" s="16" t="str">
        <f t="shared" si="34"/>
        <v/>
      </c>
      <c r="L317" s="16">
        <f t="shared" si="35"/>
        <v>1060.1890000000001</v>
      </c>
      <c r="M317" s="16">
        <f t="shared" si="36"/>
        <v>1.3978790000000001</v>
      </c>
      <c r="N317" s="20">
        <f t="shared" si="37"/>
        <v>41.625262501004507</v>
      </c>
      <c r="O317" s="18">
        <f t="shared" si="38"/>
        <v>151.45557142857143</v>
      </c>
      <c r="P317" s="18">
        <f t="shared" si="39"/>
        <v>88.127574995715136</v>
      </c>
      <c r="Q317" s="48">
        <f t="shared" si="40"/>
        <v>2.5703876040416915</v>
      </c>
    </row>
    <row r="318" spans="2:17" x14ac:dyDescent="0.25">
      <c r="B318" s="15">
        <v>41925.424305555556</v>
      </c>
      <c r="C318" s="16">
        <v>4</v>
      </c>
      <c r="D318" s="16">
        <v>382.20800000000003</v>
      </c>
      <c r="E318" s="16">
        <v>1091.6189999999999</v>
      </c>
      <c r="F318" s="16">
        <v>1.3918820000000001</v>
      </c>
      <c r="G318" s="16">
        <v>0</v>
      </c>
      <c r="H318" s="16">
        <v>428.5</v>
      </c>
      <c r="I318" s="16">
        <f t="shared" si="33"/>
        <v>1</v>
      </c>
      <c r="J318" s="16"/>
      <c r="K318" s="16" t="str">
        <f t="shared" si="34"/>
        <v/>
      </c>
      <c r="L318" s="16">
        <f t="shared" si="35"/>
        <v>1091.6189999999999</v>
      </c>
      <c r="M318" s="16">
        <f t="shared" si="36"/>
        <v>1.3918820000000001</v>
      </c>
      <c r="N318" s="20">
        <f t="shared" si="37"/>
        <v>40.997868998913347</v>
      </c>
      <c r="O318" s="18">
        <f t="shared" si="38"/>
        <v>155.94557142857141</v>
      </c>
      <c r="P318" s="18">
        <f t="shared" si="39"/>
        <v>88.989086374170526</v>
      </c>
      <c r="Q318" s="48">
        <f t="shared" si="40"/>
        <v>2.5955150192466405</v>
      </c>
    </row>
    <row r="319" spans="2:17" x14ac:dyDescent="0.25">
      <c r="B319" s="15">
        <v>41925.425000000003</v>
      </c>
      <c r="C319" s="16">
        <v>4</v>
      </c>
      <c r="D319" s="16">
        <v>1179.4000000000001</v>
      </c>
      <c r="E319" s="16">
        <v>1113.079</v>
      </c>
      <c r="F319" s="16">
        <v>1.395254</v>
      </c>
      <c r="G319" s="16">
        <v>0</v>
      </c>
      <c r="H319" s="16">
        <v>429.2</v>
      </c>
      <c r="I319" s="16">
        <f t="shared" si="33"/>
        <v>1</v>
      </c>
      <c r="J319" s="16"/>
      <c r="K319" s="16" t="str">
        <f t="shared" si="34"/>
        <v/>
      </c>
      <c r="L319" s="16">
        <f t="shared" si="35"/>
        <v>1113.079</v>
      </c>
      <c r="M319" s="16">
        <f t="shared" si="36"/>
        <v>1.395254</v>
      </c>
      <c r="N319" s="20">
        <f t="shared" si="37"/>
        <v>41.350640532855543</v>
      </c>
      <c r="O319" s="18">
        <f t="shared" si="38"/>
        <v>159.01128571428572</v>
      </c>
      <c r="P319" s="18">
        <f t="shared" si="39"/>
        <v>91.740999356559954</v>
      </c>
      <c r="Q319" s="48">
        <f t="shared" si="40"/>
        <v>2.6757791478996653</v>
      </c>
    </row>
    <row r="320" spans="2:17" x14ac:dyDescent="0.25">
      <c r="B320" s="15">
        <v>41925.425694444442</v>
      </c>
      <c r="C320" s="16">
        <v>4</v>
      </c>
      <c r="D320" s="16">
        <v>769.51250000000005</v>
      </c>
      <c r="E320" s="16">
        <v>1073.1010000000001</v>
      </c>
      <c r="F320" s="16">
        <v>1.407294</v>
      </c>
      <c r="G320" s="16">
        <v>0</v>
      </c>
      <c r="H320" s="16">
        <v>428.9</v>
      </c>
      <c r="I320" s="16">
        <f t="shared" si="33"/>
        <v>1</v>
      </c>
      <c r="J320" s="16"/>
      <c r="K320" s="16" t="str">
        <f t="shared" si="34"/>
        <v/>
      </c>
      <c r="L320" s="16">
        <f t="shared" si="35"/>
        <v>1073.1010000000001</v>
      </c>
      <c r="M320" s="16">
        <f t="shared" si="36"/>
        <v>1.407294</v>
      </c>
      <c r="N320" s="20">
        <f t="shared" si="37"/>
        <v>42.610239960098731</v>
      </c>
      <c r="O320" s="18">
        <f t="shared" si="38"/>
        <v>153.30014285714287</v>
      </c>
      <c r="P320" s="18">
        <f t="shared" si="39"/>
        <v>91.926637672224842</v>
      </c>
      <c r="Q320" s="48">
        <f t="shared" si="40"/>
        <v>2.6811935987732247</v>
      </c>
    </row>
    <row r="321" spans="2:17" x14ac:dyDescent="0.25">
      <c r="B321" s="15">
        <v>41925.426388888889</v>
      </c>
      <c r="C321" s="16">
        <v>4</v>
      </c>
      <c r="D321" s="16">
        <v>377.78289999999998</v>
      </c>
      <c r="E321" s="16">
        <v>1077.4559999999999</v>
      </c>
      <c r="F321" s="16">
        <v>1.409583</v>
      </c>
      <c r="G321" s="16">
        <v>0</v>
      </c>
      <c r="H321" s="16">
        <v>443.1</v>
      </c>
      <c r="I321" s="16">
        <f t="shared" si="33"/>
        <v>1</v>
      </c>
      <c r="J321" s="16"/>
      <c r="K321" s="16" t="str">
        <f t="shared" si="34"/>
        <v/>
      </c>
      <c r="L321" s="16">
        <f t="shared" si="35"/>
        <v>1077.4559999999999</v>
      </c>
      <c r="M321" s="16">
        <f t="shared" si="36"/>
        <v>1.409583</v>
      </c>
      <c r="N321" s="20">
        <f t="shared" si="37"/>
        <v>42.849710316324618</v>
      </c>
      <c r="O321" s="18">
        <f t="shared" si="38"/>
        <v>153.92228571428569</v>
      </c>
      <c r="P321" s="18">
        <f t="shared" si="39"/>
        <v>92.969404151853539</v>
      </c>
      <c r="Q321" s="48">
        <f t="shared" si="40"/>
        <v>2.7116076210957285</v>
      </c>
    </row>
    <row r="322" spans="2:17" x14ac:dyDescent="0.25">
      <c r="B322" s="15">
        <v>41925.427083333336</v>
      </c>
      <c r="C322" s="16">
        <v>4</v>
      </c>
      <c r="D322" s="16">
        <v>500.3433</v>
      </c>
      <c r="E322" s="16">
        <v>1107.7</v>
      </c>
      <c r="F322" s="16">
        <v>1.4024110000000001</v>
      </c>
      <c r="G322" s="16">
        <v>0</v>
      </c>
      <c r="H322" s="16">
        <v>450.3</v>
      </c>
      <c r="I322" s="16">
        <f t="shared" si="33"/>
        <v>1</v>
      </c>
      <c r="J322" s="16"/>
      <c r="K322" s="16" t="str">
        <f t="shared" si="34"/>
        <v/>
      </c>
      <c r="L322" s="16">
        <f t="shared" si="35"/>
        <v>1107.7</v>
      </c>
      <c r="M322" s="16">
        <f t="shared" si="36"/>
        <v>1.4024110000000001</v>
      </c>
      <c r="N322" s="20">
        <f t="shared" si="37"/>
        <v>42.099390790395375</v>
      </c>
      <c r="O322" s="18">
        <f t="shared" si="38"/>
        <v>158.24285714285716</v>
      </c>
      <c r="P322" s="18">
        <f t="shared" si="39"/>
        <v>93.427609438292535</v>
      </c>
      <c r="Q322" s="48">
        <f t="shared" si="40"/>
        <v>2.7249719419501992</v>
      </c>
    </row>
    <row r="323" spans="2:17" x14ac:dyDescent="0.25">
      <c r="B323" s="15">
        <v>41925.427777777775</v>
      </c>
      <c r="C323" s="16">
        <v>4</v>
      </c>
      <c r="D323" s="16">
        <v>593.60640000000001</v>
      </c>
      <c r="E323" s="16">
        <v>1101.2470000000001</v>
      </c>
      <c r="F323" s="16">
        <v>1.408026</v>
      </c>
      <c r="G323" s="16">
        <v>0</v>
      </c>
      <c r="H323" s="16">
        <v>440.6</v>
      </c>
      <c r="I323" s="16">
        <f t="shared" si="33"/>
        <v>1</v>
      </c>
      <c r="J323" s="16"/>
      <c r="K323" s="16" t="str">
        <f t="shared" si="34"/>
        <v/>
      </c>
      <c r="L323" s="16">
        <f t="shared" si="35"/>
        <v>1101.2470000000001</v>
      </c>
      <c r="M323" s="16">
        <f t="shared" si="36"/>
        <v>1.408026</v>
      </c>
      <c r="N323" s="20">
        <f t="shared" si="37"/>
        <v>42.686820257502553</v>
      </c>
      <c r="O323" s="18">
        <f t="shared" si="38"/>
        <v>157.321</v>
      </c>
      <c r="P323" s="18">
        <f t="shared" si="39"/>
        <v>94.556454194851213</v>
      </c>
      <c r="Q323" s="48">
        <f t="shared" si="40"/>
        <v>2.7578965806831603</v>
      </c>
    </row>
    <row r="324" spans="2:17" x14ac:dyDescent="0.25">
      <c r="B324" s="15">
        <v>41925.428472222222</v>
      </c>
      <c r="C324" s="16">
        <v>2</v>
      </c>
      <c r="D324" s="16">
        <v>542.45830000000001</v>
      </c>
      <c r="E324" s="16">
        <v>1112.271</v>
      </c>
      <c r="F324" s="16">
        <v>1.40354</v>
      </c>
      <c r="G324" s="16">
        <v>0</v>
      </c>
      <c r="H324" s="16">
        <v>433.8</v>
      </c>
      <c r="I324" s="16">
        <f t="shared" si="33"/>
        <v>1</v>
      </c>
      <c r="J324" s="16"/>
      <c r="K324" s="16" t="str">
        <f t="shared" si="34"/>
        <v/>
      </c>
      <c r="L324" s="16">
        <f t="shared" si="35"/>
        <v>1112.271</v>
      </c>
      <c r="M324" s="16">
        <f t="shared" si="36"/>
        <v>1.40354</v>
      </c>
      <c r="N324" s="20">
        <f t="shared" si="37"/>
        <v>42.217504391172575</v>
      </c>
      <c r="O324" s="18">
        <f t="shared" si="38"/>
        <v>158.89585714285712</v>
      </c>
      <c r="P324" s="18">
        <f t="shared" si="39"/>
        <v>94.152081457099854</v>
      </c>
      <c r="Q324" s="48">
        <f t="shared" si="40"/>
        <v>5.4922047516641586</v>
      </c>
    </row>
    <row r="325" spans="2:17" x14ac:dyDescent="0.25">
      <c r="B325" s="15">
        <v>41925.429166666669</v>
      </c>
      <c r="C325" s="16">
        <v>4</v>
      </c>
      <c r="D325" s="16">
        <v>694.28549999999996</v>
      </c>
      <c r="E325" s="16">
        <v>1111.779</v>
      </c>
      <c r="F325" s="16">
        <v>1.4196839999999999</v>
      </c>
      <c r="G325" s="16">
        <v>0</v>
      </c>
      <c r="H325" s="16">
        <v>436.3</v>
      </c>
      <c r="I325" s="16">
        <f t="shared" si="33"/>
        <v>1</v>
      </c>
      <c r="J325" s="16"/>
      <c r="K325" s="16" t="str">
        <f t="shared" si="34"/>
        <v/>
      </c>
      <c r="L325" s="16">
        <f t="shared" si="35"/>
        <v>1111.779</v>
      </c>
      <c r="M325" s="16">
        <f t="shared" si="36"/>
        <v>1.4196839999999999</v>
      </c>
      <c r="N325" s="20">
        <f t="shared" si="37"/>
        <v>43.906455649761774</v>
      </c>
      <c r="O325" s="18">
        <f t="shared" si="38"/>
        <v>158.82557142857144</v>
      </c>
      <c r="P325" s="18">
        <f t="shared" si="39"/>
        <v>99.001208134679104</v>
      </c>
      <c r="Q325" s="48">
        <f t="shared" si="40"/>
        <v>2.8875352372614738</v>
      </c>
    </row>
    <row r="326" spans="2:17" x14ac:dyDescent="0.25">
      <c r="B326" s="15">
        <v>41925.429861111108</v>
      </c>
      <c r="C326" s="16">
        <v>4</v>
      </c>
      <c r="D326" s="16">
        <v>690.65390000000002</v>
      </c>
      <c r="E326" s="16">
        <v>1122.6569999999999</v>
      </c>
      <c r="F326" s="16">
        <v>1.4088039999999999</v>
      </c>
      <c r="G326" s="16">
        <v>0</v>
      </c>
      <c r="H326" s="16">
        <v>436.3</v>
      </c>
      <c r="I326" s="16">
        <f t="shared" si="33"/>
        <v>1</v>
      </c>
      <c r="J326" s="16"/>
      <c r="K326" s="16" t="str">
        <f t="shared" si="34"/>
        <v/>
      </c>
      <c r="L326" s="16">
        <f t="shared" si="35"/>
        <v>1122.6569999999999</v>
      </c>
      <c r="M326" s="16">
        <f t="shared" si="36"/>
        <v>1.4088039999999999</v>
      </c>
      <c r="N326" s="20">
        <f t="shared" si="37"/>
        <v>42.768212977967266</v>
      </c>
      <c r="O326" s="18">
        <f t="shared" si="38"/>
        <v>160.37957142857141</v>
      </c>
      <c r="P326" s="18">
        <f t="shared" si="39"/>
        <v>96.631946715117465</v>
      </c>
      <c r="Q326" s="48">
        <f t="shared" si="40"/>
        <v>2.8184317791909259</v>
      </c>
    </row>
    <row r="327" spans="2:17" x14ac:dyDescent="0.25">
      <c r="B327" s="15">
        <v>41925.430555555555</v>
      </c>
      <c r="C327" s="16">
        <v>4</v>
      </c>
      <c r="D327" s="16">
        <v>1044.0219999999999</v>
      </c>
      <c r="E327" s="16">
        <v>1129.7929999999999</v>
      </c>
      <c r="F327" s="16">
        <v>1.4061650000000001</v>
      </c>
      <c r="G327" s="16">
        <v>0</v>
      </c>
      <c r="H327" s="16">
        <v>440.9</v>
      </c>
      <c r="I327" s="16">
        <f t="shared" si="33"/>
        <v>1</v>
      </c>
      <c r="J327" s="16"/>
      <c r="K327" s="16" t="str">
        <f t="shared" si="34"/>
        <v/>
      </c>
      <c r="L327" s="16">
        <f t="shared" si="35"/>
        <v>1129.7929999999999</v>
      </c>
      <c r="M327" s="16">
        <f t="shared" si="36"/>
        <v>1.4061650000000001</v>
      </c>
      <c r="N327" s="20">
        <f t="shared" si="37"/>
        <v>42.492126359321539</v>
      </c>
      <c r="O327" s="18">
        <f t="shared" si="38"/>
        <v>161.39899999999997</v>
      </c>
      <c r="P327" s="18">
        <f t="shared" si="39"/>
        <v>96.437421041948724</v>
      </c>
      <c r="Q327" s="48">
        <f t="shared" si="40"/>
        <v>2.8127581137235045</v>
      </c>
    </row>
    <row r="328" spans="2:17" x14ac:dyDescent="0.25">
      <c r="B328" s="15">
        <v>41925.431250000001</v>
      </c>
      <c r="C328" s="16">
        <v>4</v>
      </c>
      <c r="D328" s="16">
        <v>429.63299999999998</v>
      </c>
      <c r="E328" s="16">
        <v>1135.3440000000001</v>
      </c>
      <c r="F328" s="16">
        <v>1.4027620000000001</v>
      </c>
      <c r="G328" s="16">
        <v>0</v>
      </c>
      <c r="H328" s="16">
        <v>439.1</v>
      </c>
      <c r="I328" s="16">
        <f t="shared" ref="I328:I391" si="41">+IF(AND(G328&lt;50,D328&gt;50),1,"")</f>
        <v>1</v>
      </c>
      <c r="J328" s="16"/>
      <c r="K328" s="16" t="str">
        <f t="shared" ref="K328:K391" si="42">+IF(AND(D328&gt;100,G328&gt;50),D328,"")</f>
        <v/>
      </c>
      <c r="L328" s="16">
        <f t="shared" ref="L328:L391" si="43">IF(AND(E328&gt;100,H328&gt;50),E328,"")</f>
        <v>1135.3440000000001</v>
      </c>
      <c r="M328" s="16">
        <f t="shared" ref="M328:M391" si="44">IF(F328&gt;1.1,F328,"")</f>
        <v>1.4027620000000001</v>
      </c>
      <c r="N328" s="20">
        <f t="shared" ref="N328:N391" si="45">IF(ISERROR($D$1*(M328-1)/($M$7*($D$1-1))*100),"",($D$1*(M328-1)/($M$7*($D$1-1))*100))</f>
        <v>42.136111670707862</v>
      </c>
      <c r="O328" s="18">
        <f t="shared" ref="O328:O391" si="46">IF(ISERROR(IF(COUNT(K328:L328)&gt;1,SUM(K328:L328)/14,SUM(K328:L328)/7)),"",IF(COUNT(K328:L328)&gt;1,SUM(K328:L328)/14,SUM(K328:L328)/7))</f>
        <v>162.19200000000001</v>
      </c>
      <c r="P328" s="18">
        <f t="shared" ref="P328:P391" si="47">IF(ISERROR(IF(COUNT(K328:L328)&gt;1,SUM(K328:L328)/14*M328*N328/100,SUM(K328:L328)/7*M328*N328/100)),"",IF(COUNT(K328:L328)&gt;1,SUM(K328:L328)/14*M328*N328/100,SUM(K328:L328)/7*M328*N328/100))</f>
        <v>95.866722090325823</v>
      </c>
      <c r="Q328" s="48">
        <f t="shared" ref="Q328:Q391" si="48">IF(COUNT(K328:L328)&gt;1,P328*14/(C328*60),P328*7/(C328*60))</f>
        <v>2.7961127276345032</v>
      </c>
    </row>
    <row r="329" spans="2:17" x14ac:dyDescent="0.25">
      <c r="B329" s="15">
        <v>41925.431944444441</v>
      </c>
      <c r="C329" s="16">
        <v>4</v>
      </c>
      <c r="D329" s="16">
        <v>319.00510000000003</v>
      </c>
      <c r="E329" s="16">
        <v>1130.644</v>
      </c>
      <c r="F329" s="16">
        <v>1.400137</v>
      </c>
      <c r="G329" s="16">
        <v>0</v>
      </c>
      <c r="H329" s="16">
        <v>442.2</v>
      </c>
      <c r="I329" s="16">
        <f t="shared" si="41"/>
        <v>1</v>
      </c>
      <c r="J329" s="16"/>
      <c r="K329" s="16" t="str">
        <f t="shared" si="42"/>
        <v/>
      </c>
      <c r="L329" s="16">
        <f t="shared" si="43"/>
        <v>1130.644</v>
      </c>
      <c r="M329" s="16">
        <f t="shared" si="44"/>
        <v>1.400137</v>
      </c>
      <c r="N329" s="20">
        <f t="shared" si="45"/>
        <v>41.861489702558899</v>
      </c>
      <c r="O329" s="18">
        <f t="shared" si="46"/>
        <v>161.52057142857143</v>
      </c>
      <c r="P329" s="18">
        <f t="shared" si="47"/>
        <v>94.670147570200527</v>
      </c>
      <c r="Q329" s="48">
        <f t="shared" si="48"/>
        <v>2.7612126374641823</v>
      </c>
    </row>
    <row r="330" spans="2:17" x14ac:dyDescent="0.25">
      <c r="B330" s="15">
        <v>41925.432638888888</v>
      </c>
      <c r="C330" s="16">
        <v>4</v>
      </c>
      <c r="D330" s="16">
        <v>660.53250000000003</v>
      </c>
      <c r="E330" s="16">
        <v>1166.5640000000001</v>
      </c>
      <c r="F330" s="16">
        <v>1.394873</v>
      </c>
      <c r="G330" s="16">
        <v>0</v>
      </c>
      <c r="H330" s="16">
        <v>438.2</v>
      </c>
      <c r="I330" s="16">
        <f t="shared" si="41"/>
        <v>1</v>
      </c>
      <c r="J330" s="16"/>
      <c r="K330" s="16" t="str">
        <f t="shared" si="42"/>
        <v/>
      </c>
      <c r="L330" s="16">
        <f t="shared" si="43"/>
        <v>1166.5640000000001</v>
      </c>
      <c r="M330" s="16">
        <f t="shared" si="44"/>
        <v>1.394873</v>
      </c>
      <c r="N330" s="20">
        <f t="shared" si="45"/>
        <v>41.310781115764208</v>
      </c>
      <c r="O330" s="18">
        <f t="shared" si="46"/>
        <v>166.65200000000002</v>
      </c>
      <c r="P330" s="18">
        <f t="shared" si="47"/>
        <v>96.030370562481494</v>
      </c>
      <c r="Q330" s="48">
        <f t="shared" si="48"/>
        <v>2.8008858080723771</v>
      </c>
    </row>
    <row r="331" spans="2:17" x14ac:dyDescent="0.25">
      <c r="B331" s="15">
        <v>41925.433333333334</v>
      </c>
      <c r="C331" s="16">
        <v>5</v>
      </c>
      <c r="D331" s="16">
        <v>1513.329</v>
      </c>
      <c r="E331" s="16">
        <v>1121.0719999999999</v>
      </c>
      <c r="F331" s="16">
        <v>1.4009</v>
      </c>
      <c r="G331" s="16">
        <v>0</v>
      </c>
      <c r="H331" s="16">
        <v>435.7</v>
      </c>
      <c r="I331" s="16">
        <f t="shared" si="41"/>
        <v>1</v>
      </c>
      <c r="J331" s="16"/>
      <c r="K331" s="16" t="str">
        <f t="shared" si="42"/>
        <v/>
      </c>
      <c r="L331" s="16">
        <f t="shared" si="43"/>
        <v>1121.0719999999999</v>
      </c>
      <c r="M331" s="16">
        <f t="shared" si="44"/>
        <v>1.4009</v>
      </c>
      <c r="N331" s="20">
        <f t="shared" si="45"/>
        <v>41.941313154634209</v>
      </c>
      <c r="O331" s="18">
        <f t="shared" si="46"/>
        <v>160.15314285714285</v>
      </c>
      <c r="P331" s="18">
        <f t="shared" si="47"/>
        <v>94.098916939839597</v>
      </c>
      <c r="Q331" s="48">
        <f t="shared" si="48"/>
        <v>2.1956413952629239</v>
      </c>
    </row>
    <row r="332" spans="2:17" x14ac:dyDescent="0.25">
      <c r="B332" s="15">
        <v>41925.434027777781</v>
      </c>
      <c r="C332" s="16">
        <v>4</v>
      </c>
      <c r="D332" s="16">
        <v>668.04</v>
      </c>
      <c r="E332" s="16">
        <v>1130.796</v>
      </c>
      <c r="F332" s="16">
        <v>1.3854580000000001</v>
      </c>
      <c r="G332" s="16">
        <v>0</v>
      </c>
      <c r="H332" s="16">
        <v>431.1</v>
      </c>
      <c r="I332" s="16">
        <f t="shared" si="41"/>
        <v>1</v>
      </c>
      <c r="J332" s="16"/>
      <c r="K332" s="16" t="str">
        <f t="shared" si="42"/>
        <v/>
      </c>
      <c r="L332" s="16">
        <f t="shared" si="43"/>
        <v>1130.796</v>
      </c>
      <c r="M332" s="16">
        <f t="shared" si="44"/>
        <v>1.3854580000000001</v>
      </c>
      <c r="N332" s="20">
        <f t="shared" si="45"/>
        <v>40.325803656669976</v>
      </c>
      <c r="O332" s="18">
        <f t="shared" si="46"/>
        <v>161.54228571428573</v>
      </c>
      <c r="P332" s="18">
        <f t="shared" si="47"/>
        <v>90.253202166132482</v>
      </c>
      <c r="Q332" s="48">
        <f t="shared" si="48"/>
        <v>2.6323850631788641</v>
      </c>
    </row>
    <row r="333" spans="2:17" x14ac:dyDescent="0.25">
      <c r="B333" s="15">
        <v>41925.43472222222</v>
      </c>
      <c r="C333" s="16">
        <v>4</v>
      </c>
      <c r="D333" s="16">
        <v>859.75429999999994</v>
      </c>
      <c r="E333" s="16">
        <v>1141.9829999999999</v>
      </c>
      <c r="F333" s="16">
        <v>1.388083</v>
      </c>
      <c r="G333" s="16">
        <v>0</v>
      </c>
      <c r="H333" s="16">
        <v>435.2</v>
      </c>
      <c r="I333" s="16">
        <f t="shared" si="41"/>
        <v>1</v>
      </c>
      <c r="J333" s="16"/>
      <c r="K333" s="16" t="str">
        <f t="shared" si="42"/>
        <v/>
      </c>
      <c r="L333" s="16">
        <f t="shared" si="43"/>
        <v>1141.9829999999999</v>
      </c>
      <c r="M333" s="16">
        <f t="shared" si="44"/>
        <v>1.388083</v>
      </c>
      <c r="N333" s="20">
        <f t="shared" si="45"/>
        <v>40.600425624818911</v>
      </c>
      <c r="O333" s="18">
        <f t="shared" si="46"/>
        <v>163.14042857142857</v>
      </c>
      <c r="P333" s="18">
        <f t="shared" si="47"/>
        <v>91.94066077601569</v>
      </c>
      <c r="Q333" s="48">
        <f t="shared" si="48"/>
        <v>2.6816026059671243</v>
      </c>
    </row>
    <row r="334" spans="2:17" x14ac:dyDescent="0.25">
      <c r="B334" s="15">
        <v>41925.435416666667</v>
      </c>
      <c r="C334" s="16">
        <v>3</v>
      </c>
      <c r="D334" s="16">
        <v>792.88930000000005</v>
      </c>
      <c r="E334" s="16">
        <v>1113.5550000000001</v>
      </c>
      <c r="F334" s="16">
        <v>1.3937740000000001</v>
      </c>
      <c r="G334" s="16">
        <v>0</v>
      </c>
      <c r="H334" s="16">
        <v>441.1</v>
      </c>
      <c r="I334" s="16">
        <f t="shared" si="41"/>
        <v>1</v>
      </c>
      <c r="J334" s="16"/>
      <c r="K334" s="16" t="str">
        <f t="shared" si="42"/>
        <v/>
      </c>
      <c r="L334" s="16">
        <f t="shared" si="43"/>
        <v>1113.5550000000001</v>
      </c>
      <c r="M334" s="16">
        <f t="shared" si="44"/>
        <v>1.3937740000000001</v>
      </c>
      <c r="N334" s="20">
        <f t="shared" si="45"/>
        <v>41.19580605176585</v>
      </c>
      <c r="O334" s="18">
        <f t="shared" si="46"/>
        <v>159.07928571428573</v>
      </c>
      <c r="P334" s="18">
        <f t="shared" si="47"/>
        <v>91.339576969233335</v>
      </c>
      <c r="Q334" s="48">
        <f t="shared" si="48"/>
        <v>3.5520946599146295</v>
      </c>
    </row>
    <row r="335" spans="2:17" x14ac:dyDescent="0.25">
      <c r="B335" s="15">
        <v>41925.436111111114</v>
      </c>
      <c r="C335" s="16">
        <v>4</v>
      </c>
      <c r="D335" s="16">
        <v>781.59760000000006</v>
      </c>
      <c r="E335" s="16">
        <v>1112.799</v>
      </c>
      <c r="F335" s="16">
        <v>1.3990389999999999</v>
      </c>
      <c r="G335" s="16">
        <v>0</v>
      </c>
      <c r="H335" s="16">
        <v>435.8</v>
      </c>
      <c r="I335" s="16">
        <f t="shared" si="41"/>
        <v>1</v>
      </c>
      <c r="J335" s="16"/>
      <c r="K335" s="16" t="str">
        <f t="shared" si="42"/>
        <v/>
      </c>
      <c r="L335" s="16">
        <f t="shared" si="43"/>
        <v>1112.799</v>
      </c>
      <c r="M335" s="16">
        <f t="shared" si="44"/>
        <v>1.3990389999999999</v>
      </c>
      <c r="N335" s="20">
        <f t="shared" si="45"/>
        <v>41.746619256453158</v>
      </c>
      <c r="O335" s="18">
        <f t="shared" si="46"/>
        <v>158.9712857142857</v>
      </c>
      <c r="P335" s="18">
        <f t="shared" si="47"/>
        <v>92.847415426906991</v>
      </c>
      <c r="Q335" s="48">
        <f t="shared" si="48"/>
        <v>2.7080496166181205</v>
      </c>
    </row>
    <row r="336" spans="2:17" x14ac:dyDescent="0.25">
      <c r="B336" s="15">
        <v>41925.436805555553</v>
      </c>
      <c r="C336" s="16">
        <v>4</v>
      </c>
      <c r="D336" s="16">
        <v>686.83910000000003</v>
      </c>
      <c r="E336" s="16">
        <v>1118.425</v>
      </c>
      <c r="F336" s="16">
        <v>1.3982300000000001</v>
      </c>
      <c r="G336" s="16">
        <v>0</v>
      </c>
      <c r="H336" s="16">
        <v>432.5</v>
      </c>
      <c r="I336" s="16">
        <f t="shared" si="41"/>
        <v>1</v>
      </c>
      <c r="J336" s="16"/>
      <c r="K336" s="16" t="str">
        <f t="shared" si="42"/>
        <v/>
      </c>
      <c r="L336" s="16">
        <f t="shared" si="43"/>
        <v>1118.425</v>
      </c>
      <c r="M336" s="16">
        <f t="shared" si="44"/>
        <v>1.3982300000000001</v>
      </c>
      <c r="N336" s="20">
        <f t="shared" si="45"/>
        <v>41.661983381316993</v>
      </c>
      <c r="O336" s="18">
        <f t="shared" si="46"/>
        <v>159.77500000000001</v>
      </c>
      <c r="P336" s="18">
        <f t="shared" si="47"/>
        <v>93.073786708411859</v>
      </c>
      <c r="Q336" s="48">
        <f t="shared" si="48"/>
        <v>2.7146521123286793</v>
      </c>
    </row>
    <row r="337" spans="2:17" x14ac:dyDescent="0.25">
      <c r="B337" s="15">
        <v>41925.4375</v>
      </c>
      <c r="C337" s="16">
        <v>4</v>
      </c>
      <c r="D337" s="16">
        <v>925.27660000000003</v>
      </c>
      <c r="E337" s="16">
        <v>1130.886</v>
      </c>
      <c r="F337" s="16">
        <v>1.405402</v>
      </c>
      <c r="G337" s="16">
        <v>0</v>
      </c>
      <c r="H337" s="16">
        <v>435.3</v>
      </c>
      <c r="I337" s="16">
        <f t="shared" si="41"/>
        <v>1</v>
      </c>
      <c r="J337" s="16"/>
      <c r="K337" s="16" t="str">
        <f t="shared" si="42"/>
        <v/>
      </c>
      <c r="L337" s="16">
        <f t="shared" si="43"/>
        <v>1130.886</v>
      </c>
      <c r="M337" s="16">
        <f t="shared" si="44"/>
        <v>1.405402</v>
      </c>
      <c r="N337" s="20">
        <f t="shared" si="45"/>
        <v>42.412302907246236</v>
      </c>
      <c r="O337" s="18">
        <f t="shared" si="46"/>
        <v>161.55514285714284</v>
      </c>
      <c r="P337" s="18">
        <f t="shared" si="47"/>
        <v>96.297100195015574</v>
      </c>
      <c r="Q337" s="48">
        <f t="shared" si="48"/>
        <v>2.808665422354621</v>
      </c>
    </row>
    <row r="338" spans="2:17" x14ac:dyDescent="0.25">
      <c r="B338" s="15">
        <v>41925.438194444447</v>
      </c>
      <c r="C338" s="16">
        <v>4</v>
      </c>
      <c r="D338" s="16">
        <v>780.89570000000003</v>
      </c>
      <c r="E338" s="16">
        <v>1107.473</v>
      </c>
      <c r="F338" s="16">
        <v>1.4020300000000001</v>
      </c>
      <c r="G338" s="16">
        <v>0</v>
      </c>
      <c r="H338" s="16">
        <v>436.3</v>
      </c>
      <c r="I338" s="16">
        <f t="shared" si="41"/>
        <v>1</v>
      </c>
      <c r="J338" s="16"/>
      <c r="K338" s="16" t="str">
        <f t="shared" si="42"/>
        <v/>
      </c>
      <c r="L338" s="16">
        <f t="shared" si="43"/>
        <v>1107.473</v>
      </c>
      <c r="M338" s="16">
        <f t="shared" si="44"/>
        <v>1.4020300000000001</v>
      </c>
      <c r="N338" s="20">
        <f t="shared" si="45"/>
        <v>42.059531373304047</v>
      </c>
      <c r="O338" s="18">
        <f t="shared" si="46"/>
        <v>158.21042857142857</v>
      </c>
      <c r="P338" s="18">
        <f t="shared" si="47"/>
        <v>93.294672183801211</v>
      </c>
      <c r="Q338" s="48">
        <f t="shared" si="48"/>
        <v>2.7210946053608684</v>
      </c>
    </row>
    <row r="339" spans="2:17" x14ac:dyDescent="0.25">
      <c r="B339" s="15">
        <v>41925.438888888886</v>
      </c>
      <c r="C339" s="16">
        <v>5</v>
      </c>
      <c r="D339" s="16">
        <v>861.28020000000004</v>
      </c>
      <c r="E339" s="16">
        <v>1112.1690000000001</v>
      </c>
      <c r="F339" s="16">
        <v>1.3959870000000001</v>
      </c>
      <c r="G339" s="16">
        <v>0</v>
      </c>
      <c r="H339" s="16">
        <v>434.3</v>
      </c>
      <c r="I339" s="16">
        <f t="shared" si="41"/>
        <v>1</v>
      </c>
      <c r="J339" s="16"/>
      <c r="K339" s="16" t="str">
        <f t="shared" si="42"/>
        <v/>
      </c>
      <c r="L339" s="16">
        <f t="shared" si="43"/>
        <v>1112.1690000000001</v>
      </c>
      <c r="M339" s="16">
        <f t="shared" si="44"/>
        <v>1.3959870000000001</v>
      </c>
      <c r="N339" s="20">
        <f t="shared" si="45"/>
        <v>41.427325448152004</v>
      </c>
      <c r="O339" s="18">
        <f t="shared" si="46"/>
        <v>158.88128571428572</v>
      </c>
      <c r="P339" s="18">
        <f t="shared" si="47"/>
        <v>91.884237499980259</v>
      </c>
      <c r="Q339" s="48">
        <f t="shared" si="48"/>
        <v>2.1439655416662062</v>
      </c>
    </row>
    <row r="340" spans="2:17" x14ac:dyDescent="0.25">
      <c r="B340" s="15">
        <v>41925.439583333333</v>
      </c>
      <c r="C340" s="16">
        <v>4</v>
      </c>
      <c r="D340" s="16">
        <v>1031.296</v>
      </c>
      <c r="E340" s="16">
        <v>1113.6579999999999</v>
      </c>
      <c r="F340" s="16">
        <v>1.3907229999999999</v>
      </c>
      <c r="G340" s="16">
        <v>0</v>
      </c>
      <c r="H340" s="16">
        <v>439.2</v>
      </c>
      <c r="I340" s="16">
        <f t="shared" si="41"/>
        <v>1</v>
      </c>
      <c r="J340" s="16"/>
      <c r="K340" s="16" t="str">
        <f t="shared" si="42"/>
        <v/>
      </c>
      <c r="L340" s="16">
        <f t="shared" si="43"/>
        <v>1113.6579999999999</v>
      </c>
      <c r="M340" s="16">
        <f t="shared" si="44"/>
        <v>1.3907229999999999</v>
      </c>
      <c r="N340" s="20">
        <f t="shared" si="45"/>
        <v>40.876616861357284</v>
      </c>
      <c r="O340" s="18">
        <f t="shared" si="46"/>
        <v>159.09399999999999</v>
      </c>
      <c r="P340" s="18">
        <f t="shared" si="47"/>
        <v>90.441838625888437</v>
      </c>
      <c r="Q340" s="48">
        <f t="shared" si="48"/>
        <v>2.637886959921746</v>
      </c>
    </row>
    <row r="341" spans="2:17" x14ac:dyDescent="0.25">
      <c r="B341" s="15">
        <v>41925.44027777778</v>
      </c>
      <c r="C341" s="16">
        <v>4</v>
      </c>
      <c r="D341" s="16">
        <v>1039.5360000000001</v>
      </c>
      <c r="E341" s="16">
        <v>1134.8989999999999</v>
      </c>
      <c r="F341" s="16">
        <v>1.3937740000000001</v>
      </c>
      <c r="G341" s="16">
        <v>0</v>
      </c>
      <c r="H341" s="16">
        <v>444.6</v>
      </c>
      <c r="I341" s="16">
        <f t="shared" si="41"/>
        <v>1</v>
      </c>
      <c r="J341" s="16"/>
      <c r="K341" s="16" t="str">
        <f t="shared" si="42"/>
        <v/>
      </c>
      <c r="L341" s="16">
        <f t="shared" si="43"/>
        <v>1134.8989999999999</v>
      </c>
      <c r="M341" s="16">
        <f t="shared" si="44"/>
        <v>1.3937740000000001</v>
      </c>
      <c r="N341" s="20">
        <f t="shared" si="45"/>
        <v>41.19580605176585</v>
      </c>
      <c r="O341" s="18">
        <f t="shared" si="46"/>
        <v>162.12842857142854</v>
      </c>
      <c r="P341" s="18">
        <f t="shared" si="47"/>
        <v>93.090322941216115</v>
      </c>
      <c r="Q341" s="48">
        <f t="shared" si="48"/>
        <v>2.7151344191188036</v>
      </c>
    </row>
    <row r="342" spans="2:17" x14ac:dyDescent="0.25">
      <c r="B342" s="15">
        <v>41925.440972222219</v>
      </c>
      <c r="C342" s="16">
        <v>4</v>
      </c>
      <c r="D342" s="16">
        <v>962.05079999999998</v>
      </c>
      <c r="E342" s="16">
        <v>1084.567</v>
      </c>
      <c r="F342" s="16">
        <v>1.394522</v>
      </c>
      <c r="G342" s="16">
        <v>0</v>
      </c>
      <c r="H342" s="16">
        <v>434.1</v>
      </c>
      <c r="I342" s="16">
        <f t="shared" si="41"/>
        <v>1</v>
      </c>
      <c r="J342" s="16"/>
      <c r="K342" s="16" t="str">
        <f t="shared" si="42"/>
        <v/>
      </c>
      <c r="L342" s="16">
        <f t="shared" si="43"/>
        <v>1084.567</v>
      </c>
      <c r="M342" s="16">
        <f t="shared" si="44"/>
        <v>1.394522</v>
      </c>
      <c r="N342" s="20">
        <f t="shared" si="45"/>
        <v>41.274060235451721</v>
      </c>
      <c r="O342" s="18">
        <f t="shared" si="46"/>
        <v>154.93814285714285</v>
      </c>
      <c r="P342" s="18">
        <f t="shared" si="47"/>
        <v>89.178653315281352</v>
      </c>
      <c r="Q342" s="48">
        <f t="shared" si="48"/>
        <v>2.6010440550290395</v>
      </c>
    </row>
    <row r="343" spans="2:17" x14ac:dyDescent="0.25">
      <c r="B343" s="15">
        <v>41925.441666666666</v>
      </c>
      <c r="C343" s="16">
        <v>4</v>
      </c>
      <c r="D343" s="16">
        <v>601.8768</v>
      </c>
      <c r="E343" s="16">
        <v>1057.0170000000001</v>
      </c>
      <c r="F343" s="16">
        <v>1.396765</v>
      </c>
      <c r="G343" s="16">
        <v>0</v>
      </c>
      <c r="H343" s="16">
        <v>428.5</v>
      </c>
      <c r="I343" s="16">
        <f t="shared" si="41"/>
        <v>1</v>
      </c>
      <c r="J343" s="16"/>
      <c r="K343" s="16" t="str">
        <f t="shared" si="42"/>
        <v/>
      </c>
      <c r="L343" s="16">
        <f t="shared" si="43"/>
        <v>1057.0170000000001</v>
      </c>
      <c r="M343" s="16">
        <f t="shared" si="44"/>
        <v>1.396765</v>
      </c>
      <c r="N343" s="20">
        <f t="shared" si="45"/>
        <v>41.50871816861671</v>
      </c>
      <c r="O343" s="18">
        <f t="shared" si="46"/>
        <v>151.00242857142857</v>
      </c>
      <c r="P343" s="18">
        <f t="shared" si="47"/>
        <v>87.548074381824705</v>
      </c>
      <c r="Q343" s="48">
        <f t="shared" si="48"/>
        <v>2.5534855028032206</v>
      </c>
    </row>
    <row r="344" spans="2:17" x14ac:dyDescent="0.25">
      <c r="B344" s="15">
        <v>41925.442361111112</v>
      </c>
      <c r="C344" s="16">
        <v>4</v>
      </c>
      <c r="D344" s="16">
        <v>872.60239999999999</v>
      </c>
      <c r="E344" s="16">
        <v>1026.931</v>
      </c>
      <c r="F344" s="16">
        <v>1.403159</v>
      </c>
      <c r="G344" s="16">
        <v>0</v>
      </c>
      <c r="H344" s="16">
        <v>427.5</v>
      </c>
      <c r="I344" s="16">
        <f t="shared" si="41"/>
        <v>1</v>
      </c>
      <c r="J344" s="16"/>
      <c r="K344" s="16" t="str">
        <f t="shared" si="42"/>
        <v/>
      </c>
      <c r="L344" s="16">
        <f t="shared" si="43"/>
        <v>1026.931</v>
      </c>
      <c r="M344" s="16">
        <f t="shared" si="44"/>
        <v>1.403159</v>
      </c>
      <c r="N344" s="20">
        <f t="shared" si="45"/>
        <v>42.177644974081247</v>
      </c>
      <c r="O344" s="18">
        <f t="shared" si="46"/>
        <v>146.70442857142856</v>
      </c>
      <c r="P344" s="18">
        <f t="shared" si="47"/>
        <v>86.822530040102805</v>
      </c>
      <c r="Q344" s="48">
        <f t="shared" si="48"/>
        <v>2.5323237928363316</v>
      </c>
    </row>
    <row r="345" spans="2:17" x14ac:dyDescent="0.25">
      <c r="B345" s="15">
        <v>41925.443055555559</v>
      </c>
      <c r="C345" s="16">
        <v>4</v>
      </c>
      <c r="D345" s="16">
        <v>903.42570000000001</v>
      </c>
      <c r="E345" s="16">
        <v>992.04110000000003</v>
      </c>
      <c r="F345" s="16">
        <v>1.4046689999999999</v>
      </c>
      <c r="G345" s="16">
        <v>0</v>
      </c>
      <c r="H345" s="16">
        <v>423.6</v>
      </c>
      <c r="I345" s="16">
        <f t="shared" si="41"/>
        <v>1</v>
      </c>
      <c r="J345" s="16"/>
      <c r="K345" s="16" t="str">
        <f t="shared" si="42"/>
        <v/>
      </c>
      <c r="L345" s="16">
        <f t="shared" si="43"/>
        <v>992.04110000000003</v>
      </c>
      <c r="M345" s="16">
        <f t="shared" si="44"/>
        <v>1.4046689999999999</v>
      </c>
      <c r="N345" s="20">
        <f t="shared" si="45"/>
        <v>42.335617991949775</v>
      </c>
      <c r="O345" s="18">
        <f t="shared" si="46"/>
        <v>141.72015714285715</v>
      </c>
      <c r="P345" s="18">
        <f t="shared" si="47"/>
        <v>84.277477233016853</v>
      </c>
      <c r="Q345" s="48">
        <f t="shared" si="48"/>
        <v>2.4580930859629917</v>
      </c>
    </row>
    <row r="346" spans="2:17" x14ac:dyDescent="0.25">
      <c r="B346" s="15">
        <v>41925.443749999999</v>
      </c>
      <c r="C346" s="16">
        <v>4</v>
      </c>
      <c r="D346" s="16">
        <v>1139.5129999999999</v>
      </c>
      <c r="E346" s="16">
        <v>987.78070000000002</v>
      </c>
      <c r="F346" s="16">
        <v>1.4182189999999999</v>
      </c>
      <c r="G346" s="16">
        <v>0</v>
      </c>
      <c r="H346" s="16">
        <v>422.2</v>
      </c>
      <c r="I346" s="16">
        <f t="shared" si="41"/>
        <v>1</v>
      </c>
      <c r="J346" s="16"/>
      <c r="K346" s="16" t="str">
        <f t="shared" si="42"/>
        <v/>
      </c>
      <c r="L346" s="16">
        <f t="shared" si="43"/>
        <v>987.78070000000002</v>
      </c>
      <c r="M346" s="16">
        <f t="shared" si="44"/>
        <v>1.4182189999999999</v>
      </c>
      <c r="N346" s="20">
        <f t="shared" si="45"/>
        <v>43.753190437061505</v>
      </c>
      <c r="O346" s="18">
        <f t="shared" si="46"/>
        <v>141.11152857142858</v>
      </c>
      <c r="P346" s="18">
        <f t="shared" si="47"/>
        <v>87.561969713434507</v>
      </c>
      <c r="Q346" s="48">
        <f t="shared" si="48"/>
        <v>2.5538907833085061</v>
      </c>
    </row>
    <row r="347" spans="2:17" x14ac:dyDescent="0.25">
      <c r="B347" s="15">
        <v>41925.444444444445</v>
      </c>
      <c r="C347" s="16">
        <v>4</v>
      </c>
      <c r="D347" s="16">
        <v>649.21029999999996</v>
      </c>
      <c r="E347" s="16">
        <v>995.12390000000005</v>
      </c>
      <c r="F347" s="16">
        <v>1.4016789999999999</v>
      </c>
      <c r="G347" s="16">
        <v>0</v>
      </c>
      <c r="H347" s="16">
        <v>415.8</v>
      </c>
      <c r="I347" s="16">
        <f t="shared" si="41"/>
        <v>1</v>
      </c>
      <c r="J347" s="16"/>
      <c r="K347" s="16" t="str">
        <f t="shared" si="42"/>
        <v/>
      </c>
      <c r="L347" s="16">
        <f t="shared" si="43"/>
        <v>995.12390000000005</v>
      </c>
      <c r="M347" s="16">
        <f t="shared" si="44"/>
        <v>1.4016789999999999</v>
      </c>
      <c r="N347" s="20">
        <f t="shared" si="45"/>
        <v>42.022810492991539</v>
      </c>
      <c r="O347" s="18">
        <f t="shared" si="46"/>
        <v>142.16055714285716</v>
      </c>
      <c r="P347" s="18">
        <f t="shared" si="47"/>
        <v>83.736109360991989</v>
      </c>
      <c r="Q347" s="48">
        <f t="shared" si="48"/>
        <v>2.4423031896955996</v>
      </c>
    </row>
    <row r="348" spans="2:17" x14ac:dyDescent="0.25">
      <c r="B348" s="15">
        <v>41925.445138888892</v>
      </c>
      <c r="C348" s="16">
        <v>4</v>
      </c>
      <c r="D348" s="16">
        <v>867.32280000000003</v>
      </c>
      <c r="E348" s="16">
        <v>1025.377</v>
      </c>
      <c r="F348" s="16">
        <v>1.3941250000000001</v>
      </c>
      <c r="G348" s="16">
        <v>0</v>
      </c>
      <c r="H348" s="16">
        <v>415.1</v>
      </c>
      <c r="I348" s="16">
        <f t="shared" si="41"/>
        <v>1</v>
      </c>
      <c r="J348" s="16"/>
      <c r="K348" s="16" t="str">
        <f t="shared" si="42"/>
        <v/>
      </c>
      <c r="L348" s="16">
        <f t="shared" si="43"/>
        <v>1025.377</v>
      </c>
      <c r="M348" s="16">
        <f t="shared" si="44"/>
        <v>1.3941250000000001</v>
      </c>
      <c r="N348" s="20">
        <f t="shared" si="45"/>
        <v>41.232526932078336</v>
      </c>
      <c r="O348" s="18">
        <f t="shared" si="46"/>
        <v>146.48242857142856</v>
      </c>
      <c r="P348" s="18">
        <f t="shared" si="47"/>
        <v>84.20292889604994</v>
      </c>
      <c r="Q348" s="48">
        <f t="shared" si="48"/>
        <v>2.4559187594681235</v>
      </c>
    </row>
    <row r="349" spans="2:17" x14ac:dyDescent="0.25">
      <c r="B349" s="15">
        <v>41925.445833333331</v>
      </c>
      <c r="C349" s="16">
        <v>4</v>
      </c>
      <c r="D349" s="16">
        <v>1141.009</v>
      </c>
      <c r="E349" s="16">
        <v>1011.04</v>
      </c>
      <c r="F349" s="16">
        <v>1.3941250000000001</v>
      </c>
      <c r="G349" s="16">
        <v>0</v>
      </c>
      <c r="H349" s="16">
        <v>424.4</v>
      </c>
      <c r="I349" s="16">
        <f t="shared" si="41"/>
        <v>1</v>
      </c>
      <c r="J349" s="16"/>
      <c r="K349" s="16" t="str">
        <f t="shared" si="42"/>
        <v/>
      </c>
      <c r="L349" s="16">
        <f t="shared" si="43"/>
        <v>1011.04</v>
      </c>
      <c r="M349" s="16">
        <f t="shared" si="44"/>
        <v>1.3941250000000001</v>
      </c>
      <c r="N349" s="20">
        <f t="shared" si="45"/>
        <v>41.232526932078336</v>
      </c>
      <c r="O349" s="18">
        <f t="shared" si="46"/>
        <v>144.43428571428572</v>
      </c>
      <c r="P349" s="18">
        <f t="shared" si="47"/>
        <v>83.025588862498722</v>
      </c>
      <c r="Q349" s="48">
        <f t="shared" si="48"/>
        <v>2.4215796751562126</v>
      </c>
    </row>
    <row r="350" spans="2:17" x14ac:dyDescent="0.25">
      <c r="B350" s="15">
        <v>41925.446527777778</v>
      </c>
      <c r="C350" s="16">
        <v>4</v>
      </c>
      <c r="D350" s="16">
        <v>877.08860000000004</v>
      </c>
      <c r="E350" s="16">
        <v>1015.431</v>
      </c>
      <c r="F350" s="16">
        <v>1.3926149999999999</v>
      </c>
      <c r="G350" s="16">
        <v>0</v>
      </c>
      <c r="H350" s="16">
        <v>424.4</v>
      </c>
      <c r="I350" s="16">
        <f t="shared" si="41"/>
        <v>1</v>
      </c>
      <c r="J350" s="16"/>
      <c r="K350" s="16" t="str">
        <f t="shared" si="42"/>
        <v/>
      </c>
      <c r="L350" s="16">
        <f t="shared" si="43"/>
        <v>1015.431</v>
      </c>
      <c r="M350" s="16">
        <f t="shared" si="44"/>
        <v>1.3926149999999999</v>
      </c>
      <c r="N350" s="20">
        <f t="shared" si="45"/>
        <v>41.074553914209787</v>
      </c>
      <c r="O350" s="18">
        <f t="shared" si="46"/>
        <v>145.06157142857143</v>
      </c>
      <c r="P350" s="18">
        <f t="shared" si="47"/>
        <v>82.976727351317692</v>
      </c>
      <c r="Q350" s="48">
        <f t="shared" si="48"/>
        <v>2.4201545477467663</v>
      </c>
    </row>
    <row r="351" spans="2:17" x14ac:dyDescent="0.25">
      <c r="B351" s="15">
        <v>41925.447222222225</v>
      </c>
      <c r="C351" s="16">
        <v>4</v>
      </c>
      <c r="D351" s="16">
        <v>1247.028</v>
      </c>
      <c r="E351" s="16">
        <v>1050.8710000000001</v>
      </c>
      <c r="F351" s="16">
        <v>1.388083</v>
      </c>
      <c r="G351" s="16">
        <v>0</v>
      </c>
      <c r="H351" s="16">
        <v>430</v>
      </c>
      <c r="I351" s="16">
        <f t="shared" si="41"/>
        <v>1</v>
      </c>
      <c r="J351" s="16"/>
      <c r="K351" s="16" t="str">
        <f t="shared" si="42"/>
        <v/>
      </c>
      <c r="L351" s="16">
        <f t="shared" si="43"/>
        <v>1050.8710000000001</v>
      </c>
      <c r="M351" s="16">
        <f t="shared" si="44"/>
        <v>1.388083</v>
      </c>
      <c r="N351" s="20">
        <f t="shared" si="45"/>
        <v>40.600425624818911</v>
      </c>
      <c r="O351" s="18">
        <f t="shared" si="46"/>
        <v>150.12442857142858</v>
      </c>
      <c r="P351" s="18">
        <f t="shared" si="47"/>
        <v>84.605264815984484</v>
      </c>
      <c r="Q351" s="48">
        <f t="shared" si="48"/>
        <v>2.467653557132881</v>
      </c>
    </row>
    <row r="352" spans="2:17" x14ac:dyDescent="0.25">
      <c r="B352" s="15">
        <v>41925.447916666664</v>
      </c>
      <c r="C352" s="16">
        <v>4</v>
      </c>
      <c r="D352" s="16">
        <v>953.78039999999999</v>
      </c>
      <c r="E352" s="16">
        <v>1056.116</v>
      </c>
      <c r="F352" s="16">
        <v>1.3993899999999999</v>
      </c>
      <c r="G352" s="16">
        <v>0</v>
      </c>
      <c r="H352" s="16">
        <v>424.6</v>
      </c>
      <c r="I352" s="16">
        <f t="shared" si="41"/>
        <v>1</v>
      </c>
      <c r="J352" s="16"/>
      <c r="K352" s="16" t="str">
        <f t="shared" si="42"/>
        <v/>
      </c>
      <c r="L352" s="16">
        <f t="shared" si="43"/>
        <v>1056.116</v>
      </c>
      <c r="M352" s="16">
        <f t="shared" si="44"/>
        <v>1.3993899999999999</v>
      </c>
      <c r="N352" s="20">
        <f t="shared" si="45"/>
        <v>41.783340136765652</v>
      </c>
      <c r="O352" s="18">
        <f t="shared" si="46"/>
        <v>150.87371428571427</v>
      </c>
      <c r="P352" s="18">
        <f t="shared" si="47"/>
        <v>88.217653656658428</v>
      </c>
      <c r="Q352" s="48">
        <f t="shared" si="48"/>
        <v>2.573014898319204</v>
      </c>
    </row>
    <row r="353" spans="2:17" x14ac:dyDescent="0.25">
      <c r="B353" s="15">
        <v>41925.448611111111</v>
      </c>
      <c r="C353" s="16">
        <v>4</v>
      </c>
      <c r="D353" s="16">
        <v>819.92830000000004</v>
      </c>
      <c r="E353" s="16">
        <v>1054.721</v>
      </c>
      <c r="F353" s="16">
        <v>1.3982300000000001</v>
      </c>
      <c r="G353" s="16">
        <v>0</v>
      </c>
      <c r="H353" s="16">
        <v>424.9</v>
      </c>
      <c r="I353" s="16">
        <f t="shared" si="41"/>
        <v>1</v>
      </c>
      <c r="J353" s="16"/>
      <c r="K353" s="16" t="str">
        <f t="shared" si="42"/>
        <v/>
      </c>
      <c r="L353" s="16">
        <f t="shared" si="43"/>
        <v>1054.721</v>
      </c>
      <c r="M353" s="16">
        <f t="shared" si="44"/>
        <v>1.3982300000000001</v>
      </c>
      <c r="N353" s="20">
        <f t="shared" si="45"/>
        <v>41.661983381316993</v>
      </c>
      <c r="O353" s="18">
        <f t="shared" si="46"/>
        <v>150.67442857142856</v>
      </c>
      <c r="P353" s="18">
        <f t="shared" si="47"/>
        <v>87.772427646809433</v>
      </c>
      <c r="Q353" s="48">
        <f t="shared" si="48"/>
        <v>2.5600291396986083</v>
      </c>
    </row>
    <row r="354" spans="2:17" x14ac:dyDescent="0.25">
      <c r="B354" s="15">
        <v>41925.449305555558</v>
      </c>
      <c r="C354" s="16">
        <v>4</v>
      </c>
      <c r="D354" s="16">
        <v>606.36300000000006</v>
      </c>
      <c r="E354" s="16">
        <v>1052.5730000000001</v>
      </c>
      <c r="F354" s="16">
        <v>1.400137</v>
      </c>
      <c r="G354" s="16">
        <v>0</v>
      </c>
      <c r="H354" s="16">
        <v>428.3</v>
      </c>
      <c r="I354" s="16">
        <f t="shared" si="41"/>
        <v>1</v>
      </c>
      <c r="J354" s="16"/>
      <c r="K354" s="16" t="str">
        <f t="shared" si="42"/>
        <v/>
      </c>
      <c r="L354" s="16">
        <f t="shared" si="43"/>
        <v>1052.5730000000001</v>
      </c>
      <c r="M354" s="16">
        <f t="shared" si="44"/>
        <v>1.400137</v>
      </c>
      <c r="N354" s="20">
        <f t="shared" si="45"/>
        <v>41.861489702558899</v>
      </c>
      <c r="O354" s="18">
        <f t="shared" si="46"/>
        <v>150.36757142857144</v>
      </c>
      <c r="P354" s="18">
        <f t="shared" si="47"/>
        <v>88.133171217826913</v>
      </c>
      <c r="Q354" s="48">
        <f t="shared" si="48"/>
        <v>2.5705508271866182</v>
      </c>
    </row>
    <row r="355" spans="2:17" x14ac:dyDescent="0.25">
      <c r="B355" s="15">
        <v>41925.449999999997</v>
      </c>
      <c r="C355" s="16">
        <v>4</v>
      </c>
      <c r="D355" s="16">
        <v>994.43050000000005</v>
      </c>
      <c r="E355" s="16">
        <v>1042.6590000000001</v>
      </c>
      <c r="F355" s="16">
        <v>1.405783</v>
      </c>
      <c r="G355" s="16">
        <v>0</v>
      </c>
      <c r="H355" s="16">
        <v>419.7</v>
      </c>
      <c r="I355" s="16">
        <f t="shared" si="41"/>
        <v>1</v>
      </c>
      <c r="J355" s="16"/>
      <c r="K355" s="16" t="str">
        <f t="shared" si="42"/>
        <v/>
      </c>
      <c r="L355" s="16">
        <f t="shared" si="43"/>
        <v>1042.6590000000001</v>
      </c>
      <c r="M355" s="16">
        <f t="shared" si="44"/>
        <v>1.405783</v>
      </c>
      <c r="N355" s="20">
        <f t="shared" si="45"/>
        <v>42.452162324337564</v>
      </c>
      <c r="O355" s="18">
        <f t="shared" si="46"/>
        <v>148.95128571428572</v>
      </c>
      <c r="P355" s="18">
        <f t="shared" si="47"/>
        <v>88.89193491341041</v>
      </c>
      <c r="Q355" s="48">
        <f t="shared" si="48"/>
        <v>2.5926814349744705</v>
      </c>
    </row>
    <row r="356" spans="2:17" x14ac:dyDescent="0.25">
      <c r="B356" s="15">
        <v>41925.450694444444</v>
      </c>
      <c r="C356" s="16">
        <v>4</v>
      </c>
      <c r="D356" s="16">
        <v>1192.95</v>
      </c>
      <c r="E356" s="16">
        <v>1077.7919999999999</v>
      </c>
      <c r="F356" s="16">
        <v>1.3982300000000001</v>
      </c>
      <c r="G356" s="16">
        <v>0</v>
      </c>
      <c r="H356" s="16">
        <v>429.7</v>
      </c>
      <c r="I356" s="16">
        <f t="shared" si="41"/>
        <v>1</v>
      </c>
      <c r="J356" s="16"/>
      <c r="K356" s="16" t="str">
        <f t="shared" si="42"/>
        <v/>
      </c>
      <c r="L356" s="16">
        <f t="shared" si="43"/>
        <v>1077.7919999999999</v>
      </c>
      <c r="M356" s="16">
        <f t="shared" si="44"/>
        <v>1.3982300000000001</v>
      </c>
      <c r="N356" s="20">
        <f t="shared" si="45"/>
        <v>41.661983381316993</v>
      </c>
      <c r="O356" s="18">
        <f t="shared" si="46"/>
        <v>153.97028571428569</v>
      </c>
      <c r="P356" s="18">
        <f t="shared" si="47"/>
        <v>89.692364462554579</v>
      </c>
      <c r="Q356" s="48">
        <f t="shared" si="48"/>
        <v>2.6160272968245084</v>
      </c>
    </row>
    <row r="357" spans="2:17" x14ac:dyDescent="0.25">
      <c r="B357" s="15">
        <v>41925.451388888891</v>
      </c>
      <c r="C357" s="16">
        <v>4</v>
      </c>
      <c r="D357" s="16">
        <v>504.06650000000002</v>
      </c>
      <c r="E357" s="16">
        <v>1030.3699999999999</v>
      </c>
      <c r="F357" s="16">
        <v>1.4061650000000001</v>
      </c>
      <c r="G357" s="16">
        <v>0</v>
      </c>
      <c r="H357" s="16">
        <v>428.4</v>
      </c>
      <c r="I357" s="16">
        <f t="shared" si="41"/>
        <v>1</v>
      </c>
      <c r="J357" s="16"/>
      <c r="K357" s="16" t="str">
        <f t="shared" si="42"/>
        <v/>
      </c>
      <c r="L357" s="16">
        <f t="shared" si="43"/>
        <v>1030.3699999999999</v>
      </c>
      <c r="M357" s="16">
        <f t="shared" si="44"/>
        <v>1.4061650000000001</v>
      </c>
      <c r="N357" s="20">
        <f t="shared" si="45"/>
        <v>42.492126359321539</v>
      </c>
      <c r="O357" s="18">
        <f t="shared" si="46"/>
        <v>147.19571428571427</v>
      </c>
      <c r="P357" s="18">
        <f t="shared" si="47"/>
        <v>87.950824194337144</v>
      </c>
      <c r="Q357" s="48">
        <f t="shared" si="48"/>
        <v>2.5652323723348331</v>
      </c>
    </row>
    <row r="358" spans="2:17" x14ac:dyDescent="0.25">
      <c r="B358" s="15">
        <v>41925.45208333333</v>
      </c>
      <c r="C358" s="16">
        <v>4</v>
      </c>
      <c r="D358" s="16">
        <v>583.7491</v>
      </c>
      <c r="E358" s="16">
        <v>1071.3879999999999</v>
      </c>
      <c r="F358" s="16">
        <v>1.4009</v>
      </c>
      <c r="G358" s="16">
        <v>0</v>
      </c>
      <c r="H358" s="16">
        <v>423.2</v>
      </c>
      <c r="I358" s="16">
        <f t="shared" si="41"/>
        <v>1</v>
      </c>
      <c r="J358" s="16"/>
      <c r="K358" s="16" t="str">
        <f t="shared" si="42"/>
        <v/>
      </c>
      <c r="L358" s="16">
        <f t="shared" si="43"/>
        <v>1071.3879999999999</v>
      </c>
      <c r="M358" s="16">
        <f t="shared" si="44"/>
        <v>1.4009</v>
      </c>
      <c r="N358" s="20">
        <f t="shared" si="45"/>
        <v>41.941313154634209</v>
      </c>
      <c r="O358" s="18">
        <f t="shared" si="46"/>
        <v>153.05542857142856</v>
      </c>
      <c r="P358" s="18">
        <f t="shared" si="47"/>
        <v>89.928613347172046</v>
      </c>
      <c r="Q358" s="48">
        <f t="shared" si="48"/>
        <v>2.622917889292518</v>
      </c>
    </row>
    <row r="359" spans="2:17" x14ac:dyDescent="0.25">
      <c r="B359" s="15">
        <v>41925.452777777777</v>
      </c>
      <c r="C359" s="16">
        <v>4</v>
      </c>
      <c r="D359" s="16">
        <v>1189.9290000000001</v>
      </c>
      <c r="E359" s="16">
        <v>1049.9770000000001</v>
      </c>
      <c r="F359" s="16">
        <v>1.407294</v>
      </c>
      <c r="G359" s="16">
        <v>0</v>
      </c>
      <c r="H359" s="16">
        <v>429.3</v>
      </c>
      <c r="I359" s="16">
        <f t="shared" si="41"/>
        <v>1</v>
      </c>
      <c r="J359" s="16"/>
      <c r="K359" s="16" t="str">
        <f t="shared" si="42"/>
        <v/>
      </c>
      <c r="L359" s="16">
        <f t="shared" si="43"/>
        <v>1049.9770000000001</v>
      </c>
      <c r="M359" s="16">
        <f t="shared" si="44"/>
        <v>1.407294</v>
      </c>
      <c r="N359" s="20">
        <f t="shared" si="45"/>
        <v>42.610239960098731</v>
      </c>
      <c r="O359" s="18">
        <f t="shared" si="46"/>
        <v>149.99671428571429</v>
      </c>
      <c r="P359" s="18">
        <f t="shared" si="47"/>
        <v>89.945732268602498</v>
      </c>
      <c r="Q359" s="48">
        <f t="shared" si="48"/>
        <v>2.6234171911675732</v>
      </c>
    </row>
    <row r="360" spans="2:17" x14ac:dyDescent="0.25">
      <c r="B360" s="15">
        <v>41925.453472222223</v>
      </c>
      <c r="C360" s="16">
        <v>2</v>
      </c>
      <c r="D360" s="16">
        <v>453.71179999999998</v>
      </c>
      <c r="E360" s="16">
        <v>1053.0920000000001</v>
      </c>
      <c r="F360" s="16">
        <v>1.413306</v>
      </c>
      <c r="G360" s="16">
        <v>0</v>
      </c>
      <c r="H360" s="16">
        <v>429.9</v>
      </c>
      <c r="I360" s="16">
        <f t="shared" si="41"/>
        <v>1</v>
      </c>
      <c r="J360" s="16"/>
      <c r="K360" s="16" t="str">
        <f t="shared" si="42"/>
        <v/>
      </c>
      <c r="L360" s="16">
        <f t="shared" si="43"/>
        <v>1053.0920000000001</v>
      </c>
      <c r="M360" s="16">
        <f t="shared" si="44"/>
        <v>1.413306</v>
      </c>
      <c r="N360" s="20">
        <f t="shared" si="45"/>
        <v>43.239202730579294</v>
      </c>
      <c r="O360" s="18">
        <f t="shared" si="46"/>
        <v>150.44171428571431</v>
      </c>
      <c r="P360" s="18">
        <f t="shared" si="47"/>
        <v>91.935269573846483</v>
      </c>
      <c r="Q360" s="48">
        <f t="shared" si="48"/>
        <v>5.3628907251410451</v>
      </c>
    </row>
    <row r="361" spans="2:17" x14ac:dyDescent="0.25">
      <c r="B361" s="15">
        <v>41925.45416666667</v>
      </c>
      <c r="C361" s="16">
        <v>4</v>
      </c>
      <c r="D361" s="16">
        <v>537.97199999999998</v>
      </c>
      <c r="E361" s="16">
        <v>1033.835</v>
      </c>
      <c r="F361" s="16">
        <v>1.40354</v>
      </c>
      <c r="G361" s="16">
        <v>0</v>
      </c>
      <c r="H361" s="16">
        <v>424.1</v>
      </c>
      <c r="I361" s="16">
        <f t="shared" si="41"/>
        <v>1</v>
      </c>
      <c r="J361" s="16"/>
      <c r="K361" s="16" t="str">
        <f t="shared" si="42"/>
        <v/>
      </c>
      <c r="L361" s="16">
        <f t="shared" si="43"/>
        <v>1033.835</v>
      </c>
      <c r="M361" s="16">
        <f t="shared" si="44"/>
        <v>1.40354</v>
      </c>
      <c r="N361" s="20">
        <f t="shared" si="45"/>
        <v>42.217504391172575</v>
      </c>
      <c r="O361" s="18">
        <f t="shared" si="46"/>
        <v>147.69071428571428</v>
      </c>
      <c r="P361" s="18">
        <f t="shared" si="47"/>
        <v>87.512591026108581</v>
      </c>
      <c r="Q361" s="48">
        <f t="shared" si="48"/>
        <v>2.5524505715948336</v>
      </c>
    </row>
    <row r="362" spans="2:17" x14ac:dyDescent="0.25">
      <c r="B362" s="15">
        <v>41925.454861111109</v>
      </c>
      <c r="C362" s="16">
        <v>4</v>
      </c>
      <c r="D362" s="16">
        <v>659.03719999999998</v>
      </c>
      <c r="E362" s="16">
        <v>1065.7349999999999</v>
      </c>
      <c r="F362" s="16">
        <v>1.3971469999999999</v>
      </c>
      <c r="G362" s="16">
        <v>0</v>
      </c>
      <c r="H362" s="16">
        <v>431.8</v>
      </c>
      <c r="I362" s="16">
        <f t="shared" si="41"/>
        <v>1</v>
      </c>
      <c r="J362" s="16"/>
      <c r="K362" s="16" t="str">
        <f t="shared" si="42"/>
        <v/>
      </c>
      <c r="L362" s="16">
        <f t="shared" si="43"/>
        <v>1065.7349999999999</v>
      </c>
      <c r="M362" s="16">
        <f t="shared" si="44"/>
        <v>1.3971469999999999</v>
      </c>
      <c r="N362" s="20">
        <f t="shared" si="45"/>
        <v>41.548682203600656</v>
      </c>
      <c r="O362" s="18">
        <f t="shared" si="46"/>
        <v>152.24785714285713</v>
      </c>
      <c r="P362" s="18">
        <f t="shared" si="47"/>
        <v>88.379297497344382</v>
      </c>
      <c r="Q362" s="48">
        <f t="shared" si="48"/>
        <v>2.577729510339211</v>
      </c>
    </row>
    <row r="363" spans="2:17" x14ac:dyDescent="0.25">
      <c r="B363" s="15">
        <v>41925.455555555556</v>
      </c>
      <c r="C363" s="16">
        <v>4</v>
      </c>
      <c r="D363" s="16">
        <v>582.28430000000003</v>
      </c>
      <c r="E363" s="16">
        <v>1083.5029999999999</v>
      </c>
      <c r="F363" s="16">
        <v>1.3971469999999999</v>
      </c>
      <c r="G363" s="16">
        <v>0</v>
      </c>
      <c r="H363" s="16">
        <v>426.8</v>
      </c>
      <c r="I363" s="16">
        <f t="shared" si="41"/>
        <v>1</v>
      </c>
      <c r="J363" s="16"/>
      <c r="K363" s="16" t="str">
        <f t="shared" si="42"/>
        <v/>
      </c>
      <c r="L363" s="16">
        <f t="shared" si="43"/>
        <v>1083.5029999999999</v>
      </c>
      <c r="M363" s="16">
        <f t="shared" si="44"/>
        <v>1.3971469999999999</v>
      </c>
      <c r="N363" s="20">
        <f t="shared" si="45"/>
        <v>41.548682203600656</v>
      </c>
      <c r="O363" s="18">
        <f t="shared" si="46"/>
        <v>154.78614285714283</v>
      </c>
      <c r="P363" s="18">
        <f t="shared" si="47"/>
        <v>89.852762625103921</v>
      </c>
      <c r="Q363" s="48">
        <f t="shared" si="48"/>
        <v>2.6207055765655314</v>
      </c>
    </row>
    <row r="364" spans="2:17" x14ac:dyDescent="0.25">
      <c r="B364" s="15">
        <v>41925.456250000003</v>
      </c>
      <c r="C364" s="16">
        <v>5</v>
      </c>
      <c r="D364" s="16">
        <v>835.73659999999995</v>
      </c>
      <c r="E364" s="16">
        <v>1070.297</v>
      </c>
      <c r="F364" s="16">
        <v>1.405783</v>
      </c>
      <c r="G364" s="16">
        <v>0</v>
      </c>
      <c r="H364" s="16">
        <v>434.8</v>
      </c>
      <c r="I364" s="16">
        <f t="shared" si="41"/>
        <v>1</v>
      </c>
      <c r="J364" s="16"/>
      <c r="K364" s="16" t="str">
        <f t="shared" si="42"/>
        <v/>
      </c>
      <c r="L364" s="16">
        <f t="shared" si="43"/>
        <v>1070.297</v>
      </c>
      <c r="M364" s="16">
        <f t="shared" si="44"/>
        <v>1.405783</v>
      </c>
      <c r="N364" s="20">
        <f t="shared" si="45"/>
        <v>42.452162324337564</v>
      </c>
      <c r="O364" s="18">
        <f t="shared" si="46"/>
        <v>152.89957142857142</v>
      </c>
      <c r="P364" s="18">
        <f t="shared" si="47"/>
        <v>91.248213713225923</v>
      </c>
      <c r="Q364" s="48">
        <f t="shared" si="48"/>
        <v>2.1291249866419379</v>
      </c>
    </row>
    <row r="365" spans="2:17" x14ac:dyDescent="0.25">
      <c r="B365" s="15">
        <v>41925.456944444442</v>
      </c>
      <c r="C365" s="16">
        <v>4</v>
      </c>
      <c r="D365" s="16">
        <v>58.838790000000003</v>
      </c>
      <c r="E365" s="16">
        <v>1061.9649999999999</v>
      </c>
      <c r="F365" s="16">
        <v>1.412558</v>
      </c>
      <c r="G365" s="16">
        <v>0</v>
      </c>
      <c r="H365" s="16">
        <v>426.5</v>
      </c>
      <c r="I365" s="16">
        <f t="shared" si="41"/>
        <v>1</v>
      </c>
      <c r="J365" s="16"/>
      <c r="K365" s="16" t="str">
        <f t="shared" si="42"/>
        <v/>
      </c>
      <c r="L365" s="16">
        <f t="shared" si="43"/>
        <v>1061.9649999999999</v>
      </c>
      <c r="M365" s="16">
        <f t="shared" si="44"/>
        <v>1.412558</v>
      </c>
      <c r="N365" s="20">
        <f t="shared" si="45"/>
        <v>43.16094854689343</v>
      </c>
      <c r="O365" s="18">
        <f t="shared" si="46"/>
        <v>151.7092857142857</v>
      </c>
      <c r="P365" s="18">
        <f t="shared" si="47"/>
        <v>92.493120823224757</v>
      </c>
      <c r="Q365" s="48">
        <f t="shared" si="48"/>
        <v>2.6977160240107221</v>
      </c>
    </row>
    <row r="366" spans="2:17" x14ac:dyDescent="0.25">
      <c r="B366" s="15">
        <v>41925.457638888889</v>
      </c>
      <c r="C366" s="16">
        <v>4</v>
      </c>
      <c r="D366" s="16">
        <v>765.08730000000003</v>
      </c>
      <c r="E366" s="16">
        <v>1078.2460000000001</v>
      </c>
      <c r="F366" s="16">
        <v>1.410666</v>
      </c>
      <c r="G366" s="16">
        <v>0</v>
      </c>
      <c r="H366" s="16">
        <v>436</v>
      </c>
      <c r="I366" s="16">
        <f t="shared" si="41"/>
        <v>1</v>
      </c>
      <c r="J366" s="16"/>
      <c r="K366" s="16" t="str">
        <f t="shared" si="42"/>
        <v/>
      </c>
      <c r="L366" s="16">
        <f t="shared" si="43"/>
        <v>1078.2460000000001</v>
      </c>
      <c r="M366" s="16">
        <f t="shared" si="44"/>
        <v>1.410666</v>
      </c>
      <c r="N366" s="20">
        <f t="shared" si="45"/>
        <v>42.963011494040927</v>
      </c>
      <c r="O366" s="18">
        <f t="shared" si="46"/>
        <v>154.03514285714286</v>
      </c>
      <c r="P366" s="18">
        <f t="shared" si="47"/>
        <v>93.355246582776033</v>
      </c>
      <c r="Q366" s="48">
        <f t="shared" si="48"/>
        <v>2.7228613586643009</v>
      </c>
    </row>
    <row r="367" spans="2:17" x14ac:dyDescent="0.25">
      <c r="B367" s="15">
        <v>41925.458333333336</v>
      </c>
      <c r="C367" s="16">
        <v>4</v>
      </c>
      <c r="D367" s="16">
        <v>862.07370000000003</v>
      </c>
      <c r="E367" s="16">
        <v>1087.3579999999999</v>
      </c>
      <c r="F367" s="16">
        <v>1.3959870000000001</v>
      </c>
      <c r="G367" s="16">
        <v>0</v>
      </c>
      <c r="H367" s="16">
        <v>434.9</v>
      </c>
      <c r="I367" s="16">
        <f t="shared" si="41"/>
        <v>1</v>
      </c>
      <c r="J367" s="16"/>
      <c r="K367" s="16" t="str">
        <f t="shared" si="42"/>
        <v/>
      </c>
      <c r="L367" s="16">
        <f t="shared" si="43"/>
        <v>1087.3579999999999</v>
      </c>
      <c r="M367" s="16">
        <f t="shared" si="44"/>
        <v>1.3959870000000001</v>
      </c>
      <c r="N367" s="20">
        <f t="shared" si="45"/>
        <v>41.427325448152004</v>
      </c>
      <c r="O367" s="18">
        <f t="shared" si="46"/>
        <v>155.33685714285713</v>
      </c>
      <c r="P367" s="18">
        <f t="shared" si="47"/>
        <v>89.834423293135771</v>
      </c>
      <c r="Q367" s="48">
        <f t="shared" si="48"/>
        <v>2.620170679383127</v>
      </c>
    </row>
    <row r="368" spans="2:17" x14ac:dyDescent="0.25">
      <c r="B368" s="15">
        <v>41925.459027777775</v>
      </c>
      <c r="C368" s="16">
        <v>4</v>
      </c>
      <c r="D368" s="16">
        <v>862.07370000000003</v>
      </c>
      <c r="E368" s="16">
        <v>1087.3579999999999</v>
      </c>
      <c r="F368" s="16">
        <v>1.3959870000000001</v>
      </c>
      <c r="G368" s="16">
        <v>0</v>
      </c>
      <c r="H368" s="16">
        <v>434.9</v>
      </c>
      <c r="I368" s="16">
        <f t="shared" si="41"/>
        <v>1</v>
      </c>
      <c r="J368" s="16"/>
      <c r="K368" s="16" t="str">
        <f t="shared" si="42"/>
        <v/>
      </c>
      <c r="L368" s="16">
        <f t="shared" si="43"/>
        <v>1087.3579999999999</v>
      </c>
      <c r="M368" s="16">
        <f t="shared" si="44"/>
        <v>1.3959870000000001</v>
      </c>
      <c r="N368" s="20">
        <f t="shared" si="45"/>
        <v>41.427325448152004</v>
      </c>
      <c r="O368" s="18">
        <f t="shared" si="46"/>
        <v>155.33685714285713</v>
      </c>
      <c r="P368" s="18">
        <f t="shared" si="47"/>
        <v>89.834423293135771</v>
      </c>
      <c r="Q368" s="48">
        <f t="shared" si="48"/>
        <v>2.620170679383127</v>
      </c>
    </row>
    <row r="369" spans="2:17" x14ac:dyDescent="0.25">
      <c r="B369" s="15">
        <v>41925.459722222222</v>
      </c>
      <c r="C369" s="16">
        <v>4</v>
      </c>
      <c r="D369" s="16">
        <v>1001.175</v>
      </c>
      <c r="E369" s="16">
        <v>1084.9939999999999</v>
      </c>
      <c r="F369" s="16">
        <v>1.3929659999999999</v>
      </c>
      <c r="G369" s="16">
        <v>0</v>
      </c>
      <c r="H369" s="16">
        <v>440.2</v>
      </c>
      <c r="I369" s="16">
        <f t="shared" si="41"/>
        <v>1</v>
      </c>
      <c r="J369" s="16"/>
      <c r="K369" s="16" t="str">
        <f t="shared" si="42"/>
        <v/>
      </c>
      <c r="L369" s="16">
        <f t="shared" si="43"/>
        <v>1084.9939999999999</v>
      </c>
      <c r="M369" s="16">
        <f t="shared" si="44"/>
        <v>1.3929659999999999</v>
      </c>
      <c r="N369" s="20">
        <f t="shared" si="45"/>
        <v>41.111274794522274</v>
      </c>
      <c r="O369" s="18">
        <f t="shared" si="46"/>
        <v>154.99914285714286</v>
      </c>
      <c r="P369" s="18">
        <f t="shared" si="47"/>
        <v>88.762751551771046</v>
      </c>
      <c r="Q369" s="48">
        <f t="shared" si="48"/>
        <v>2.5889135869266555</v>
      </c>
    </row>
    <row r="370" spans="2:17" x14ac:dyDescent="0.25">
      <c r="B370" s="15">
        <v>41925.460416666669</v>
      </c>
      <c r="C370" s="16">
        <v>4</v>
      </c>
      <c r="D370" s="16">
        <v>480.75069999999999</v>
      </c>
      <c r="E370" s="16">
        <v>1085.0150000000001</v>
      </c>
      <c r="F370" s="16">
        <v>1.4046689999999999</v>
      </c>
      <c r="G370" s="16">
        <v>0</v>
      </c>
      <c r="H370" s="16">
        <v>435.2</v>
      </c>
      <c r="I370" s="16">
        <f t="shared" si="41"/>
        <v>1</v>
      </c>
      <c r="J370" s="16"/>
      <c r="K370" s="16" t="str">
        <f t="shared" si="42"/>
        <v/>
      </c>
      <c r="L370" s="16">
        <f t="shared" si="43"/>
        <v>1085.0150000000001</v>
      </c>
      <c r="M370" s="16">
        <f t="shared" si="44"/>
        <v>1.4046689999999999</v>
      </c>
      <c r="N370" s="20">
        <f t="shared" si="45"/>
        <v>42.335617991949775</v>
      </c>
      <c r="O370" s="18">
        <f t="shared" si="46"/>
        <v>155.00214285714287</v>
      </c>
      <c r="P370" s="18">
        <f t="shared" si="47"/>
        <v>92.175946097376197</v>
      </c>
      <c r="Q370" s="48">
        <f t="shared" si="48"/>
        <v>2.6884650945068054</v>
      </c>
    </row>
    <row r="371" spans="2:17" x14ac:dyDescent="0.25">
      <c r="B371" s="15">
        <v>41925.461111111108</v>
      </c>
      <c r="C371" s="16">
        <v>4</v>
      </c>
      <c r="D371" s="16">
        <v>703.34939999999995</v>
      </c>
      <c r="E371" s="16">
        <v>1092.623</v>
      </c>
      <c r="F371" s="16">
        <v>1.412207</v>
      </c>
      <c r="G371" s="16">
        <v>0</v>
      </c>
      <c r="H371" s="16">
        <v>434.7</v>
      </c>
      <c r="I371" s="16">
        <f t="shared" si="41"/>
        <v>1</v>
      </c>
      <c r="J371" s="16"/>
      <c r="K371" s="16" t="str">
        <f t="shared" si="42"/>
        <v/>
      </c>
      <c r="L371" s="16">
        <f t="shared" si="43"/>
        <v>1092.623</v>
      </c>
      <c r="M371" s="16">
        <f t="shared" si="44"/>
        <v>1.412207</v>
      </c>
      <c r="N371" s="20">
        <f t="shared" si="45"/>
        <v>43.124227666580936</v>
      </c>
      <c r="O371" s="18">
        <f t="shared" si="46"/>
        <v>156.089</v>
      </c>
      <c r="P371" s="18">
        <f t="shared" si="47"/>
        <v>95.058725740529752</v>
      </c>
      <c r="Q371" s="48">
        <f t="shared" si="48"/>
        <v>2.7725461674321177</v>
      </c>
    </row>
    <row r="372" spans="2:17" x14ac:dyDescent="0.25">
      <c r="B372" s="15">
        <v>41925.461805555555</v>
      </c>
      <c r="C372" s="16">
        <v>4</v>
      </c>
      <c r="D372" s="16">
        <v>548.43979999999999</v>
      </c>
      <c r="E372" s="16">
        <v>1094.835</v>
      </c>
      <c r="F372" s="16">
        <v>1.3937740000000001</v>
      </c>
      <c r="G372" s="16">
        <v>0</v>
      </c>
      <c r="H372" s="16">
        <v>444.7</v>
      </c>
      <c r="I372" s="16">
        <f t="shared" si="41"/>
        <v>1</v>
      </c>
      <c r="J372" s="16"/>
      <c r="K372" s="16" t="str">
        <f t="shared" si="42"/>
        <v/>
      </c>
      <c r="L372" s="16">
        <f t="shared" si="43"/>
        <v>1094.835</v>
      </c>
      <c r="M372" s="16">
        <f t="shared" si="44"/>
        <v>1.3937740000000001</v>
      </c>
      <c r="N372" s="20">
        <f t="shared" si="45"/>
        <v>41.19580605176585</v>
      </c>
      <c r="O372" s="18">
        <f t="shared" si="46"/>
        <v>156.405</v>
      </c>
      <c r="P372" s="18">
        <f t="shared" si="47"/>
        <v>89.804065134735652</v>
      </c>
      <c r="Q372" s="48">
        <f t="shared" si="48"/>
        <v>2.6192852330964564</v>
      </c>
    </row>
    <row r="373" spans="2:17" x14ac:dyDescent="0.25">
      <c r="B373" s="15">
        <v>41925.462500000001</v>
      </c>
      <c r="C373" s="16">
        <v>4</v>
      </c>
      <c r="D373" s="16">
        <v>455.93959999999998</v>
      </c>
      <c r="E373" s="16">
        <v>1122.1099999999999</v>
      </c>
      <c r="F373" s="16">
        <v>1.3941250000000001</v>
      </c>
      <c r="G373" s="16">
        <v>0</v>
      </c>
      <c r="H373" s="16">
        <v>434.2</v>
      </c>
      <c r="I373" s="16">
        <f t="shared" si="41"/>
        <v>1</v>
      </c>
      <c r="J373" s="16"/>
      <c r="K373" s="16" t="str">
        <f t="shared" si="42"/>
        <v/>
      </c>
      <c r="L373" s="16">
        <f t="shared" si="43"/>
        <v>1122.1099999999999</v>
      </c>
      <c r="M373" s="16">
        <f t="shared" si="44"/>
        <v>1.3941250000000001</v>
      </c>
      <c r="N373" s="20">
        <f t="shared" si="45"/>
        <v>41.232526932078336</v>
      </c>
      <c r="O373" s="18">
        <f t="shared" si="46"/>
        <v>160.30142857142854</v>
      </c>
      <c r="P373" s="18">
        <f t="shared" si="47"/>
        <v>92.14654565447303</v>
      </c>
      <c r="Q373" s="48">
        <f t="shared" si="48"/>
        <v>2.687607581588797</v>
      </c>
    </row>
    <row r="374" spans="2:17" x14ac:dyDescent="0.25">
      <c r="B374" s="15">
        <v>41925.463194444441</v>
      </c>
      <c r="C374" s="16">
        <v>4</v>
      </c>
      <c r="D374" s="16">
        <v>606.36300000000006</v>
      </c>
      <c r="E374" s="16">
        <v>1097.8989999999999</v>
      </c>
      <c r="F374" s="16">
        <v>1.3959870000000001</v>
      </c>
      <c r="G374" s="16">
        <v>0</v>
      </c>
      <c r="H374" s="16">
        <v>437.4</v>
      </c>
      <c r="I374" s="16">
        <f t="shared" si="41"/>
        <v>1</v>
      </c>
      <c r="J374" s="16"/>
      <c r="K374" s="16" t="str">
        <f t="shared" si="42"/>
        <v/>
      </c>
      <c r="L374" s="16">
        <f t="shared" si="43"/>
        <v>1097.8989999999999</v>
      </c>
      <c r="M374" s="16">
        <f t="shared" si="44"/>
        <v>1.3959870000000001</v>
      </c>
      <c r="N374" s="20">
        <f t="shared" si="45"/>
        <v>41.427325448152004</v>
      </c>
      <c r="O374" s="18">
        <f t="shared" si="46"/>
        <v>156.84271428571427</v>
      </c>
      <c r="P374" s="18">
        <f t="shared" si="47"/>
        <v>90.705290713003876</v>
      </c>
      <c r="Q374" s="48">
        <f t="shared" si="48"/>
        <v>2.6455709791292796</v>
      </c>
    </row>
    <row r="375" spans="2:17" x14ac:dyDescent="0.25">
      <c r="B375" s="15">
        <v>41925.463888888888</v>
      </c>
      <c r="C375" s="16">
        <v>4</v>
      </c>
      <c r="D375" s="16">
        <v>689.79930000000002</v>
      </c>
      <c r="E375" s="16">
        <v>1075.4670000000001</v>
      </c>
      <c r="F375" s="16">
        <v>1.40354</v>
      </c>
      <c r="G375" s="16">
        <v>0</v>
      </c>
      <c r="H375" s="16">
        <v>436.4</v>
      </c>
      <c r="I375" s="16">
        <f t="shared" si="41"/>
        <v>1</v>
      </c>
      <c r="J375" s="16"/>
      <c r="K375" s="16" t="str">
        <f t="shared" si="42"/>
        <v/>
      </c>
      <c r="L375" s="16">
        <f t="shared" si="43"/>
        <v>1075.4670000000001</v>
      </c>
      <c r="M375" s="16">
        <f t="shared" si="44"/>
        <v>1.40354</v>
      </c>
      <c r="N375" s="20">
        <f t="shared" si="45"/>
        <v>42.217504391172575</v>
      </c>
      <c r="O375" s="18">
        <f t="shared" si="46"/>
        <v>153.63814285714287</v>
      </c>
      <c r="P375" s="18">
        <f t="shared" si="47"/>
        <v>91.036677741685992</v>
      </c>
      <c r="Q375" s="48">
        <f t="shared" si="48"/>
        <v>2.6552364341325085</v>
      </c>
    </row>
    <row r="376" spans="2:17" x14ac:dyDescent="0.25">
      <c r="B376" s="15">
        <v>41925.464583333334</v>
      </c>
      <c r="C376" s="16">
        <v>5</v>
      </c>
      <c r="D376" s="16">
        <v>328.83190000000002</v>
      </c>
      <c r="E376" s="16">
        <v>1129.9780000000001</v>
      </c>
      <c r="F376" s="16">
        <v>1.399786</v>
      </c>
      <c r="G376" s="16">
        <v>0</v>
      </c>
      <c r="H376" s="16">
        <v>432.8</v>
      </c>
      <c r="I376" s="16">
        <f t="shared" si="41"/>
        <v>1</v>
      </c>
      <c r="J376" s="16"/>
      <c r="K376" s="16" t="str">
        <f t="shared" si="42"/>
        <v/>
      </c>
      <c r="L376" s="16">
        <f t="shared" si="43"/>
        <v>1129.9780000000001</v>
      </c>
      <c r="M376" s="16">
        <f t="shared" si="44"/>
        <v>1.399786</v>
      </c>
      <c r="N376" s="20">
        <f t="shared" si="45"/>
        <v>41.824768822246419</v>
      </c>
      <c r="O376" s="18">
        <f t="shared" si="46"/>
        <v>161.42542857142857</v>
      </c>
      <c r="P376" s="18">
        <f t="shared" si="47"/>
        <v>94.507688864612177</v>
      </c>
      <c r="Q376" s="48">
        <f t="shared" si="48"/>
        <v>2.2051794068409509</v>
      </c>
    </row>
    <row r="377" spans="2:17" x14ac:dyDescent="0.25">
      <c r="B377" s="15">
        <v>41925.465277777781</v>
      </c>
      <c r="C377" s="16">
        <v>4</v>
      </c>
      <c r="D377" s="16">
        <v>282.2919</v>
      </c>
      <c r="E377" s="16">
        <v>1092.299</v>
      </c>
      <c r="F377" s="16">
        <v>1.407675</v>
      </c>
      <c r="G377" s="16">
        <v>0</v>
      </c>
      <c r="H377" s="16">
        <v>443.1</v>
      </c>
      <c r="I377" s="16">
        <f t="shared" si="41"/>
        <v>1</v>
      </c>
      <c r="J377" s="16"/>
      <c r="K377" s="16" t="str">
        <f t="shared" si="42"/>
        <v/>
      </c>
      <c r="L377" s="16">
        <f t="shared" si="43"/>
        <v>1092.299</v>
      </c>
      <c r="M377" s="16">
        <f t="shared" si="44"/>
        <v>1.407675</v>
      </c>
      <c r="N377" s="20">
        <f t="shared" si="45"/>
        <v>42.650099377190074</v>
      </c>
      <c r="O377" s="18">
        <f t="shared" si="46"/>
        <v>156.04271428571428</v>
      </c>
      <c r="P377" s="18">
        <f t="shared" si="47"/>
        <v>93.684111259788494</v>
      </c>
      <c r="Q377" s="48">
        <f t="shared" si="48"/>
        <v>2.7324532450771644</v>
      </c>
    </row>
    <row r="378" spans="2:17" x14ac:dyDescent="0.25">
      <c r="B378" s="15">
        <v>41925.46597222222</v>
      </c>
      <c r="C378" s="16">
        <v>4</v>
      </c>
      <c r="D378" s="16">
        <v>808.69759999999997</v>
      </c>
      <c r="E378" s="16">
        <v>1102.306</v>
      </c>
      <c r="F378" s="16">
        <v>1.409583</v>
      </c>
      <c r="G378" s="16">
        <v>0</v>
      </c>
      <c r="H378" s="16">
        <v>438.9</v>
      </c>
      <c r="I378" s="16">
        <f t="shared" si="41"/>
        <v>1</v>
      </c>
      <c r="J378" s="16"/>
      <c r="K378" s="16" t="str">
        <f t="shared" si="42"/>
        <v/>
      </c>
      <c r="L378" s="16">
        <f t="shared" si="43"/>
        <v>1102.306</v>
      </c>
      <c r="M378" s="16">
        <f t="shared" si="44"/>
        <v>1.409583</v>
      </c>
      <c r="N378" s="20">
        <f t="shared" si="45"/>
        <v>42.849710316324618</v>
      </c>
      <c r="O378" s="18">
        <f t="shared" si="46"/>
        <v>157.47228571428573</v>
      </c>
      <c r="P378" s="18">
        <f t="shared" si="47"/>
        <v>95.113612076050515</v>
      </c>
      <c r="Q378" s="48">
        <f t="shared" si="48"/>
        <v>2.7741470188848067</v>
      </c>
    </row>
    <row r="379" spans="2:17" x14ac:dyDescent="0.25">
      <c r="B379" s="15">
        <v>41925.466666666667</v>
      </c>
      <c r="C379" s="16">
        <v>4</v>
      </c>
      <c r="D379" s="16">
        <v>566.476</v>
      </c>
      <c r="E379" s="16">
        <v>1101.357</v>
      </c>
      <c r="F379" s="16">
        <v>1.4091549999999999</v>
      </c>
      <c r="G379" s="16">
        <v>0</v>
      </c>
      <c r="H379" s="16">
        <v>434.2</v>
      </c>
      <c r="I379" s="16">
        <f t="shared" si="41"/>
        <v>1</v>
      </c>
      <c r="J379" s="16"/>
      <c r="K379" s="16" t="str">
        <f t="shared" si="42"/>
        <v/>
      </c>
      <c r="L379" s="16">
        <f t="shared" si="43"/>
        <v>1101.357</v>
      </c>
      <c r="M379" s="16">
        <f t="shared" si="44"/>
        <v>1.4091549999999999</v>
      </c>
      <c r="N379" s="20">
        <f t="shared" si="45"/>
        <v>42.804933858279753</v>
      </c>
      <c r="O379" s="18">
        <f t="shared" si="46"/>
        <v>157.33671428571429</v>
      </c>
      <c r="P379" s="18">
        <f t="shared" si="47"/>
        <v>94.90359688792509</v>
      </c>
      <c r="Q379" s="48">
        <f t="shared" si="48"/>
        <v>2.7680215758978148</v>
      </c>
    </row>
    <row r="380" spans="2:17" x14ac:dyDescent="0.25">
      <c r="B380" s="15">
        <v>41925.467361111114</v>
      </c>
      <c r="C380" s="16">
        <v>4</v>
      </c>
      <c r="D380" s="16">
        <v>404.8218</v>
      </c>
      <c r="E380" s="16">
        <v>1112.8610000000001</v>
      </c>
      <c r="F380" s="16">
        <v>1.409583</v>
      </c>
      <c r="G380" s="16">
        <v>0</v>
      </c>
      <c r="H380" s="16">
        <v>440.7</v>
      </c>
      <c r="I380" s="16">
        <f t="shared" si="41"/>
        <v>1</v>
      </c>
      <c r="J380" s="16"/>
      <c r="K380" s="16" t="str">
        <f t="shared" si="42"/>
        <v/>
      </c>
      <c r="L380" s="16">
        <f t="shared" si="43"/>
        <v>1112.8610000000001</v>
      </c>
      <c r="M380" s="16">
        <f t="shared" si="44"/>
        <v>1.409583</v>
      </c>
      <c r="N380" s="20">
        <f t="shared" si="45"/>
        <v>42.849710316324618</v>
      </c>
      <c r="O380" s="18">
        <f t="shared" si="46"/>
        <v>158.98014285714288</v>
      </c>
      <c r="P380" s="18">
        <f t="shared" si="47"/>
        <v>96.024361156126943</v>
      </c>
      <c r="Q380" s="48">
        <f t="shared" si="48"/>
        <v>2.8007105337203693</v>
      </c>
    </row>
    <row r="381" spans="2:17" x14ac:dyDescent="0.25">
      <c r="B381" s="15">
        <v>41925.468055555553</v>
      </c>
      <c r="C381" s="16">
        <v>4</v>
      </c>
      <c r="D381" s="16">
        <v>795.84950000000003</v>
      </c>
      <c r="E381" s="16">
        <v>1093.777</v>
      </c>
      <c r="F381" s="16">
        <v>1.407675</v>
      </c>
      <c r="G381" s="16">
        <v>0</v>
      </c>
      <c r="H381" s="16">
        <v>435.2</v>
      </c>
      <c r="I381" s="16">
        <f t="shared" si="41"/>
        <v>1</v>
      </c>
      <c r="J381" s="16"/>
      <c r="K381" s="16" t="str">
        <f t="shared" si="42"/>
        <v/>
      </c>
      <c r="L381" s="16">
        <f t="shared" si="43"/>
        <v>1093.777</v>
      </c>
      <c r="M381" s="16">
        <f t="shared" si="44"/>
        <v>1.407675</v>
      </c>
      <c r="N381" s="20">
        <f t="shared" si="45"/>
        <v>42.650099377190074</v>
      </c>
      <c r="O381" s="18">
        <f t="shared" si="46"/>
        <v>156.25385714285716</v>
      </c>
      <c r="P381" s="18">
        <f t="shared" si="47"/>
        <v>93.810876107547188</v>
      </c>
      <c r="Q381" s="48">
        <f t="shared" si="48"/>
        <v>2.7361505531367931</v>
      </c>
    </row>
    <row r="382" spans="2:17" x14ac:dyDescent="0.25">
      <c r="B382" s="15">
        <v>41925.46875</v>
      </c>
      <c r="C382" s="16">
        <v>4</v>
      </c>
      <c r="D382" s="16">
        <v>586.06849999999997</v>
      </c>
      <c r="E382" s="16">
        <v>1095.644</v>
      </c>
      <c r="F382" s="16">
        <v>1.396765</v>
      </c>
      <c r="G382" s="16">
        <v>0</v>
      </c>
      <c r="H382" s="16">
        <v>433.5</v>
      </c>
      <c r="I382" s="16">
        <f t="shared" si="41"/>
        <v>1</v>
      </c>
      <c r="J382" s="16"/>
      <c r="K382" s="16" t="str">
        <f t="shared" si="42"/>
        <v/>
      </c>
      <c r="L382" s="16">
        <f t="shared" si="43"/>
        <v>1095.644</v>
      </c>
      <c r="M382" s="16">
        <f t="shared" si="44"/>
        <v>1.396765</v>
      </c>
      <c r="N382" s="20">
        <f t="shared" si="45"/>
        <v>41.50871816861671</v>
      </c>
      <c r="O382" s="18">
        <f t="shared" si="46"/>
        <v>156.52057142857143</v>
      </c>
      <c r="P382" s="18">
        <f t="shared" si="47"/>
        <v>90.747379094186684</v>
      </c>
      <c r="Q382" s="48">
        <f t="shared" si="48"/>
        <v>2.6467985569137782</v>
      </c>
    </row>
    <row r="383" spans="2:17" x14ac:dyDescent="0.25">
      <c r="B383" s="15">
        <v>41925.469444444447</v>
      </c>
      <c r="C383" s="16">
        <v>4</v>
      </c>
      <c r="D383" s="16">
        <v>610.08619999999996</v>
      </c>
      <c r="E383" s="16">
        <v>1081.923</v>
      </c>
      <c r="F383" s="16">
        <v>1.3922330000000001</v>
      </c>
      <c r="G383" s="16">
        <v>0</v>
      </c>
      <c r="H383" s="16">
        <v>438.8</v>
      </c>
      <c r="I383" s="16">
        <f t="shared" si="41"/>
        <v>1</v>
      </c>
      <c r="J383" s="16"/>
      <c r="K383" s="16" t="str">
        <f t="shared" si="42"/>
        <v/>
      </c>
      <c r="L383" s="16">
        <f t="shared" si="43"/>
        <v>1081.923</v>
      </c>
      <c r="M383" s="16">
        <f t="shared" si="44"/>
        <v>1.3922330000000001</v>
      </c>
      <c r="N383" s="20">
        <f t="shared" si="45"/>
        <v>41.034589879225841</v>
      </c>
      <c r="O383" s="18">
        <f t="shared" si="46"/>
        <v>154.56042857142856</v>
      </c>
      <c r="P383" s="18">
        <f t="shared" si="47"/>
        <v>88.299924882413748</v>
      </c>
      <c r="Q383" s="48">
        <f t="shared" si="48"/>
        <v>2.5754144757370678</v>
      </c>
    </row>
    <row r="384" spans="2:17" x14ac:dyDescent="0.25">
      <c r="B384" s="15">
        <v>41925.470138888886</v>
      </c>
      <c r="C384" s="16">
        <v>4</v>
      </c>
      <c r="D384" s="16">
        <v>941.75630000000001</v>
      </c>
      <c r="E384" s="16">
        <v>1127.087</v>
      </c>
      <c r="F384" s="16">
        <v>1.3850769999999999</v>
      </c>
      <c r="G384" s="16">
        <v>0</v>
      </c>
      <c r="H384" s="16">
        <v>435.3</v>
      </c>
      <c r="I384" s="16">
        <f t="shared" si="41"/>
        <v>1</v>
      </c>
      <c r="J384" s="16"/>
      <c r="K384" s="16" t="str">
        <f t="shared" si="42"/>
        <v/>
      </c>
      <c r="L384" s="16">
        <f t="shared" si="43"/>
        <v>1127.087</v>
      </c>
      <c r="M384" s="16">
        <f t="shared" si="44"/>
        <v>1.3850769999999999</v>
      </c>
      <c r="N384" s="20">
        <f t="shared" si="45"/>
        <v>40.285944239578619</v>
      </c>
      <c r="O384" s="18">
        <f t="shared" si="46"/>
        <v>161.01242857142856</v>
      </c>
      <c r="P384" s="18">
        <f t="shared" si="47"/>
        <v>89.843542046455582</v>
      </c>
      <c r="Q384" s="48">
        <f t="shared" si="48"/>
        <v>2.620436643021621</v>
      </c>
    </row>
    <row r="385" spans="2:17" x14ac:dyDescent="0.25">
      <c r="B385" s="15">
        <v>41925.470833333333</v>
      </c>
      <c r="C385" s="16">
        <v>4</v>
      </c>
      <c r="D385" s="16">
        <v>270.20679999999999</v>
      </c>
      <c r="E385" s="16">
        <v>1122.546</v>
      </c>
      <c r="F385" s="16">
        <v>1.390341</v>
      </c>
      <c r="G385" s="16">
        <v>0</v>
      </c>
      <c r="H385" s="16">
        <v>441.3</v>
      </c>
      <c r="I385" s="16">
        <f t="shared" si="41"/>
        <v>1</v>
      </c>
      <c r="J385" s="16"/>
      <c r="K385" s="16" t="str">
        <f t="shared" si="42"/>
        <v/>
      </c>
      <c r="L385" s="16">
        <f t="shared" si="43"/>
        <v>1122.546</v>
      </c>
      <c r="M385" s="16">
        <f t="shared" si="44"/>
        <v>1.390341</v>
      </c>
      <c r="N385" s="20">
        <f t="shared" si="45"/>
        <v>40.836652826373339</v>
      </c>
      <c r="O385" s="18">
        <f t="shared" si="46"/>
        <v>160.36371428571428</v>
      </c>
      <c r="P385" s="18">
        <f t="shared" si="47"/>
        <v>91.049501960727284</v>
      </c>
      <c r="Q385" s="48">
        <f t="shared" si="48"/>
        <v>2.6556104738545456</v>
      </c>
    </row>
    <row r="386" spans="2:17" x14ac:dyDescent="0.25">
      <c r="B386" s="15">
        <v>41925.47152777778</v>
      </c>
      <c r="C386" s="16">
        <v>4</v>
      </c>
      <c r="D386" s="16">
        <v>722.11800000000005</v>
      </c>
      <c r="E386" s="16">
        <v>1103.9580000000001</v>
      </c>
      <c r="F386" s="16">
        <v>1.3907229999999999</v>
      </c>
      <c r="G386" s="16">
        <v>0</v>
      </c>
      <c r="H386" s="16">
        <v>436.7</v>
      </c>
      <c r="I386" s="16">
        <f t="shared" si="41"/>
        <v>1</v>
      </c>
      <c r="J386" s="16"/>
      <c r="K386" s="16" t="str">
        <f t="shared" si="42"/>
        <v/>
      </c>
      <c r="L386" s="16">
        <f t="shared" si="43"/>
        <v>1103.9580000000001</v>
      </c>
      <c r="M386" s="16">
        <f t="shared" si="44"/>
        <v>1.3907229999999999</v>
      </c>
      <c r="N386" s="20">
        <f t="shared" si="45"/>
        <v>40.876616861357284</v>
      </c>
      <c r="O386" s="18">
        <f t="shared" si="46"/>
        <v>157.70828571428572</v>
      </c>
      <c r="P386" s="18">
        <f t="shared" si="47"/>
        <v>89.654087058826462</v>
      </c>
      <c r="Q386" s="48">
        <f t="shared" si="48"/>
        <v>2.614910872549105</v>
      </c>
    </row>
    <row r="387" spans="2:17" x14ac:dyDescent="0.25">
      <c r="B387" s="15">
        <v>41925.472222222219</v>
      </c>
      <c r="C387" s="16">
        <v>4</v>
      </c>
      <c r="D387" s="16">
        <v>571.75559999999996</v>
      </c>
      <c r="E387" s="16">
        <v>1136.463</v>
      </c>
      <c r="F387" s="16">
        <v>1.394522</v>
      </c>
      <c r="G387" s="16">
        <v>0</v>
      </c>
      <c r="H387" s="16">
        <v>444.4</v>
      </c>
      <c r="I387" s="16">
        <f t="shared" si="41"/>
        <v>1</v>
      </c>
      <c r="J387" s="16"/>
      <c r="K387" s="16" t="str">
        <f t="shared" si="42"/>
        <v/>
      </c>
      <c r="L387" s="16">
        <f t="shared" si="43"/>
        <v>1136.463</v>
      </c>
      <c r="M387" s="16">
        <f t="shared" si="44"/>
        <v>1.394522</v>
      </c>
      <c r="N387" s="20">
        <f t="shared" si="45"/>
        <v>41.274060235451721</v>
      </c>
      <c r="O387" s="18">
        <f t="shared" si="46"/>
        <v>162.35185714285714</v>
      </c>
      <c r="P387" s="18">
        <f t="shared" si="47"/>
        <v>93.445808218989328</v>
      </c>
      <c r="Q387" s="48">
        <f t="shared" si="48"/>
        <v>2.7255027397205223</v>
      </c>
    </row>
    <row r="388" spans="2:17" x14ac:dyDescent="0.25">
      <c r="B388" s="15">
        <v>41925.472916666666</v>
      </c>
      <c r="C388" s="16">
        <v>4</v>
      </c>
      <c r="D388" s="16">
        <v>644.7242</v>
      </c>
      <c r="E388" s="16">
        <v>1095.3910000000001</v>
      </c>
      <c r="F388" s="16">
        <v>1.4027620000000001</v>
      </c>
      <c r="G388" s="16">
        <v>0</v>
      </c>
      <c r="H388" s="16">
        <v>439.2</v>
      </c>
      <c r="I388" s="16">
        <f t="shared" si="41"/>
        <v>1</v>
      </c>
      <c r="J388" s="16"/>
      <c r="K388" s="16" t="str">
        <f t="shared" si="42"/>
        <v/>
      </c>
      <c r="L388" s="16">
        <f t="shared" si="43"/>
        <v>1095.3910000000001</v>
      </c>
      <c r="M388" s="16">
        <f t="shared" si="44"/>
        <v>1.4027620000000001</v>
      </c>
      <c r="N388" s="20">
        <f t="shared" si="45"/>
        <v>42.136111670707862</v>
      </c>
      <c r="O388" s="18">
        <f t="shared" si="46"/>
        <v>156.48442857142859</v>
      </c>
      <c r="P388" s="18">
        <f t="shared" si="47"/>
        <v>92.493151482937435</v>
      </c>
      <c r="Q388" s="48">
        <f t="shared" si="48"/>
        <v>2.6977169182523415</v>
      </c>
    </row>
    <row r="389" spans="2:17" x14ac:dyDescent="0.25">
      <c r="B389" s="15">
        <v>41925.473611111112</v>
      </c>
      <c r="C389" s="16">
        <v>4</v>
      </c>
      <c r="D389" s="16">
        <v>860.57830000000001</v>
      </c>
      <c r="E389" s="16">
        <v>1096.325</v>
      </c>
      <c r="F389" s="16">
        <v>1.405051</v>
      </c>
      <c r="G389" s="16">
        <v>0</v>
      </c>
      <c r="H389" s="16">
        <v>440.6</v>
      </c>
      <c r="I389" s="16">
        <f t="shared" si="41"/>
        <v>1</v>
      </c>
      <c r="J389" s="16"/>
      <c r="K389" s="16" t="str">
        <f t="shared" si="42"/>
        <v/>
      </c>
      <c r="L389" s="16">
        <f t="shared" si="43"/>
        <v>1096.325</v>
      </c>
      <c r="M389" s="16">
        <f t="shared" si="44"/>
        <v>1.405051</v>
      </c>
      <c r="N389" s="20">
        <f t="shared" si="45"/>
        <v>42.375582026933749</v>
      </c>
      <c r="O389" s="18">
        <f t="shared" si="46"/>
        <v>156.61785714285716</v>
      </c>
      <c r="P389" s="18">
        <f t="shared" si="47"/>
        <v>93.250043328122942</v>
      </c>
      <c r="Q389" s="48">
        <f t="shared" si="48"/>
        <v>2.7197929304035857</v>
      </c>
    </row>
    <row r="390" spans="2:17" x14ac:dyDescent="0.25">
      <c r="B390" s="15">
        <v>41925.474305555559</v>
      </c>
      <c r="C390" s="16">
        <v>4</v>
      </c>
      <c r="D390" s="16">
        <v>585.30550000000005</v>
      </c>
      <c r="E390" s="16">
        <v>1096.617</v>
      </c>
      <c r="F390" s="16">
        <v>1.4009</v>
      </c>
      <c r="G390" s="16">
        <v>0</v>
      </c>
      <c r="H390" s="16">
        <v>436.4</v>
      </c>
      <c r="I390" s="16">
        <f t="shared" si="41"/>
        <v>1</v>
      </c>
      <c r="J390" s="16"/>
      <c r="K390" s="16" t="str">
        <f t="shared" si="42"/>
        <v/>
      </c>
      <c r="L390" s="16">
        <f t="shared" si="43"/>
        <v>1096.617</v>
      </c>
      <c r="M390" s="16">
        <f t="shared" si="44"/>
        <v>1.4009</v>
      </c>
      <c r="N390" s="20">
        <f t="shared" si="45"/>
        <v>41.941313154634209</v>
      </c>
      <c r="O390" s="18">
        <f t="shared" si="46"/>
        <v>156.65957142857141</v>
      </c>
      <c r="P390" s="18">
        <f t="shared" si="47"/>
        <v>92.046248588686595</v>
      </c>
      <c r="Q390" s="48">
        <f t="shared" si="48"/>
        <v>2.684682250503359</v>
      </c>
    </row>
    <row r="391" spans="2:17" x14ac:dyDescent="0.25">
      <c r="B391" s="15">
        <v>41925.474999999999</v>
      </c>
      <c r="C391" s="16">
        <v>4</v>
      </c>
      <c r="D391" s="16">
        <v>290.50130000000001</v>
      </c>
      <c r="E391" s="16">
        <v>1140.2909999999999</v>
      </c>
      <c r="F391" s="16">
        <v>1.410315</v>
      </c>
      <c r="G391" s="16">
        <v>0</v>
      </c>
      <c r="H391" s="16">
        <v>442.5</v>
      </c>
      <c r="I391" s="16">
        <f t="shared" si="41"/>
        <v>1</v>
      </c>
      <c r="J391" s="16"/>
      <c r="K391" s="16" t="str">
        <f t="shared" si="42"/>
        <v/>
      </c>
      <c r="L391" s="16">
        <f t="shared" si="43"/>
        <v>1140.2909999999999</v>
      </c>
      <c r="M391" s="16">
        <f t="shared" si="44"/>
        <v>1.410315</v>
      </c>
      <c r="N391" s="20">
        <f t="shared" si="45"/>
        <v>42.926290613728433</v>
      </c>
      <c r="O391" s="18">
        <f t="shared" si="46"/>
        <v>162.89871428571428</v>
      </c>
      <c r="P391" s="18">
        <f t="shared" si="47"/>
        <v>98.618216263723738</v>
      </c>
      <c r="Q391" s="48">
        <f t="shared" si="48"/>
        <v>2.8763646410252757</v>
      </c>
    </row>
    <row r="392" spans="2:17" x14ac:dyDescent="0.25">
      <c r="B392" s="15">
        <v>41925.475694444445</v>
      </c>
      <c r="C392" s="16">
        <v>5</v>
      </c>
      <c r="D392" s="16">
        <v>647.65390000000002</v>
      </c>
      <c r="E392" s="19">
        <v>1099.713</v>
      </c>
      <c r="F392" s="16">
        <v>1.394873</v>
      </c>
      <c r="G392" s="16">
        <v>0</v>
      </c>
      <c r="H392" s="16">
        <v>435.5</v>
      </c>
      <c r="I392" s="16">
        <f t="shared" ref="I392:I455" si="49">+IF(AND(G392&lt;50,D392&gt;50),1,"")</f>
        <v>1</v>
      </c>
      <c r="J392" s="16"/>
      <c r="K392" s="16" t="str">
        <f t="shared" ref="K392:K455" si="50">+IF(AND(D392&gt;100,G392&gt;50),D392,"")</f>
        <v/>
      </c>
      <c r="L392" s="16">
        <f t="shared" ref="L392:L455" si="51">IF(AND(E392&gt;100,H392&gt;50),E392,"")</f>
        <v>1099.713</v>
      </c>
      <c r="M392" s="16">
        <f t="shared" ref="M392:M455" si="52">IF(F392&gt;1.1,F392,"")</f>
        <v>1.394873</v>
      </c>
      <c r="N392" s="20">
        <f>IF(ISERROR($D$1*(M392-1)/($M$7*($D$1-1))*100),"",($D$1*(M392-1)/($M$7*($D$1-1))*100))</f>
        <v>41.310781115764208</v>
      </c>
      <c r="O392" s="18">
        <f t="shared" ref="O392:O455" si="53">IF(ISERROR(IF(COUNT(K392:L392)&gt;1,SUM(K392:L392)/14,SUM(K392:L392)/7)),"",IF(COUNT(K392:L392)&gt;1,SUM(K392:L392)/14,SUM(K392:L392)/7))</f>
        <v>157.10185714285714</v>
      </c>
      <c r="P392" s="18">
        <f t="shared" ref="P392:P455" si="54">IF(ISERROR(IF(COUNT(K392:L392)&gt;1,SUM(K392:L392)/14*M392*N392/100,SUM(K392:L392)/7*M392*N392/100)),"",IF(COUNT(K392:L392)&gt;1,SUM(K392:L392)/14*M392*N392/100,SUM(K392:L392)/7*M392*N392/100))</f>
        <v>90.52726374410507</v>
      </c>
      <c r="Q392" s="48">
        <f t="shared" ref="Q392:Q455" si="55">IF(COUNT(K392:L392)&gt;1,P392*14/(C392*60),P392*7/(C392*60))</f>
        <v>2.1123028206957848</v>
      </c>
    </row>
    <row r="393" spans="2:17" x14ac:dyDescent="0.25">
      <c r="B393" s="15">
        <v>41925.476388888892</v>
      </c>
      <c r="C393" s="16">
        <v>4</v>
      </c>
      <c r="D393" s="16">
        <v>98.72587</v>
      </c>
      <c r="E393" s="19">
        <v>1115.8320000000001</v>
      </c>
      <c r="F393" s="16">
        <v>1.409934</v>
      </c>
      <c r="G393" s="16">
        <v>0</v>
      </c>
      <c r="H393" s="16">
        <v>428.9</v>
      </c>
      <c r="I393" s="16">
        <f t="shared" si="49"/>
        <v>1</v>
      </c>
      <c r="J393" s="16"/>
      <c r="K393" s="16" t="str">
        <f t="shared" si="50"/>
        <v/>
      </c>
      <c r="L393" s="16">
        <f t="shared" si="51"/>
        <v>1115.8320000000001</v>
      </c>
      <c r="M393" s="16">
        <f t="shared" si="52"/>
        <v>1.409934</v>
      </c>
      <c r="N393" s="20">
        <f>IF(ISERROR($D$1*(M393-1)/($M$7*($D$1-1))*100),"",($D$1*(M393-1)/($M$7*($D$1-1))*100))</f>
        <v>42.886431196637112</v>
      </c>
      <c r="O393" s="18">
        <f t="shared" si="53"/>
        <v>159.40457142857144</v>
      </c>
      <c r="P393" s="18">
        <f t="shared" si="54"/>
        <v>96.387221955009949</v>
      </c>
      <c r="Q393" s="48">
        <f t="shared" si="55"/>
        <v>2.81129397368779</v>
      </c>
    </row>
    <row r="394" spans="2:17" x14ac:dyDescent="0.25">
      <c r="B394" s="15">
        <v>41925.477083333331</v>
      </c>
      <c r="C394" s="16">
        <v>4</v>
      </c>
      <c r="D394" s="16">
        <v>137.85</v>
      </c>
      <c r="E394" s="19">
        <v>1109.886</v>
      </c>
      <c r="F394" s="16">
        <v>1.4009</v>
      </c>
      <c r="G394" s="16">
        <v>0</v>
      </c>
      <c r="H394" s="16">
        <v>440.1</v>
      </c>
      <c r="I394" s="16">
        <f t="shared" si="49"/>
        <v>1</v>
      </c>
      <c r="J394" s="16"/>
      <c r="K394" s="16" t="str">
        <f t="shared" si="50"/>
        <v/>
      </c>
      <c r="L394" s="16">
        <f t="shared" si="51"/>
        <v>1109.886</v>
      </c>
      <c r="M394" s="16">
        <f t="shared" si="52"/>
        <v>1.4009</v>
      </c>
      <c r="N394" s="20">
        <f t="shared" ref="N394:N457" si="56">IF(ISERROR($D$1*(M394-1)/($M$7*($D$1-1))*100),"",($D$1*(M394-1)/($M$7*($D$1-1))*100))</f>
        <v>41.941313154634209</v>
      </c>
      <c r="O394" s="18">
        <f t="shared" si="53"/>
        <v>158.55514285714284</v>
      </c>
      <c r="P394" s="18">
        <f t="shared" si="54"/>
        <v>93.160002681978312</v>
      </c>
      <c r="Q394" s="48">
        <f t="shared" si="55"/>
        <v>2.7171667448910339</v>
      </c>
    </row>
    <row r="395" spans="2:17" x14ac:dyDescent="0.25">
      <c r="B395" s="15">
        <v>41925.477777777778</v>
      </c>
      <c r="C395" s="16">
        <v>3</v>
      </c>
      <c r="D395" s="16">
        <v>400.33569999999997</v>
      </c>
      <c r="E395" s="19">
        <v>1096.932</v>
      </c>
      <c r="F395" s="16">
        <v>1.400137</v>
      </c>
      <c r="G395" s="16">
        <v>0</v>
      </c>
      <c r="H395" s="16">
        <v>438.4</v>
      </c>
      <c r="I395" s="16">
        <f t="shared" si="49"/>
        <v>1</v>
      </c>
      <c r="J395" s="16"/>
      <c r="K395" s="16" t="str">
        <f t="shared" si="50"/>
        <v/>
      </c>
      <c r="L395" s="16">
        <f t="shared" si="51"/>
        <v>1096.932</v>
      </c>
      <c r="M395" s="16">
        <f t="shared" si="52"/>
        <v>1.400137</v>
      </c>
      <c r="N395" s="20">
        <f t="shared" si="56"/>
        <v>41.861489702558899</v>
      </c>
      <c r="O395" s="18">
        <f t="shared" si="53"/>
        <v>156.70457142857143</v>
      </c>
      <c r="P395" s="18">
        <f t="shared" si="54"/>
        <v>91.847402289735058</v>
      </c>
      <c r="Q395" s="48">
        <f t="shared" si="55"/>
        <v>3.5718434223785853</v>
      </c>
    </row>
    <row r="396" spans="2:17" x14ac:dyDescent="0.25">
      <c r="B396" s="15">
        <v>41925.478472222225</v>
      </c>
      <c r="C396" s="16">
        <v>2</v>
      </c>
      <c r="D396" s="16">
        <v>341.71050000000002</v>
      </c>
      <c r="E396" s="19">
        <v>1104.1780000000001</v>
      </c>
      <c r="F396" s="16">
        <v>1.40354</v>
      </c>
      <c r="G396" s="16">
        <v>0</v>
      </c>
      <c r="H396" s="16">
        <v>434.8</v>
      </c>
      <c r="I396" s="16">
        <f t="shared" si="49"/>
        <v>1</v>
      </c>
      <c r="J396" s="16"/>
      <c r="K396" s="16" t="str">
        <f t="shared" si="50"/>
        <v/>
      </c>
      <c r="L396" s="16">
        <f t="shared" si="51"/>
        <v>1104.1780000000001</v>
      </c>
      <c r="M396" s="16">
        <f t="shared" si="52"/>
        <v>1.40354</v>
      </c>
      <c r="N396" s="20">
        <f t="shared" si="56"/>
        <v>42.217504391172575</v>
      </c>
      <c r="O396" s="18">
        <f t="shared" si="53"/>
        <v>157.73971428571431</v>
      </c>
      <c r="P396" s="18">
        <f t="shared" si="54"/>
        <v>93.467021075922716</v>
      </c>
      <c r="Q396" s="48">
        <f t="shared" si="55"/>
        <v>5.4522428960954921</v>
      </c>
    </row>
    <row r="397" spans="2:17" x14ac:dyDescent="0.25">
      <c r="B397" s="15">
        <v>41925.479166666664</v>
      </c>
      <c r="C397" s="16">
        <v>4</v>
      </c>
      <c r="D397" s="16">
        <v>467.20069999999998</v>
      </c>
      <c r="E397" s="19">
        <v>1158.6300000000001</v>
      </c>
      <c r="F397" s="16">
        <v>1.396765</v>
      </c>
      <c r="G397" s="16">
        <v>0</v>
      </c>
      <c r="H397" s="16">
        <v>436</v>
      </c>
      <c r="I397" s="16">
        <f t="shared" si="49"/>
        <v>1</v>
      </c>
      <c r="J397" s="16"/>
      <c r="K397" s="16" t="str">
        <f t="shared" si="50"/>
        <v/>
      </c>
      <c r="L397" s="16">
        <f t="shared" si="51"/>
        <v>1158.6300000000001</v>
      </c>
      <c r="M397" s="16">
        <f t="shared" si="52"/>
        <v>1.396765</v>
      </c>
      <c r="N397" s="20">
        <f t="shared" si="56"/>
        <v>41.50871816861671</v>
      </c>
      <c r="O397" s="18">
        <f t="shared" si="53"/>
        <v>165.51857142857145</v>
      </c>
      <c r="P397" s="18">
        <f t="shared" si="54"/>
        <v>95.964232761642975</v>
      </c>
      <c r="Q397" s="48">
        <f t="shared" si="55"/>
        <v>2.7989567888812537</v>
      </c>
    </row>
    <row r="398" spans="2:17" x14ac:dyDescent="0.25">
      <c r="B398" s="15">
        <v>41925.479861111111</v>
      </c>
      <c r="C398" s="16">
        <v>5</v>
      </c>
      <c r="D398" s="16">
        <v>53.559170000000002</v>
      </c>
      <c r="E398" s="19">
        <v>1118.9179999999999</v>
      </c>
      <c r="F398" s="16">
        <v>1.405783</v>
      </c>
      <c r="G398" s="16">
        <v>0</v>
      </c>
      <c r="H398" s="16">
        <v>434.7</v>
      </c>
      <c r="I398" s="16">
        <f t="shared" si="49"/>
        <v>1</v>
      </c>
      <c r="J398" s="16"/>
      <c r="K398" s="16" t="str">
        <f t="shared" si="50"/>
        <v/>
      </c>
      <c r="L398" s="16">
        <f t="shared" si="51"/>
        <v>1118.9179999999999</v>
      </c>
      <c r="M398" s="16">
        <f t="shared" si="52"/>
        <v>1.405783</v>
      </c>
      <c r="N398" s="20">
        <f t="shared" si="56"/>
        <v>42.452162324337564</v>
      </c>
      <c r="O398" s="18">
        <f t="shared" si="53"/>
        <v>159.84542857142856</v>
      </c>
      <c r="P398" s="18">
        <f t="shared" si="54"/>
        <v>95.393399020622596</v>
      </c>
      <c r="Q398" s="48">
        <f t="shared" si="55"/>
        <v>2.2258459771478605</v>
      </c>
    </row>
    <row r="399" spans="2:17" x14ac:dyDescent="0.25">
      <c r="B399" s="15">
        <v>41925.480555555558</v>
      </c>
      <c r="C399" s="16">
        <v>4</v>
      </c>
      <c r="D399" s="16">
        <v>498.7869</v>
      </c>
      <c r="E399" s="19">
        <v>1101.7850000000001</v>
      </c>
      <c r="F399" s="16">
        <v>1.396414</v>
      </c>
      <c r="G399" s="16">
        <v>0</v>
      </c>
      <c r="H399" s="16">
        <v>443.9</v>
      </c>
      <c r="I399" s="16">
        <f t="shared" si="49"/>
        <v>1</v>
      </c>
      <c r="J399" s="16"/>
      <c r="K399" s="16" t="str">
        <f t="shared" si="50"/>
        <v/>
      </c>
      <c r="L399" s="16">
        <f t="shared" si="51"/>
        <v>1101.7850000000001</v>
      </c>
      <c r="M399" s="16">
        <f t="shared" si="52"/>
        <v>1.396414</v>
      </c>
      <c r="N399" s="20">
        <f t="shared" si="56"/>
        <v>41.471997288304223</v>
      </c>
      <c r="O399" s="18">
        <f t="shared" si="53"/>
        <v>157.39785714285716</v>
      </c>
      <c r="P399" s="18">
        <f t="shared" si="54"/>
        <v>91.152369202913107</v>
      </c>
      <c r="Q399" s="48">
        <f t="shared" si="55"/>
        <v>2.6586107684182991</v>
      </c>
    </row>
    <row r="400" spans="2:17" x14ac:dyDescent="0.25">
      <c r="B400" s="15">
        <v>41925.481249999997</v>
      </c>
      <c r="C400" s="16">
        <v>4</v>
      </c>
      <c r="D400" s="16">
        <v>453.71179999999998</v>
      </c>
      <c r="E400" s="19">
        <v>1095.078</v>
      </c>
      <c r="F400" s="16">
        <v>1.3990389999999999</v>
      </c>
      <c r="G400" s="16">
        <v>0</v>
      </c>
      <c r="H400" s="16">
        <v>443.4</v>
      </c>
      <c r="I400" s="16">
        <f t="shared" si="49"/>
        <v>1</v>
      </c>
      <c r="J400" s="16"/>
      <c r="K400" s="16" t="str">
        <f t="shared" si="50"/>
        <v/>
      </c>
      <c r="L400" s="16">
        <f t="shared" si="51"/>
        <v>1095.078</v>
      </c>
      <c r="M400" s="16">
        <f t="shared" si="52"/>
        <v>1.3990389999999999</v>
      </c>
      <c r="N400" s="20">
        <f t="shared" si="56"/>
        <v>41.746619256453158</v>
      </c>
      <c r="O400" s="18">
        <f t="shared" si="53"/>
        <v>156.43971428571427</v>
      </c>
      <c r="P400" s="18">
        <f t="shared" si="54"/>
        <v>91.368847375731335</v>
      </c>
      <c r="Q400" s="48">
        <f t="shared" si="55"/>
        <v>2.6649247151254971</v>
      </c>
    </row>
    <row r="401" spans="2:17" x14ac:dyDescent="0.25">
      <c r="B401" s="15">
        <v>41925.481944444444</v>
      </c>
      <c r="C401" s="16">
        <v>4</v>
      </c>
      <c r="D401" s="16">
        <v>661.29549999999995</v>
      </c>
      <c r="E401" s="19">
        <v>1121.6759999999999</v>
      </c>
      <c r="F401" s="16">
        <v>1.399786</v>
      </c>
      <c r="G401" s="16">
        <v>0</v>
      </c>
      <c r="H401" s="16">
        <v>436.3</v>
      </c>
      <c r="I401" s="16">
        <f t="shared" si="49"/>
        <v>1</v>
      </c>
      <c r="J401" s="16"/>
      <c r="K401" s="16" t="str">
        <f t="shared" si="50"/>
        <v/>
      </c>
      <c r="L401" s="16">
        <f t="shared" si="51"/>
        <v>1121.6759999999999</v>
      </c>
      <c r="M401" s="16">
        <f t="shared" si="52"/>
        <v>1.399786</v>
      </c>
      <c r="N401" s="20">
        <f t="shared" si="56"/>
        <v>41.824768822246419</v>
      </c>
      <c r="O401" s="18">
        <f t="shared" si="53"/>
        <v>160.23942857142856</v>
      </c>
      <c r="P401" s="18">
        <f t="shared" si="54"/>
        <v>93.813336556023856</v>
      </c>
      <c r="Q401" s="48">
        <f t="shared" si="55"/>
        <v>2.7362223162173627</v>
      </c>
    </row>
    <row r="402" spans="2:17" x14ac:dyDescent="0.25">
      <c r="B402" s="15">
        <v>41925.482638888891</v>
      </c>
      <c r="C402" s="16">
        <v>4</v>
      </c>
      <c r="D402" s="16">
        <v>480.75069999999999</v>
      </c>
      <c r="E402" s="19">
        <v>1110.3889999999999</v>
      </c>
      <c r="F402" s="16">
        <v>1.401251</v>
      </c>
      <c r="G402" s="16">
        <v>0</v>
      </c>
      <c r="H402" s="16">
        <v>437.9</v>
      </c>
      <c r="I402" s="16">
        <f t="shared" si="49"/>
        <v>1</v>
      </c>
      <c r="J402" s="16"/>
      <c r="K402" s="16" t="str">
        <f t="shared" si="50"/>
        <v/>
      </c>
      <c r="L402" s="16">
        <f t="shared" si="51"/>
        <v>1110.3889999999999</v>
      </c>
      <c r="M402" s="16">
        <f t="shared" si="52"/>
        <v>1.401251</v>
      </c>
      <c r="N402" s="20">
        <f t="shared" si="56"/>
        <v>41.978034034946688</v>
      </c>
      <c r="O402" s="18">
        <f t="shared" si="53"/>
        <v>158.62699999999998</v>
      </c>
      <c r="P402" s="18">
        <f t="shared" si="54"/>
        <v>93.307196676617636</v>
      </c>
      <c r="Q402" s="48">
        <f t="shared" si="55"/>
        <v>2.7214599030680144</v>
      </c>
    </row>
    <row r="403" spans="2:17" x14ac:dyDescent="0.25">
      <c r="B403" s="15">
        <v>41925.48333333333</v>
      </c>
      <c r="C403" s="16">
        <v>4</v>
      </c>
      <c r="D403" s="16">
        <v>519.08140000000003</v>
      </c>
      <c r="E403" s="19">
        <v>1109.021</v>
      </c>
      <c r="F403" s="16">
        <v>1.409583</v>
      </c>
      <c r="G403" s="16">
        <v>0</v>
      </c>
      <c r="H403" s="16">
        <v>438.6</v>
      </c>
      <c r="I403" s="16">
        <f t="shared" si="49"/>
        <v>1</v>
      </c>
      <c r="J403" s="16"/>
      <c r="K403" s="16" t="str">
        <f t="shared" si="50"/>
        <v/>
      </c>
      <c r="L403" s="16">
        <f t="shared" si="51"/>
        <v>1109.021</v>
      </c>
      <c r="M403" s="16">
        <f t="shared" si="52"/>
        <v>1.409583</v>
      </c>
      <c r="N403" s="20">
        <f t="shared" si="56"/>
        <v>42.849710316324618</v>
      </c>
      <c r="O403" s="18">
        <f t="shared" si="53"/>
        <v>158.43157142857143</v>
      </c>
      <c r="P403" s="18">
        <f t="shared" si="54"/>
        <v>95.693022788766115</v>
      </c>
      <c r="Q403" s="48">
        <f t="shared" si="55"/>
        <v>2.7910464980056782</v>
      </c>
    </row>
    <row r="404" spans="2:17" x14ac:dyDescent="0.25">
      <c r="B404" s="15">
        <v>41925.484027777777</v>
      </c>
      <c r="C404" s="16">
        <v>4</v>
      </c>
      <c r="D404" s="16">
        <v>298.80220000000003</v>
      </c>
      <c r="E404" s="16">
        <v>1116.6849999999999</v>
      </c>
      <c r="F404" s="16">
        <v>1.40354</v>
      </c>
      <c r="G404" s="16">
        <v>0</v>
      </c>
      <c r="H404" s="16">
        <v>440.2</v>
      </c>
      <c r="I404" s="16">
        <f t="shared" si="49"/>
        <v>1</v>
      </c>
      <c r="J404" s="16"/>
      <c r="K404" s="16" t="str">
        <f t="shared" si="50"/>
        <v/>
      </c>
      <c r="L404" s="16">
        <f t="shared" si="51"/>
        <v>1116.6849999999999</v>
      </c>
      <c r="M404" s="16">
        <f t="shared" si="52"/>
        <v>1.40354</v>
      </c>
      <c r="N404" s="20">
        <f t="shared" si="56"/>
        <v>42.217504391172575</v>
      </c>
      <c r="O404" s="18">
        <f t="shared" si="53"/>
        <v>159.52642857142857</v>
      </c>
      <c r="P404" s="18">
        <f t="shared" si="54"/>
        <v>94.525719974647856</v>
      </c>
      <c r="Q404" s="48">
        <f t="shared" si="55"/>
        <v>2.7570001659272294</v>
      </c>
    </row>
    <row r="405" spans="2:17" x14ac:dyDescent="0.25">
      <c r="B405" s="15">
        <v>41925.484722222223</v>
      </c>
      <c r="C405" s="16">
        <v>4</v>
      </c>
      <c r="D405" s="16">
        <v>565.01099999999997</v>
      </c>
      <c r="E405" s="16">
        <v>1101.6790000000001</v>
      </c>
      <c r="F405" s="16">
        <v>1.396414</v>
      </c>
      <c r="G405" s="16">
        <v>0</v>
      </c>
      <c r="H405" s="16">
        <v>439</v>
      </c>
      <c r="I405" s="16">
        <f t="shared" si="49"/>
        <v>1</v>
      </c>
      <c r="J405" s="16"/>
      <c r="K405" s="16" t="str">
        <f t="shared" si="50"/>
        <v/>
      </c>
      <c r="L405" s="16">
        <f t="shared" si="51"/>
        <v>1101.6790000000001</v>
      </c>
      <c r="M405" s="16">
        <f t="shared" si="52"/>
        <v>1.396414</v>
      </c>
      <c r="N405" s="20">
        <f t="shared" si="56"/>
        <v>41.471997288304223</v>
      </c>
      <c r="O405" s="18">
        <f t="shared" si="53"/>
        <v>157.38271428571429</v>
      </c>
      <c r="P405" s="18">
        <f t="shared" si="54"/>
        <v>91.143599659730441</v>
      </c>
      <c r="Q405" s="48">
        <f t="shared" si="55"/>
        <v>2.6583549900754715</v>
      </c>
    </row>
    <row r="406" spans="2:17" x14ac:dyDescent="0.25">
      <c r="B406" s="15">
        <v>41925.48541666667</v>
      </c>
      <c r="C406" s="16">
        <v>4</v>
      </c>
      <c r="D406" s="16">
        <v>154.3297</v>
      </c>
      <c r="E406" s="16">
        <v>1090.693</v>
      </c>
      <c r="F406" s="16">
        <v>1.3922330000000001</v>
      </c>
      <c r="G406" s="16">
        <v>0</v>
      </c>
      <c r="H406" s="16">
        <v>438.3</v>
      </c>
      <c r="I406" s="16">
        <f t="shared" si="49"/>
        <v>1</v>
      </c>
      <c r="J406" s="16"/>
      <c r="K406" s="16" t="str">
        <f t="shared" si="50"/>
        <v/>
      </c>
      <c r="L406" s="16">
        <f t="shared" si="51"/>
        <v>1090.693</v>
      </c>
      <c r="M406" s="16">
        <f t="shared" si="52"/>
        <v>1.3922330000000001</v>
      </c>
      <c r="N406" s="20">
        <f t="shared" si="56"/>
        <v>41.034589879225841</v>
      </c>
      <c r="O406" s="18">
        <f t="shared" si="53"/>
        <v>155.81328571428571</v>
      </c>
      <c r="P406" s="18">
        <f t="shared" si="54"/>
        <v>89.015678536988759</v>
      </c>
      <c r="Q406" s="48">
        <f t="shared" si="55"/>
        <v>2.5962906239955057</v>
      </c>
    </row>
    <row r="407" spans="2:17" x14ac:dyDescent="0.25">
      <c r="B407" s="15">
        <v>41925.486111111109</v>
      </c>
      <c r="C407" s="16">
        <v>5</v>
      </c>
      <c r="D407" s="16">
        <v>281.43740000000003</v>
      </c>
      <c r="E407" s="16">
        <v>1133.961</v>
      </c>
      <c r="F407" s="16">
        <v>1.393362</v>
      </c>
      <c r="G407" s="16">
        <v>0</v>
      </c>
      <c r="H407" s="16">
        <v>447.2</v>
      </c>
      <c r="I407" s="16">
        <f t="shared" si="49"/>
        <v>1</v>
      </c>
      <c r="J407" s="16"/>
      <c r="K407" s="16" t="str">
        <f t="shared" si="50"/>
        <v/>
      </c>
      <c r="L407" s="16">
        <f t="shared" si="51"/>
        <v>1133.961</v>
      </c>
      <c r="M407" s="16">
        <f t="shared" si="52"/>
        <v>1.393362</v>
      </c>
      <c r="N407" s="20">
        <f t="shared" si="56"/>
        <v>41.152703480003041</v>
      </c>
      <c r="O407" s="18">
        <f t="shared" si="53"/>
        <v>161.99442857142859</v>
      </c>
      <c r="P407" s="18">
        <f t="shared" si="54"/>
        <v>92.888598735304171</v>
      </c>
      <c r="Q407" s="48">
        <f t="shared" si="55"/>
        <v>2.1674006371570971</v>
      </c>
    </row>
    <row r="408" spans="2:17" x14ac:dyDescent="0.25">
      <c r="B408" s="15">
        <v>41925.486805555556</v>
      </c>
      <c r="C408" s="16">
        <v>4</v>
      </c>
      <c r="D408" s="16">
        <v>283.7568</v>
      </c>
      <c r="E408" s="16">
        <v>1115.077</v>
      </c>
      <c r="F408" s="16">
        <v>1.405402</v>
      </c>
      <c r="G408" s="16">
        <v>0</v>
      </c>
      <c r="H408" s="16">
        <v>440.4</v>
      </c>
      <c r="I408" s="16">
        <f t="shared" si="49"/>
        <v>1</v>
      </c>
      <c r="J408" s="16"/>
      <c r="K408" s="16" t="str">
        <f t="shared" si="50"/>
        <v/>
      </c>
      <c r="L408" s="16">
        <f t="shared" si="51"/>
        <v>1115.077</v>
      </c>
      <c r="M408" s="16">
        <f t="shared" si="52"/>
        <v>1.405402</v>
      </c>
      <c r="N408" s="20">
        <f t="shared" si="56"/>
        <v>42.412302907246236</v>
      </c>
      <c r="O408" s="18">
        <f t="shared" si="53"/>
        <v>159.29671428571427</v>
      </c>
      <c r="P408" s="18">
        <f t="shared" si="54"/>
        <v>94.950933687531176</v>
      </c>
      <c r="Q408" s="48">
        <f t="shared" si="55"/>
        <v>2.7694022325529923</v>
      </c>
    </row>
    <row r="409" spans="2:17" x14ac:dyDescent="0.25">
      <c r="B409" s="15">
        <v>41925.487500000003</v>
      </c>
      <c r="C409" s="16">
        <v>4</v>
      </c>
      <c r="D409" s="16">
        <v>370.97730000000001</v>
      </c>
      <c r="E409" s="16">
        <v>1106.924</v>
      </c>
      <c r="F409" s="16">
        <v>1.405402</v>
      </c>
      <c r="G409" s="16">
        <v>0</v>
      </c>
      <c r="H409" s="16">
        <v>431.9</v>
      </c>
      <c r="I409" s="16">
        <f t="shared" si="49"/>
        <v>1</v>
      </c>
      <c r="J409" s="16"/>
      <c r="K409" s="16" t="str">
        <f t="shared" si="50"/>
        <v/>
      </c>
      <c r="L409" s="16">
        <f t="shared" si="51"/>
        <v>1106.924</v>
      </c>
      <c r="M409" s="16">
        <f t="shared" si="52"/>
        <v>1.405402</v>
      </c>
      <c r="N409" s="20">
        <f t="shared" si="56"/>
        <v>42.412302907246236</v>
      </c>
      <c r="O409" s="18">
        <f t="shared" si="53"/>
        <v>158.13200000000001</v>
      </c>
      <c r="P409" s="18">
        <f t="shared" si="54"/>
        <v>94.256690184746688</v>
      </c>
      <c r="Q409" s="48">
        <f t="shared" si="55"/>
        <v>2.749153463721778</v>
      </c>
    </row>
    <row r="410" spans="2:17" x14ac:dyDescent="0.25">
      <c r="B410" s="15">
        <v>41925.488194444442</v>
      </c>
      <c r="C410" s="16">
        <v>4</v>
      </c>
      <c r="D410" s="16">
        <v>444.64789999999999</v>
      </c>
      <c r="E410" s="16">
        <v>1110.528</v>
      </c>
      <c r="F410" s="16">
        <v>1.407675</v>
      </c>
      <c r="G410" s="16">
        <v>0</v>
      </c>
      <c r="H410" s="16">
        <v>441</v>
      </c>
      <c r="I410" s="16">
        <f t="shared" si="49"/>
        <v>1</v>
      </c>
      <c r="J410" s="16"/>
      <c r="K410" s="16" t="str">
        <f t="shared" si="50"/>
        <v/>
      </c>
      <c r="L410" s="16">
        <f t="shared" si="51"/>
        <v>1110.528</v>
      </c>
      <c r="M410" s="16">
        <f t="shared" si="52"/>
        <v>1.407675</v>
      </c>
      <c r="N410" s="20">
        <f t="shared" si="56"/>
        <v>42.650099377190074</v>
      </c>
      <c r="O410" s="18">
        <f t="shared" si="53"/>
        <v>158.64685714285716</v>
      </c>
      <c r="P410" s="18">
        <f t="shared" si="54"/>
        <v>95.247572971421221</v>
      </c>
      <c r="Q410" s="48">
        <f t="shared" si="55"/>
        <v>2.7780542116664519</v>
      </c>
    </row>
    <row r="411" spans="2:17" x14ac:dyDescent="0.25">
      <c r="B411" s="15">
        <v>41925.488888888889</v>
      </c>
      <c r="C411" s="16">
        <v>4</v>
      </c>
      <c r="D411" s="16">
        <v>330.38830000000002</v>
      </c>
      <c r="E411" s="16">
        <v>1124.1669999999999</v>
      </c>
      <c r="F411" s="16">
        <v>1.4117949999999999</v>
      </c>
      <c r="G411" s="16">
        <v>0</v>
      </c>
      <c r="H411" s="16">
        <v>438.6</v>
      </c>
      <c r="I411" s="16">
        <f t="shared" si="49"/>
        <v>1</v>
      </c>
      <c r="J411" s="16"/>
      <c r="K411" s="16" t="str">
        <f t="shared" si="50"/>
        <v/>
      </c>
      <c r="L411" s="16">
        <f t="shared" si="51"/>
        <v>1124.1669999999999</v>
      </c>
      <c r="M411" s="16">
        <f t="shared" si="52"/>
        <v>1.4117949999999999</v>
      </c>
      <c r="N411" s="20">
        <f t="shared" si="56"/>
        <v>43.081125094818127</v>
      </c>
      <c r="O411" s="18">
        <f t="shared" si="53"/>
        <v>160.59528571428569</v>
      </c>
      <c r="P411" s="18">
        <f t="shared" si="54"/>
        <v>97.676810197685569</v>
      </c>
      <c r="Q411" s="48">
        <f t="shared" si="55"/>
        <v>2.8489069640991627</v>
      </c>
    </row>
    <row r="412" spans="2:17" x14ac:dyDescent="0.25">
      <c r="B412" s="15">
        <v>41925.489583333336</v>
      </c>
      <c r="C412" s="16">
        <v>4</v>
      </c>
      <c r="D412" s="16">
        <v>381.5061</v>
      </c>
      <c r="E412" s="16">
        <v>1137.9259999999999</v>
      </c>
      <c r="F412" s="16">
        <v>1.393362</v>
      </c>
      <c r="G412" s="16">
        <v>0</v>
      </c>
      <c r="H412" s="16">
        <v>448.2</v>
      </c>
      <c r="I412" s="16">
        <f t="shared" si="49"/>
        <v>1</v>
      </c>
      <c r="J412" s="16"/>
      <c r="K412" s="16" t="str">
        <f t="shared" si="50"/>
        <v/>
      </c>
      <c r="L412" s="16">
        <f t="shared" si="51"/>
        <v>1137.9259999999999</v>
      </c>
      <c r="M412" s="16">
        <f t="shared" si="52"/>
        <v>1.393362</v>
      </c>
      <c r="N412" s="20">
        <f t="shared" si="56"/>
        <v>41.152703480003041</v>
      </c>
      <c r="O412" s="18">
        <f t="shared" si="53"/>
        <v>162.56085714285715</v>
      </c>
      <c r="P412" s="18">
        <f t="shared" si="54"/>
        <v>93.213392351650285</v>
      </c>
      <c r="Q412" s="48">
        <f t="shared" si="55"/>
        <v>2.7187239435897999</v>
      </c>
    </row>
    <row r="413" spans="2:17" x14ac:dyDescent="0.25">
      <c r="B413" s="15">
        <v>41925.490277777775</v>
      </c>
      <c r="C413" s="16">
        <v>4</v>
      </c>
      <c r="D413" s="16">
        <v>654.49</v>
      </c>
      <c r="E413" s="16">
        <v>1141.2149999999999</v>
      </c>
      <c r="F413" s="16">
        <v>1.396414</v>
      </c>
      <c r="G413" s="16">
        <v>0</v>
      </c>
      <c r="H413" s="16">
        <v>436.7</v>
      </c>
      <c r="I413" s="16">
        <f t="shared" si="49"/>
        <v>1</v>
      </c>
      <c r="J413" s="16"/>
      <c r="K413" s="16" t="str">
        <f t="shared" si="50"/>
        <v/>
      </c>
      <c r="L413" s="16">
        <f t="shared" si="51"/>
        <v>1141.2149999999999</v>
      </c>
      <c r="M413" s="16">
        <f t="shared" si="52"/>
        <v>1.396414</v>
      </c>
      <c r="N413" s="20">
        <f t="shared" si="56"/>
        <v>41.471997288304223</v>
      </c>
      <c r="O413" s="18">
        <f t="shared" si="53"/>
        <v>163.03071428571428</v>
      </c>
      <c r="P413" s="18">
        <f t="shared" si="54"/>
        <v>94.41447380378429</v>
      </c>
      <c r="Q413" s="48">
        <f t="shared" si="55"/>
        <v>2.7537554859437083</v>
      </c>
    </row>
    <row r="414" spans="2:17" x14ac:dyDescent="0.25">
      <c r="B414" s="15">
        <v>41925.490972222222</v>
      </c>
      <c r="C414" s="16">
        <v>4</v>
      </c>
      <c r="D414" s="16">
        <v>698.86320000000001</v>
      </c>
      <c r="E414" s="16">
        <v>1134.8920000000001</v>
      </c>
      <c r="F414" s="16">
        <v>1.3974979999999999</v>
      </c>
      <c r="G414" s="16">
        <v>0</v>
      </c>
      <c r="H414" s="16">
        <v>437.1</v>
      </c>
      <c r="I414" s="16">
        <f t="shared" si="49"/>
        <v>1</v>
      </c>
      <c r="J414" s="16"/>
      <c r="K414" s="16" t="str">
        <f t="shared" si="50"/>
        <v/>
      </c>
      <c r="L414" s="16">
        <f t="shared" si="51"/>
        <v>1134.8920000000001</v>
      </c>
      <c r="M414" s="16">
        <f t="shared" si="52"/>
        <v>1.3974979999999999</v>
      </c>
      <c r="N414" s="20">
        <f t="shared" si="56"/>
        <v>41.58540308391315</v>
      </c>
      <c r="O414" s="18">
        <f t="shared" si="53"/>
        <v>162.12742857142857</v>
      </c>
      <c r="P414" s="18">
        <f t="shared" si="54"/>
        <v>94.221194349024827</v>
      </c>
      <c r="Q414" s="48">
        <f t="shared" si="55"/>
        <v>2.7481181685132241</v>
      </c>
    </row>
    <row r="415" spans="2:17" x14ac:dyDescent="0.25">
      <c r="B415" s="15">
        <v>41925.491666666669</v>
      </c>
      <c r="C415" s="16">
        <v>4</v>
      </c>
      <c r="D415" s="16">
        <v>89.723050000000001</v>
      </c>
      <c r="E415" s="16">
        <v>1142.634</v>
      </c>
      <c r="F415" s="16">
        <v>1.3915010000000001</v>
      </c>
      <c r="G415" s="16">
        <v>0</v>
      </c>
      <c r="H415" s="16">
        <v>445.6</v>
      </c>
      <c r="I415" s="16">
        <f t="shared" si="49"/>
        <v>1</v>
      </c>
      <c r="J415" s="16"/>
      <c r="K415" s="16" t="str">
        <f t="shared" si="50"/>
        <v/>
      </c>
      <c r="L415" s="16">
        <f t="shared" si="51"/>
        <v>1142.634</v>
      </c>
      <c r="M415" s="16">
        <f t="shared" si="52"/>
        <v>1.3915010000000001</v>
      </c>
      <c r="N415" s="20">
        <f t="shared" si="56"/>
        <v>40.958009581822026</v>
      </c>
      <c r="O415" s="18">
        <f t="shared" si="53"/>
        <v>163.23342857142856</v>
      </c>
      <c r="P415" s="18">
        <f t="shared" si="54"/>
        <v>93.031809610016879</v>
      </c>
      <c r="Q415" s="48">
        <f t="shared" si="55"/>
        <v>2.7134277802921587</v>
      </c>
    </row>
    <row r="416" spans="2:17" x14ac:dyDescent="0.25">
      <c r="B416" s="15">
        <v>41925.492361111108</v>
      </c>
      <c r="C416" s="16">
        <v>4</v>
      </c>
      <c r="D416" s="16">
        <v>405.61529999999999</v>
      </c>
      <c r="E416" s="16">
        <v>1112.1089999999999</v>
      </c>
      <c r="F416" s="16">
        <v>1.404318</v>
      </c>
      <c r="G416" s="16">
        <v>0</v>
      </c>
      <c r="H416" s="16">
        <v>442.1</v>
      </c>
      <c r="I416" s="16">
        <f t="shared" si="49"/>
        <v>1</v>
      </c>
      <c r="J416" s="16"/>
      <c r="K416" s="16" t="str">
        <f t="shared" si="50"/>
        <v/>
      </c>
      <c r="L416" s="16">
        <f t="shared" si="51"/>
        <v>1112.1089999999999</v>
      </c>
      <c r="M416" s="16">
        <f t="shared" si="52"/>
        <v>1.404318</v>
      </c>
      <c r="N416" s="20">
        <f t="shared" si="56"/>
        <v>42.298897111637288</v>
      </c>
      <c r="O416" s="18">
        <f t="shared" si="53"/>
        <v>158.87271428571427</v>
      </c>
      <c r="P416" s="18">
        <f t="shared" si="54"/>
        <v>94.372144006761786</v>
      </c>
      <c r="Q416" s="48">
        <f t="shared" si="55"/>
        <v>2.7525208668638852</v>
      </c>
    </row>
    <row r="417" spans="2:17" x14ac:dyDescent="0.25">
      <c r="B417" s="15">
        <v>41925.493055555555</v>
      </c>
      <c r="C417" s="16">
        <v>4</v>
      </c>
      <c r="D417" s="16">
        <v>40.070189999999997</v>
      </c>
      <c r="E417" s="16">
        <v>1100.9739999999999</v>
      </c>
      <c r="F417" s="16">
        <v>1.4069430000000001</v>
      </c>
      <c r="G417" s="16">
        <v>0</v>
      </c>
      <c r="H417" s="16">
        <v>443.1</v>
      </c>
      <c r="I417" s="16" t="str">
        <f t="shared" si="49"/>
        <v/>
      </c>
      <c r="J417" s="16"/>
      <c r="K417" s="16" t="str">
        <f t="shared" si="50"/>
        <v/>
      </c>
      <c r="L417" s="16">
        <f t="shared" si="51"/>
        <v>1100.9739999999999</v>
      </c>
      <c r="M417" s="16">
        <f t="shared" si="52"/>
        <v>1.4069430000000001</v>
      </c>
      <c r="N417" s="20">
        <f t="shared" si="56"/>
        <v>42.573519079786251</v>
      </c>
      <c r="O417" s="18">
        <f t="shared" si="53"/>
        <v>157.28199999999998</v>
      </c>
      <c r="P417" s="18">
        <f t="shared" si="54"/>
        <v>94.209581819160761</v>
      </c>
      <c r="Q417" s="48">
        <f t="shared" si="55"/>
        <v>2.747779469725522</v>
      </c>
    </row>
    <row r="418" spans="2:17" x14ac:dyDescent="0.25">
      <c r="B418" s="15">
        <v>41925.493750000001</v>
      </c>
      <c r="C418" s="16">
        <v>4</v>
      </c>
      <c r="D418" s="16">
        <v>440.1617</v>
      </c>
      <c r="E418" s="16">
        <v>1130.694</v>
      </c>
      <c r="F418" s="16">
        <v>1.400137</v>
      </c>
      <c r="G418" s="16">
        <v>0</v>
      </c>
      <c r="H418" s="16">
        <v>438</v>
      </c>
      <c r="I418" s="16">
        <f t="shared" si="49"/>
        <v>1</v>
      </c>
      <c r="J418" s="16"/>
      <c r="K418" s="16" t="str">
        <f t="shared" si="50"/>
        <v/>
      </c>
      <c r="L418" s="16">
        <f t="shared" si="51"/>
        <v>1130.694</v>
      </c>
      <c r="M418" s="16">
        <f t="shared" si="52"/>
        <v>1.400137</v>
      </c>
      <c r="N418" s="20">
        <f t="shared" si="56"/>
        <v>41.861489702558899</v>
      </c>
      <c r="O418" s="18">
        <f t="shared" si="53"/>
        <v>161.52771428571427</v>
      </c>
      <c r="P418" s="18">
        <f t="shared" si="54"/>
        <v>94.67433412881536</v>
      </c>
      <c r="Q418" s="48">
        <f t="shared" si="55"/>
        <v>2.7613347454237811</v>
      </c>
    </row>
    <row r="419" spans="2:17" x14ac:dyDescent="0.25">
      <c r="B419" s="15">
        <v>41925.494444444441</v>
      </c>
      <c r="C419" s="16">
        <v>4</v>
      </c>
      <c r="D419" s="16">
        <v>883.13120000000004</v>
      </c>
      <c r="E419" s="16">
        <v>1146.9000000000001</v>
      </c>
      <c r="F419" s="16">
        <v>1.405783</v>
      </c>
      <c r="G419" s="16">
        <v>0</v>
      </c>
      <c r="H419" s="16">
        <v>442.9</v>
      </c>
      <c r="I419" s="16">
        <f t="shared" si="49"/>
        <v>1</v>
      </c>
      <c r="J419" s="16"/>
      <c r="K419" s="16" t="str">
        <f t="shared" si="50"/>
        <v/>
      </c>
      <c r="L419" s="16">
        <f t="shared" si="51"/>
        <v>1146.9000000000001</v>
      </c>
      <c r="M419" s="16">
        <f t="shared" si="52"/>
        <v>1.405783</v>
      </c>
      <c r="N419" s="20">
        <f t="shared" si="56"/>
        <v>42.452162324337564</v>
      </c>
      <c r="O419" s="18">
        <f t="shared" si="53"/>
        <v>163.84285714285716</v>
      </c>
      <c r="P419" s="18">
        <f t="shared" si="54"/>
        <v>97.779005554251583</v>
      </c>
      <c r="Q419" s="48">
        <f t="shared" si="55"/>
        <v>2.8518876619990041</v>
      </c>
    </row>
    <row r="420" spans="2:17" x14ac:dyDescent="0.25">
      <c r="B420" s="15">
        <v>41925.495138888888</v>
      </c>
      <c r="C420" s="16">
        <v>4</v>
      </c>
      <c r="D420" s="16">
        <v>549.20270000000005</v>
      </c>
      <c r="E420" s="16">
        <v>1133.038</v>
      </c>
      <c r="F420" s="16">
        <v>1.403159</v>
      </c>
      <c r="G420" s="16">
        <v>0</v>
      </c>
      <c r="H420" s="16">
        <v>450.2</v>
      </c>
      <c r="I420" s="16">
        <f t="shared" si="49"/>
        <v>1</v>
      </c>
      <c r="J420" s="16"/>
      <c r="K420" s="16" t="str">
        <f t="shared" si="50"/>
        <v/>
      </c>
      <c r="L420" s="16">
        <f t="shared" si="51"/>
        <v>1133.038</v>
      </c>
      <c r="M420" s="16">
        <f t="shared" si="52"/>
        <v>1.403159</v>
      </c>
      <c r="N420" s="20">
        <f t="shared" si="56"/>
        <v>42.177644974081247</v>
      </c>
      <c r="O420" s="18">
        <f t="shared" si="53"/>
        <v>161.86257142857144</v>
      </c>
      <c r="P420" s="18">
        <f t="shared" si="54"/>
        <v>95.793413375950294</v>
      </c>
      <c r="Q420" s="48">
        <f t="shared" si="55"/>
        <v>2.7939745567985503</v>
      </c>
    </row>
    <row r="421" spans="2:17" x14ac:dyDescent="0.25">
      <c r="B421" s="15">
        <v>41925.495833333334</v>
      </c>
      <c r="C421" s="16">
        <v>4</v>
      </c>
      <c r="D421" s="16">
        <v>734.96609999999998</v>
      </c>
      <c r="E421" s="16">
        <v>1107.58</v>
      </c>
      <c r="F421" s="16">
        <v>1.400137</v>
      </c>
      <c r="G421" s="16">
        <v>0</v>
      </c>
      <c r="H421" s="16">
        <v>441.9</v>
      </c>
      <c r="I421" s="16">
        <f t="shared" si="49"/>
        <v>1</v>
      </c>
      <c r="J421" s="16"/>
      <c r="K421" s="16" t="str">
        <f t="shared" si="50"/>
        <v/>
      </c>
      <c r="L421" s="16">
        <f t="shared" si="51"/>
        <v>1107.58</v>
      </c>
      <c r="M421" s="16">
        <f t="shared" si="52"/>
        <v>1.400137</v>
      </c>
      <c r="N421" s="20">
        <f t="shared" si="56"/>
        <v>41.861489702558899</v>
      </c>
      <c r="O421" s="18">
        <f t="shared" si="53"/>
        <v>158.22571428571428</v>
      </c>
      <c r="P421" s="18">
        <f t="shared" si="54"/>
        <v>92.73897181235003</v>
      </c>
      <c r="Q421" s="48">
        <f t="shared" si="55"/>
        <v>2.7048866778602094</v>
      </c>
    </row>
    <row r="422" spans="2:17" x14ac:dyDescent="0.25">
      <c r="B422" s="15">
        <v>41925.496527777781</v>
      </c>
      <c r="C422" s="16">
        <v>4</v>
      </c>
      <c r="D422" s="16">
        <v>680.827</v>
      </c>
      <c r="E422" s="16">
        <v>1110.078</v>
      </c>
      <c r="F422" s="16">
        <v>1.4024110000000001</v>
      </c>
      <c r="G422" s="16">
        <v>0</v>
      </c>
      <c r="H422" s="16">
        <v>445.5</v>
      </c>
      <c r="I422" s="16">
        <f t="shared" si="49"/>
        <v>1</v>
      </c>
      <c r="J422" s="16"/>
      <c r="K422" s="16" t="str">
        <f t="shared" si="50"/>
        <v/>
      </c>
      <c r="L422" s="16">
        <f t="shared" si="51"/>
        <v>1110.078</v>
      </c>
      <c r="M422" s="16">
        <f t="shared" si="52"/>
        <v>1.4024110000000001</v>
      </c>
      <c r="N422" s="20">
        <f t="shared" si="56"/>
        <v>42.099390790395375</v>
      </c>
      <c r="O422" s="18">
        <f t="shared" si="53"/>
        <v>158.58257142857141</v>
      </c>
      <c r="P422" s="18">
        <f t="shared" si="54"/>
        <v>93.628178956433018</v>
      </c>
      <c r="Q422" s="48">
        <f t="shared" si="55"/>
        <v>2.7308218862292963</v>
      </c>
    </row>
    <row r="423" spans="2:17" x14ac:dyDescent="0.25">
      <c r="B423" s="15">
        <v>41925.49722222222</v>
      </c>
      <c r="C423" s="16">
        <v>4</v>
      </c>
      <c r="D423" s="16">
        <v>906.38589999999999</v>
      </c>
      <c r="E423" s="16">
        <v>1124.8320000000001</v>
      </c>
      <c r="F423" s="16">
        <v>1.395254</v>
      </c>
      <c r="G423" s="16">
        <v>0</v>
      </c>
      <c r="H423" s="16">
        <v>443.3</v>
      </c>
      <c r="I423" s="16">
        <f t="shared" si="49"/>
        <v>1</v>
      </c>
      <c r="J423" s="16"/>
      <c r="K423" s="16" t="str">
        <f t="shared" si="50"/>
        <v/>
      </c>
      <c r="L423" s="16">
        <f t="shared" si="51"/>
        <v>1124.8320000000001</v>
      </c>
      <c r="M423" s="16">
        <f t="shared" si="52"/>
        <v>1.395254</v>
      </c>
      <c r="N423" s="20">
        <f t="shared" si="56"/>
        <v>41.350640532855543</v>
      </c>
      <c r="O423" s="18">
        <f t="shared" si="53"/>
        <v>160.69028571428572</v>
      </c>
      <c r="P423" s="18">
        <f t="shared" si="54"/>
        <v>92.709692473075179</v>
      </c>
      <c r="Q423" s="48">
        <f t="shared" si="55"/>
        <v>2.7040326971313595</v>
      </c>
    </row>
    <row r="424" spans="2:17" x14ac:dyDescent="0.25">
      <c r="B424" s="15">
        <v>41925.497916666667</v>
      </c>
      <c r="C424" s="16">
        <v>4</v>
      </c>
      <c r="D424" s="16">
        <v>686.07619999999997</v>
      </c>
      <c r="E424" s="16">
        <v>1114.1659999999999</v>
      </c>
      <c r="F424" s="16">
        <v>1.40354</v>
      </c>
      <c r="G424" s="16">
        <v>0</v>
      </c>
      <c r="H424" s="16">
        <v>435.2</v>
      </c>
      <c r="I424" s="16">
        <f t="shared" si="49"/>
        <v>1</v>
      </c>
      <c r="J424" s="16"/>
      <c r="K424" s="16" t="str">
        <f t="shared" si="50"/>
        <v/>
      </c>
      <c r="L424" s="16">
        <f t="shared" si="51"/>
        <v>1114.1659999999999</v>
      </c>
      <c r="M424" s="16">
        <f t="shared" si="52"/>
        <v>1.40354</v>
      </c>
      <c r="N424" s="20">
        <f t="shared" si="56"/>
        <v>42.217504391172575</v>
      </c>
      <c r="O424" s="18">
        <f t="shared" si="53"/>
        <v>159.16657142857142</v>
      </c>
      <c r="P424" s="18">
        <f t="shared" si="54"/>
        <v>94.312490381149132</v>
      </c>
      <c r="Q424" s="48">
        <f t="shared" si="55"/>
        <v>2.750780969450183</v>
      </c>
    </row>
    <row r="425" spans="2:17" x14ac:dyDescent="0.25">
      <c r="B425" s="15">
        <v>41925.498611111114</v>
      </c>
      <c r="C425" s="16">
        <v>4</v>
      </c>
      <c r="D425" s="16">
        <v>874.83029999999997</v>
      </c>
      <c r="E425" s="16">
        <v>1139.67</v>
      </c>
      <c r="F425" s="16">
        <v>1.4046689999999999</v>
      </c>
      <c r="G425" s="16">
        <v>0</v>
      </c>
      <c r="H425" s="16">
        <v>442.6</v>
      </c>
      <c r="I425" s="16">
        <f t="shared" si="49"/>
        <v>1</v>
      </c>
      <c r="J425" s="16"/>
      <c r="K425" s="16" t="str">
        <f t="shared" si="50"/>
        <v/>
      </c>
      <c r="L425" s="16">
        <f t="shared" si="51"/>
        <v>1139.67</v>
      </c>
      <c r="M425" s="16">
        <f t="shared" si="52"/>
        <v>1.4046689999999999</v>
      </c>
      <c r="N425" s="20">
        <f t="shared" si="56"/>
        <v>42.335617991949775</v>
      </c>
      <c r="O425" s="18">
        <f t="shared" si="53"/>
        <v>162.81</v>
      </c>
      <c r="P425" s="18">
        <f t="shared" si="54"/>
        <v>96.819085900929224</v>
      </c>
      <c r="Q425" s="48">
        <f t="shared" si="55"/>
        <v>2.8238900054437694</v>
      </c>
    </row>
    <row r="426" spans="2:17" x14ac:dyDescent="0.25">
      <c r="B426" s="15">
        <v>41925.499305555553</v>
      </c>
      <c r="C426" s="16">
        <v>4</v>
      </c>
      <c r="D426" s="16">
        <v>908.00340000000006</v>
      </c>
      <c r="E426" s="16">
        <v>1115.779</v>
      </c>
      <c r="F426" s="16">
        <v>1.3959870000000001</v>
      </c>
      <c r="G426" s="16">
        <v>0</v>
      </c>
      <c r="H426" s="16">
        <v>441.6</v>
      </c>
      <c r="I426" s="16">
        <f t="shared" si="49"/>
        <v>1</v>
      </c>
      <c r="J426" s="16"/>
      <c r="K426" s="16" t="str">
        <f t="shared" si="50"/>
        <v/>
      </c>
      <c r="L426" s="16">
        <f t="shared" si="51"/>
        <v>1115.779</v>
      </c>
      <c r="M426" s="16">
        <f t="shared" si="52"/>
        <v>1.3959870000000001</v>
      </c>
      <c r="N426" s="20">
        <f t="shared" si="56"/>
        <v>41.427325448152004</v>
      </c>
      <c r="O426" s="18">
        <f t="shared" si="53"/>
        <v>159.39699999999999</v>
      </c>
      <c r="P426" s="18">
        <f t="shared" si="54"/>
        <v>92.182485425767553</v>
      </c>
      <c r="Q426" s="48">
        <f t="shared" si="55"/>
        <v>2.6886558249182202</v>
      </c>
    </row>
    <row r="427" spans="2:17" x14ac:dyDescent="0.25">
      <c r="B427" s="15">
        <v>41925.5</v>
      </c>
      <c r="C427" s="16">
        <v>4</v>
      </c>
      <c r="D427" s="16">
        <v>939.43700000000001</v>
      </c>
      <c r="E427" s="16">
        <v>1106.9369999999999</v>
      </c>
      <c r="F427" s="16">
        <v>1.403159</v>
      </c>
      <c r="G427" s="16">
        <v>0</v>
      </c>
      <c r="H427" s="16">
        <v>443.4</v>
      </c>
      <c r="I427" s="16">
        <f t="shared" si="49"/>
        <v>1</v>
      </c>
      <c r="J427" s="16"/>
      <c r="K427" s="16" t="str">
        <f t="shared" si="50"/>
        <v/>
      </c>
      <c r="L427" s="16">
        <f t="shared" si="51"/>
        <v>1106.9369999999999</v>
      </c>
      <c r="M427" s="16">
        <f t="shared" si="52"/>
        <v>1.403159</v>
      </c>
      <c r="N427" s="20">
        <f t="shared" si="56"/>
        <v>42.177644974081247</v>
      </c>
      <c r="O427" s="18">
        <f t="shared" si="53"/>
        <v>158.13385714285712</v>
      </c>
      <c r="P427" s="18">
        <f t="shared" si="54"/>
        <v>93.586687844656822</v>
      </c>
      <c r="Q427" s="48">
        <f t="shared" si="55"/>
        <v>2.7296117288024906</v>
      </c>
    </row>
    <row r="428" spans="2:17" x14ac:dyDescent="0.25">
      <c r="B428" s="15">
        <v>41925.500694444447</v>
      </c>
      <c r="C428" s="16">
        <v>4</v>
      </c>
      <c r="D428" s="16">
        <v>939.43700000000001</v>
      </c>
      <c r="E428" s="16">
        <v>1106.9369999999999</v>
      </c>
      <c r="F428" s="16">
        <v>1.403159</v>
      </c>
      <c r="G428" s="16">
        <v>0</v>
      </c>
      <c r="H428" s="16">
        <v>443.4</v>
      </c>
      <c r="I428" s="16">
        <f t="shared" si="49"/>
        <v>1</v>
      </c>
      <c r="J428" s="16"/>
      <c r="K428" s="16" t="str">
        <f t="shared" si="50"/>
        <v/>
      </c>
      <c r="L428" s="16">
        <f t="shared" si="51"/>
        <v>1106.9369999999999</v>
      </c>
      <c r="M428" s="16">
        <f t="shared" si="52"/>
        <v>1.403159</v>
      </c>
      <c r="N428" s="20">
        <f t="shared" si="56"/>
        <v>42.177644974081247</v>
      </c>
      <c r="O428" s="18">
        <f t="shared" si="53"/>
        <v>158.13385714285712</v>
      </c>
      <c r="P428" s="18">
        <f t="shared" si="54"/>
        <v>93.586687844656822</v>
      </c>
      <c r="Q428" s="48">
        <f t="shared" si="55"/>
        <v>2.7296117288024906</v>
      </c>
    </row>
    <row r="429" spans="2:17" x14ac:dyDescent="0.25">
      <c r="B429" s="15">
        <v>41925.501388888886</v>
      </c>
      <c r="C429" s="16">
        <v>5</v>
      </c>
      <c r="D429" s="16">
        <v>1163.6220000000001</v>
      </c>
      <c r="E429" s="16">
        <v>1136.1189999999999</v>
      </c>
      <c r="F429" s="16">
        <v>1.393362</v>
      </c>
      <c r="G429" s="16">
        <v>0</v>
      </c>
      <c r="H429" s="16">
        <v>442.1</v>
      </c>
      <c r="I429" s="16">
        <f t="shared" si="49"/>
        <v>1</v>
      </c>
      <c r="J429" s="16"/>
      <c r="K429" s="16" t="str">
        <f t="shared" si="50"/>
        <v/>
      </c>
      <c r="L429" s="16">
        <f t="shared" si="51"/>
        <v>1136.1189999999999</v>
      </c>
      <c r="M429" s="16">
        <f t="shared" si="52"/>
        <v>1.393362</v>
      </c>
      <c r="N429" s="20">
        <f t="shared" si="56"/>
        <v>41.152703480003041</v>
      </c>
      <c r="O429" s="18">
        <f t="shared" si="53"/>
        <v>162.30271428571427</v>
      </c>
      <c r="P429" s="18">
        <f t="shared" si="54"/>
        <v>93.065371654364668</v>
      </c>
      <c r="Q429" s="48">
        <f t="shared" si="55"/>
        <v>2.1715253386018425</v>
      </c>
    </row>
    <row r="430" spans="2:17" x14ac:dyDescent="0.25">
      <c r="B430" s="15">
        <v>41925.502083333333</v>
      </c>
      <c r="C430" s="16">
        <v>4</v>
      </c>
      <c r="D430" s="16">
        <v>498.7869</v>
      </c>
      <c r="E430" s="16">
        <v>1133.9770000000001</v>
      </c>
      <c r="F430" s="16">
        <v>1.3974979999999999</v>
      </c>
      <c r="G430" s="16">
        <v>0</v>
      </c>
      <c r="H430" s="16">
        <v>441.4</v>
      </c>
      <c r="I430" s="16">
        <f t="shared" si="49"/>
        <v>1</v>
      </c>
      <c r="J430" s="16"/>
      <c r="K430" s="16" t="str">
        <f t="shared" si="50"/>
        <v/>
      </c>
      <c r="L430" s="16">
        <f t="shared" si="51"/>
        <v>1133.9770000000001</v>
      </c>
      <c r="M430" s="16">
        <f t="shared" si="52"/>
        <v>1.3974979999999999</v>
      </c>
      <c r="N430" s="20">
        <f t="shared" si="56"/>
        <v>41.58540308391315</v>
      </c>
      <c r="O430" s="18">
        <f t="shared" si="53"/>
        <v>161.99671428571429</v>
      </c>
      <c r="P430" s="18">
        <f t="shared" si="54"/>
        <v>94.145229065253901</v>
      </c>
      <c r="Q430" s="48">
        <f t="shared" si="55"/>
        <v>2.7459025144032387</v>
      </c>
    </row>
    <row r="431" spans="2:17" x14ac:dyDescent="0.25">
      <c r="B431" s="15">
        <v>41925.50277777778</v>
      </c>
      <c r="C431" s="16">
        <v>2</v>
      </c>
      <c r="D431" s="16">
        <v>820.69119999999998</v>
      </c>
      <c r="E431" s="16">
        <v>1123.9929999999999</v>
      </c>
      <c r="F431" s="16">
        <v>1.395254</v>
      </c>
      <c r="G431" s="16">
        <v>0</v>
      </c>
      <c r="H431" s="16">
        <v>437.9</v>
      </c>
      <c r="I431" s="16">
        <f t="shared" si="49"/>
        <v>1</v>
      </c>
      <c r="J431" s="16"/>
      <c r="K431" s="16" t="str">
        <f t="shared" si="50"/>
        <v/>
      </c>
      <c r="L431" s="16">
        <f t="shared" si="51"/>
        <v>1123.9929999999999</v>
      </c>
      <c r="M431" s="16">
        <f t="shared" si="52"/>
        <v>1.395254</v>
      </c>
      <c r="N431" s="20">
        <f t="shared" si="56"/>
        <v>41.350640532855543</v>
      </c>
      <c r="O431" s="18">
        <f t="shared" si="53"/>
        <v>160.57042857142855</v>
      </c>
      <c r="P431" s="18">
        <f t="shared" si="54"/>
        <v>92.640541318071641</v>
      </c>
      <c r="Q431" s="48">
        <f t="shared" si="55"/>
        <v>5.4040315768875127</v>
      </c>
    </row>
    <row r="432" spans="2:17" x14ac:dyDescent="0.25">
      <c r="B432" s="15">
        <v>41925.503472222219</v>
      </c>
      <c r="C432" s="16">
        <v>4</v>
      </c>
      <c r="D432" s="16">
        <v>1236.5</v>
      </c>
      <c r="E432" s="16">
        <v>1131.42</v>
      </c>
      <c r="F432" s="16">
        <v>1.3854580000000001</v>
      </c>
      <c r="G432" s="16">
        <v>0</v>
      </c>
      <c r="H432" s="16">
        <v>442.2</v>
      </c>
      <c r="I432" s="16">
        <f t="shared" si="49"/>
        <v>1</v>
      </c>
      <c r="J432" s="16"/>
      <c r="K432" s="16" t="str">
        <f t="shared" si="50"/>
        <v/>
      </c>
      <c r="L432" s="16">
        <f t="shared" si="51"/>
        <v>1131.42</v>
      </c>
      <c r="M432" s="16">
        <f t="shared" si="52"/>
        <v>1.3854580000000001</v>
      </c>
      <c r="N432" s="20">
        <f t="shared" si="56"/>
        <v>40.325803656669976</v>
      </c>
      <c r="O432" s="18">
        <f t="shared" si="53"/>
        <v>161.63142857142859</v>
      </c>
      <c r="P432" s="18">
        <f t="shared" si="54"/>
        <v>90.303006019481529</v>
      </c>
      <c r="Q432" s="48">
        <f t="shared" si="55"/>
        <v>2.6338376755682114</v>
      </c>
    </row>
    <row r="433" spans="2:17" x14ac:dyDescent="0.25">
      <c r="B433" s="15">
        <v>41925.504166666666</v>
      </c>
      <c r="C433" s="16">
        <v>4</v>
      </c>
      <c r="D433" s="16">
        <v>656.71780000000001</v>
      </c>
      <c r="E433" s="16">
        <v>1111.856</v>
      </c>
      <c r="F433" s="16">
        <v>1.3974979999999999</v>
      </c>
      <c r="G433" s="16">
        <v>0</v>
      </c>
      <c r="H433" s="16">
        <v>438.7</v>
      </c>
      <c r="I433" s="16">
        <f t="shared" si="49"/>
        <v>1</v>
      </c>
      <c r="J433" s="16"/>
      <c r="K433" s="16" t="str">
        <f t="shared" si="50"/>
        <v/>
      </c>
      <c r="L433" s="16">
        <f t="shared" si="51"/>
        <v>1111.856</v>
      </c>
      <c r="M433" s="16">
        <f t="shared" si="52"/>
        <v>1.3974979999999999</v>
      </c>
      <c r="N433" s="20">
        <f t="shared" si="56"/>
        <v>41.58540308391315</v>
      </c>
      <c r="O433" s="18">
        <f t="shared" si="53"/>
        <v>158.83657142857143</v>
      </c>
      <c r="P433" s="18">
        <f t="shared" si="54"/>
        <v>92.308695685694616</v>
      </c>
      <c r="Q433" s="48">
        <f t="shared" si="55"/>
        <v>2.6923369574994265</v>
      </c>
    </row>
    <row r="434" spans="2:17" x14ac:dyDescent="0.25">
      <c r="B434" s="15">
        <v>41925.504861111112</v>
      </c>
      <c r="C434" s="16">
        <v>4</v>
      </c>
      <c r="D434" s="16">
        <v>783.0625</v>
      </c>
      <c r="E434" s="16">
        <v>1123.2760000000001</v>
      </c>
      <c r="F434" s="16">
        <v>1.395605</v>
      </c>
      <c r="G434" s="16">
        <v>0</v>
      </c>
      <c r="H434" s="16">
        <v>441.1</v>
      </c>
      <c r="I434" s="16">
        <f t="shared" si="49"/>
        <v>1</v>
      </c>
      <c r="J434" s="16"/>
      <c r="K434" s="16" t="str">
        <f t="shared" si="50"/>
        <v/>
      </c>
      <c r="L434" s="16">
        <f t="shared" si="51"/>
        <v>1123.2760000000001</v>
      </c>
      <c r="M434" s="16">
        <f t="shared" si="52"/>
        <v>1.395605</v>
      </c>
      <c r="N434" s="20">
        <f t="shared" si="56"/>
        <v>41.387361413168023</v>
      </c>
      <c r="O434" s="18">
        <f t="shared" si="53"/>
        <v>160.46800000000002</v>
      </c>
      <c r="P434" s="18">
        <f t="shared" si="54"/>
        <v>92.686972351936092</v>
      </c>
      <c r="Q434" s="48">
        <f t="shared" si="55"/>
        <v>2.7033700269314691</v>
      </c>
    </row>
    <row r="435" spans="2:17" x14ac:dyDescent="0.25">
      <c r="B435" s="15">
        <v>41925.505555555559</v>
      </c>
      <c r="C435" s="16">
        <v>4</v>
      </c>
      <c r="D435" s="16">
        <v>847.73019999999997</v>
      </c>
      <c r="E435" s="16">
        <v>1109.9169999999999</v>
      </c>
      <c r="F435" s="16">
        <v>1.404318</v>
      </c>
      <c r="G435" s="16">
        <v>0</v>
      </c>
      <c r="H435" s="16">
        <v>436.4</v>
      </c>
      <c r="I435" s="16">
        <f t="shared" si="49"/>
        <v>1</v>
      </c>
      <c r="J435" s="16"/>
      <c r="K435" s="16" t="str">
        <f t="shared" si="50"/>
        <v/>
      </c>
      <c r="L435" s="16">
        <f t="shared" si="51"/>
        <v>1109.9169999999999</v>
      </c>
      <c r="M435" s="16">
        <f t="shared" si="52"/>
        <v>1.404318</v>
      </c>
      <c r="N435" s="20">
        <f t="shared" si="56"/>
        <v>42.298897111637288</v>
      </c>
      <c r="O435" s="18">
        <f t="shared" si="53"/>
        <v>158.55957142857142</v>
      </c>
      <c r="P435" s="18">
        <f t="shared" si="54"/>
        <v>94.186133696924514</v>
      </c>
      <c r="Q435" s="48">
        <f t="shared" si="55"/>
        <v>2.747095566160298</v>
      </c>
    </row>
    <row r="436" spans="2:17" x14ac:dyDescent="0.25">
      <c r="B436" s="15">
        <v>41925.506249999999</v>
      </c>
      <c r="C436" s="16">
        <v>4</v>
      </c>
      <c r="D436" s="16">
        <v>673.28909999999996</v>
      </c>
      <c r="E436" s="16">
        <v>1114.174</v>
      </c>
      <c r="F436" s="16">
        <v>1.403891</v>
      </c>
      <c r="G436" s="16">
        <v>0</v>
      </c>
      <c r="H436" s="16">
        <v>439</v>
      </c>
      <c r="I436" s="16">
        <f t="shared" si="49"/>
        <v>1</v>
      </c>
      <c r="J436" s="16"/>
      <c r="K436" s="16" t="str">
        <f t="shared" si="50"/>
        <v/>
      </c>
      <c r="L436" s="16">
        <f t="shared" si="51"/>
        <v>1114.174</v>
      </c>
      <c r="M436" s="16">
        <f t="shared" si="52"/>
        <v>1.403891</v>
      </c>
      <c r="N436" s="20">
        <f t="shared" si="56"/>
        <v>42.254225271485062</v>
      </c>
      <c r="O436" s="18">
        <f t="shared" si="53"/>
        <v>159.16771428571428</v>
      </c>
      <c r="P436" s="18">
        <f t="shared" si="54"/>
        <v>94.418807909261872</v>
      </c>
      <c r="Q436" s="48">
        <f t="shared" si="55"/>
        <v>2.7538818973534713</v>
      </c>
    </row>
    <row r="437" spans="2:17" x14ac:dyDescent="0.25">
      <c r="B437" s="15">
        <v>41925.506944444445</v>
      </c>
      <c r="C437" s="16">
        <v>4</v>
      </c>
      <c r="D437" s="16">
        <v>152.86490000000001</v>
      </c>
      <c r="E437" s="16">
        <v>1104.2239999999999</v>
      </c>
      <c r="F437" s="16">
        <v>1.3978790000000001</v>
      </c>
      <c r="G437" s="16">
        <v>0</v>
      </c>
      <c r="H437" s="16">
        <v>435.1</v>
      </c>
      <c r="I437" s="16">
        <f t="shared" si="49"/>
        <v>1</v>
      </c>
      <c r="J437" s="16"/>
      <c r="K437" s="16" t="str">
        <f t="shared" si="50"/>
        <v/>
      </c>
      <c r="L437" s="16">
        <f t="shared" si="51"/>
        <v>1104.2239999999999</v>
      </c>
      <c r="M437" s="16">
        <f t="shared" si="52"/>
        <v>1.3978790000000001</v>
      </c>
      <c r="N437" s="20">
        <f t="shared" si="56"/>
        <v>41.625262501004507</v>
      </c>
      <c r="O437" s="18">
        <f t="shared" si="53"/>
        <v>157.7462857142857</v>
      </c>
      <c r="P437" s="18">
        <f t="shared" si="54"/>
        <v>91.78795796982287</v>
      </c>
      <c r="Q437" s="48">
        <f t="shared" si="55"/>
        <v>2.6771487741198339</v>
      </c>
    </row>
    <row r="438" spans="2:17" x14ac:dyDescent="0.25">
      <c r="B438" s="15">
        <v>41925.507638888892</v>
      </c>
      <c r="C438" s="16">
        <v>4</v>
      </c>
      <c r="D438" s="16">
        <v>861.28020000000004</v>
      </c>
      <c r="E438" s="16">
        <v>1079.5250000000001</v>
      </c>
      <c r="F438" s="16">
        <v>1.390341</v>
      </c>
      <c r="G438" s="16">
        <v>0</v>
      </c>
      <c r="H438" s="16">
        <v>434.7</v>
      </c>
      <c r="I438" s="16">
        <f t="shared" si="49"/>
        <v>1</v>
      </c>
      <c r="J438" s="16"/>
      <c r="K438" s="16" t="str">
        <f t="shared" si="50"/>
        <v/>
      </c>
      <c r="L438" s="16">
        <f t="shared" si="51"/>
        <v>1079.5250000000001</v>
      </c>
      <c r="M438" s="16">
        <f t="shared" si="52"/>
        <v>1.390341</v>
      </c>
      <c r="N438" s="20">
        <f t="shared" si="56"/>
        <v>40.836652826373339</v>
      </c>
      <c r="O438" s="18">
        <f t="shared" si="53"/>
        <v>154.21785714285716</v>
      </c>
      <c r="P438" s="18">
        <f t="shared" si="54"/>
        <v>87.560076472727289</v>
      </c>
      <c r="Q438" s="48">
        <f t="shared" si="55"/>
        <v>2.5538355637878793</v>
      </c>
    </row>
    <row r="439" spans="2:17" x14ac:dyDescent="0.25">
      <c r="B439" s="15">
        <v>41925.508333333331</v>
      </c>
      <c r="C439" s="16">
        <v>4</v>
      </c>
      <c r="D439" s="16">
        <v>933.48590000000002</v>
      </c>
      <c r="E439" s="16">
        <v>1071.241</v>
      </c>
      <c r="F439" s="16">
        <v>1.388083</v>
      </c>
      <c r="G439" s="16">
        <v>0</v>
      </c>
      <c r="H439" s="16">
        <v>434.2</v>
      </c>
      <c r="I439" s="16">
        <f t="shared" si="49"/>
        <v>1</v>
      </c>
      <c r="J439" s="16"/>
      <c r="K439" s="16" t="str">
        <f t="shared" si="50"/>
        <v/>
      </c>
      <c r="L439" s="16">
        <f t="shared" si="51"/>
        <v>1071.241</v>
      </c>
      <c r="M439" s="16">
        <f t="shared" si="52"/>
        <v>1.388083</v>
      </c>
      <c r="N439" s="20">
        <f t="shared" si="56"/>
        <v>40.600425624818911</v>
      </c>
      <c r="O439" s="18">
        <f t="shared" si="53"/>
        <v>153.03442857142858</v>
      </c>
      <c r="P439" s="18">
        <f t="shared" si="54"/>
        <v>86.245246549519422</v>
      </c>
      <c r="Q439" s="48">
        <f t="shared" si="55"/>
        <v>2.5154863576943165</v>
      </c>
    </row>
    <row r="440" spans="2:17" x14ac:dyDescent="0.25">
      <c r="B440" s="15">
        <v>41925.509027777778</v>
      </c>
      <c r="C440" s="16">
        <v>4</v>
      </c>
      <c r="D440" s="16">
        <v>1169.635</v>
      </c>
      <c r="E440" s="16">
        <v>1050.346</v>
      </c>
      <c r="F440" s="16">
        <v>1.4009</v>
      </c>
      <c r="G440" s="16">
        <v>0</v>
      </c>
      <c r="H440" s="16">
        <v>426.1</v>
      </c>
      <c r="I440" s="16">
        <f t="shared" si="49"/>
        <v>1</v>
      </c>
      <c r="J440" s="16"/>
      <c r="K440" s="16" t="str">
        <f t="shared" si="50"/>
        <v/>
      </c>
      <c r="L440" s="16">
        <f t="shared" si="51"/>
        <v>1050.346</v>
      </c>
      <c r="M440" s="16">
        <f t="shared" si="52"/>
        <v>1.4009</v>
      </c>
      <c r="N440" s="20">
        <f t="shared" si="56"/>
        <v>41.941313154634209</v>
      </c>
      <c r="O440" s="18">
        <f t="shared" si="53"/>
        <v>150.04942857142856</v>
      </c>
      <c r="P440" s="18">
        <f t="shared" si="54"/>
        <v>88.162420444086322</v>
      </c>
      <c r="Q440" s="48">
        <f t="shared" si="55"/>
        <v>2.5714039296191844</v>
      </c>
    </row>
    <row r="441" spans="2:17" x14ac:dyDescent="0.25">
      <c r="B441" s="15">
        <v>41925.509722222225</v>
      </c>
      <c r="C441" s="16">
        <v>5</v>
      </c>
      <c r="D441" s="16">
        <v>692.82060000000001</v>
      </c>
      <c r="E441" s="16">
        <v>1031.472</v>
      </c>
      <c r="F441" s="16">
        <v>1.3971469999999999</v>
      </c>
      <c r="G441" s="16">
        <v>0</v>
      </c>
      <c r="H441" s="16">
        <v>427</v>
      </c>
      <c r="I441" s="16">
        <f t="shared" si="49"/>
        <v>1</v>
      </c>
      <c r="J441" s="16"/>
      <c r="K441" s="16" t="str">
        <f t="shared" si="50"/>
        <v/>
      </c>
      <c r="L441" s="16">
        <f t="shared" si="51"/>
        <v>1031.472</v>
      </c>
      <c r="M441" s="16">
        <f t="shared" si="52"/>
        <v>1.3971469999999999</v>
      </c>
      <c r="N441" s="20">
        <f t="shared" si="56"/>
        <v>41.548682203600656</v>
      </c>
      <c r="O441" s="18">
        <f t="shared" si="53"/>
        <v>147.35314285714284</v>
      </c>
      <c r="P441" s="18">
        <f t="shared" si="54"/>
        <v>85.537934616185836</v>
      </c>
      <c r="Q441" s="48">
        <f t="shared" si="55"/>
        <v>1.9958851410443363</v>
      </c>
    </row>
    <row r="442" spans="2:17" x14ac:dyDescent="0.25">
      <c r="B442" s="15">
        <v>41925.510416666664</v>
      </c>
      <c r="C442" s="16">
        <v>4</v>
      </c>
      <c r="D442" s="16">
        <v>818.46339999999998</v>
      </c>
      <c r="E442" s="16">
        <v>1018.598</v>
      </c>
      <c r="F442" s="16">
        <v>1.399786</v>
      </c>
      <c r="G442" s="16">
        <v>0</v>
      </c>
      <c r="H442" s="16">
        <v>422.7</v>
      </c>
      <c r="I442" s="16">
        <f t="shared" si="49"/>
        <v>1</v>
      </c>
      <c r="J442" s="16"/>
      <c r="K442" s="16" t="str">
        <f t="shared" si="50"/>
        <v/>
      </c>
      <c r="L442" s="16">
        <f t="shared" si="51"/>
        <v>1018.598</v>
      </c>
      <c r="M442" s="16">
        <f t="shared" si="52"/>
        <v>1.399786</v>
      </c>
      <c r="N442" s="20">
        <f t="shared" si="56"/>
        <v>41.824768822246419</v>
      </c>
      <c r="O442" s="18">
        <f t="shared" si="53"/>
        <v>145.51399999999998</v>
      </c>
      <c r="P442" s="18">
        <f t="shared" si="54"/>
        <v>85.192227514266847</v>
      </c>
      <c r="Q442" s="48">
        <f t="shared" si="55"/>
        <v>2.4847733024994496</v>
      </c>
    </row>
    <row r="443" spans="2:17" x14ac:dyDescent="0.25">
      <c r="B443" s="15">
        <v>41925.511111111111</v>
      </c>
      <c r="C443" s="16">
        <v>4</v>
      </c>
      <c r="D443" s="16">
        <v>700.32809999999995</v>
      </c>
      <c r="E443" s="16">
        <v>1027.9179999999999</v>
      </c>
      <c r="F443" s="16">
        <v>1.4016789999999999</v>
      </c>
      <c r="G443" s="16">
        <v>0</v>
      </c>
      <c r="H443" s="16">
        <v>424</v>
      </c>
      <c r="I443" s="16">
        <f t="shared" si="49"/>
        <v>1</v>
      </c>
      <c r="J443" s="16"/>
      <c r="K443" s="16" t="str">
        <f t="shared" si="50"/>
        <v/>
      </c>
      <c r="L443" s="16">
        <f t="shared" si="51"/>
        <v>1027.9179999999999</v>
      </c>
      <c r="M443" s="16">
        <f t="shared" si="52"/>
        <v>1.4016789999999999</v>
      </c>
      <c r="N443" s="20">
        <f t="shared" si="56"/>
        <v>42.022810492991539</v>
      </c>
      <c r="O443" s="18">
        <f t="shared" si="53"/>
        <v>146.84542857142856</v>
      </c>
      <c r="P443" s="18">
        <f t="shared" si="54"/>
        <v>86.495615332052779</v>
      </c>
      <c r="Q443" s="48">
        <f t="shared" si="55"/>
        <v>2.5227887805182059</v>
      </c>
    </row>
    <row r="444" spans="2:17" x14ac:dyDescent="0.25">
      <c r="B444" s="15">
        <v>41925.511805555558</v>
      </c>
      <c r="C444" s="16">
        <v>4</v>
      </c>
      <c r="D444" s="16">
        <v>1060.5940000000001</v>
      </c>
      <c r="E444" s="16">
        <v>1019.972</v>
      </c>
      <c r="F444" s="16">
        <v>1.4005190000000001</v>
      </c>
      <c r="G444" s="16">
        <v>0</v>
      </c>
      <c r="H444" s="16">
        <v>418.2</v>
      </c>
      <c r="I444" s="16">
        <f t="shared" si="49"/>
        <v>1</v>
      </c>
      <c r="J444" s="16"/>
      <c r="K444" s="16" t="str">
        <f t="shared" si="50"/>
        <v/>
      </c>
      <c r="L444" s="16">
        <f t="shared" si="51"/>
        <v>1019.972</v>
      </c>
      <c r="M444" s="16">
        <f t="shared" si="52"/>
        <v>1.4005190000000001</v>
      </c>
      <c r="N444" s="20">
        <f t="shared" si="56"/>
        <v>41.901453737542873</v>
      </c>
      <c r="O444" s="18">
        <f t="shared" si="53"/>
        <v>145.7102857142857</v>
      </c>
      <c r="P444" s="18">
        <f t="shared" si="54"/>
        <v>85.508306546989104</v>
      </c>
      <c r="Q444" s="48">
        <f t="shared" si="55"/>
        <v>2.4939922742871818</v>
      </c>
    </row>
    <row r="445" spans="2:17" x14ac:dyDescent="0.25">
      <c r="B445" s="15">
        <v>41925.512499999997</v>
      </c>
      <c r="C445" s="16">
        <v>4</v>
      </c>
      <c r="D445" s="16">
        <v>589.02869999999996</v>
      </c>
      <c r="E445" s="16">
        <v>1040.1469999999999</v>
      </c>
      <c r="F445" s="16">
        <v>1.394522</v>
      </c>
      <c r="G445" s="16">
        <v>0</v>
      </c>
      <c r="H445" s="16">
        <v>423.3</v>
      </c>
      <c r="I445" s="16">
        <f t="shared" si="49"/>
        <v>1</v>
      </c>
      <c r="J445" s="16"/>
      <c r="K445" s="16" t="str">
        <f t="shared" si="50"/>
        <v/>
      </c>
      <c r="L445" s="16">
        <f t="shared" si="51"/>
        <v>1040.1469999999999</v>
      </c>
      <c r="M445" s="16">
        <f t="shared" si="52"/>
        <v>1.394522</v>
      </c>
      <c r="N445" s="20">
        <f t="shared" si="56"/>
        <v>41.274060235451721</v>
      </c>
      <c r="O445" s="18">
        <f t="shared" si="53"/>
        <v>148.59242857142857</v>
      </c>
      <c r="P445" s="18">
        <f t="shared" si="54"/>
        <v>85.526213419668821</v>
      </c>
      <c r="Q445" s="48">
        <f t="shared" si="55"/>
        <v>2.4945145580736741</v>
      </c>
    </row>
    <row r="446" spans="2:17" x14ac:dyDescent="0.25">
      <c r="B446" s="15">
        <v>41925.513194444444</v>
      </c>
      <c r="C446" s="16">
        <v>4</v>
      </c>
      <c r="D446" s="16">
        <v>614.60289999999998</v>
      </c>
      <c r="E446" s="16">
        <v>1043.547</v>
      </c>
      <c r="F446" s="16">
        <v>1.3929659999999999</v>
      </c>
      <c r="G446" s="16">
        <v>0</v>
      </c>
      <c r="H446" s="16">
        <v>423.2</v>
      </c>
      <c r="I446" s="16">
        <f t="shared" si="49"/>
        <v>1</v>
      </c>
      <c r="J446" s="16"/>
      <c r="K446" s="16" t="str">
        <f t="shared" si="50"/>
        <v/>
      </c>
      <c r="L446" s="16">
        <f t="shared" si="51"/>
        <v>1043.547</v>
      </c>
      <c r="M446" s="16">
        <f t="shared" si="52"/>
        <v>1.3929659999999999</v>
      </c>
      <c r="N446" s="20">
        <f t="shared" si="56"/>
        <v>41.111274794522274</v>
      </c>
      <c r="O446" s="18">
        <f t="shared" si="53"/>
        <v>149.07814285714286</v>
      </c>
      <c r="P446" s="18">
        <f t="shared" si="54"/>
        <v>85.371995691769754</v>
      </c>
      <c r="Q446" s="48">
        <f t="shared" si="55"/>
        <v>2.4900165410099513</v>
      </c>
    </row>
    <row r="447" spans="2:17" x14ac:dyDescent="0.25">
      <c r="B447" s="15">
        <v>41925.513888888891</v>
      </c>
      <c r="C447" s="16">
        <v>4</v>
      </c>
      <c r="D447" s="16">
        <v>1086.931</v>
      </c>
      <c r="E447" s="16">
        <v>1054.501</v>
      </c>
      <c r="F447" s="16">
        <v>1.3926149999999999</v>
      </c>
      <c r="G447" s="16">
        <v>0</v>
      </c>
      <c r="H447" s="16">
        <v>417.6</v>
      </c>
      <c r="I447" s="16">
        <f t="shared" si="49"/>
        <v>1</v>
      </c>
      <c r="J447" s="16"/>
      <c r="K447" s="16" t="str">
        <f t="shared" si="50"/>
        <v/>
      </c>
      <c r="L447" s="16">
        <f t="shared" si="51"/>
        <v>1054.501</v>
      </c>
      <c r="M447" s="16">
        <f t="shared" si="52"/>
        <v>1.3926149999999999</v>
      </c>
      <c r="N447" s="20">
        <f t="shared" si="56"/>
        <v>41.074553914209787</v>
      </c>
      <c r="O447" s="18">
        <f t="shared" si="53"/>
        <v>150.643</v>
      </c>
      <c r="P447" s="18">
        <f t="shared" si="54"/>
        <v>86.169362535407984</v>
      </c>
      <c r="Q447" s="48">
        <f t="shared" si="55"/>
        <v>2.5132730739493994</v>
      </c>
    </row>
    <row r="448" spans="2:17" x14ac:dyDescent="0.25">
      <c r="B448" s="15">
        <v>41925.51458333333</v>
      </c>
      <c r="C448" s="16">
        <v>4</v>
      </c>
      <c r="D448" s="16">
        <v>1067.3989999999999</v>
      </c>
      <c r="E448" s="16">
        <v>1049.8510000000001</v>
      </c>
      <c r="F448" s="16">
        <v>1.394522</v>
      </c>
      <c r="G448" s="16">
        <v>0</v>
      </c>
      <c r="H448" s="16">
        <v>422.5</v>
      </c>
      <c r="I448" s="16">
        <f t="shared" si="49"/>
        <v>1</v>
      </c>
      <c r="J448" s="16"/>
      <c r="K448" s="16" t="str">
        <f t="shared" si="50"/>
        <v/>
      </c>
      <c r="L448" s="16">
        <f t="shared" si="51"/>
        <v>1049.8510000000001</v>
      </c>
      <c r="M448" s="16">
        <f t="shared" si="52"/>
        <v>1.394522</v>
      </c>
      <c r="N448" s="20">
        <f t="shared" si="56"/>
        <v>41.274060235451721</v>
      </c>
      <c r="O448" s="18">
        <f t="shared" si="53"/>
        <v>149.97871428571429</v>
      </c>
      <c r="P448" s="18">
        <f t="shared" si="54"/>
        <v>86.324125998395175</v>
      </c>
      <c r="Q448" s="48">
        <f t="shared" si="55"/>
        <v>2.5177870082865259</v>
      </c>
    </row>
    <row r="449" spans="2:17" x14ac:dyDescent="0.25">
      <c r="B449" s="15">
        <v>41925.515277777777</v>
      </c>
      <c r="C449" s="16">
        <v>4</v>
      </c>
      <c r="D449" s="16">
        <v>1183.124</v>
      </c>
      <c r="E449" s="16">
        <v>1059.116</v>
      </c>
      <c r="F449" s="16">
        <v>1.390341</v>
      </c>
      <c r="G449" s="16">
        <v>0</v>
      </c>
      <c r="H449" s="16">
        <v>422.5</v>
      </c>
      <c r="I449" s="16">
        <f t="shared" si="49"/>
        <v>1</v>
      </c>
      <c r="J449" s="16"/>
      <c r="K449" s="16" t="str">
        <f t="shared" si="50"/>
        <v/>
      </c>
      <c r="L449" s="16">
        <f t="shared" si="51"/>
        <v>1059.116</v>
      </c>
      <c r="M449" s="16">
        <f t="shared" si="52"/>
        <v>1.390341</v>
      </c>
      <c r="N449" s="20">
        <f t="shared" si="56"/>
        <v>40.836652826373339</v>
      </c>
      <c r="O449" s="18">
        <f t="shared" si="53"/>
        <v>151.30228571428572</v>
      </c>
      <c r="P449" s="18">
        <f t="shared" si="54"/>
        <v>85.904706193454544</v>
      </c>
      <c r="Q449" s="48">
        <f t="shared" si="55"/>
        <v>2.5055539306424239</v>
      </c>
    </row>
    <row r="450" spans="2:17" x14ac:dyDescent="0.25">
      <c r="B450" s="15">
        <v>41925.515972222223</v>
      </c>
      <c r="C450" s="16">
        <v>4</v>
      </c>
      <c r="D450" s="16">
        <v>1044.0219999999999</v>
      </c>
      <c r="E450" s="16">
        <v>1035.9690000000001</v>
      </c>
      <c r="F450" s="16">
        <v>1.3899900000000001</v>
      </c>
      <c r="G450" s="16">
        <v>0</v>
      </c>
      <c r="H450" s="16">
        <v>441.1</v>
      </c>
      <c r="I450" s="16">
        <f t="shared" si="49"/>
        <v>1</v>
      </c>
      <c r="J450" s="16"/>
      <c r="K450" s="16" t="str">
        <f t="shared" si="50"/>
        <v/>
      </c>
      <c r="L450" s="16">
        <f t="shared" si="51"/>
        <v>1035.9690000000001</v>
      </c>
      <c r="M450" s="16">
        <f t="shared" si="52"/>
        <v>1.3899900000000001</v>
      </c>
      <c r="N450" s="20">
        <f t="shared" si="56"/>
        <v>40.799931946060845</v>
      </c>
      <c r="O450" s="18">
        <f t="shared" si="53"/>
        <v>147.99557142857142</v>
      </c>
      <c r="P450" s="18">
        <f t="shared" si="54"/>
        <v>83.930504651272756</v>
      </c>
      <c r="Q450" s="48">
        <f t="shared" si="55"/>
        <v>2.447973052328789</v>
      </c>
    </row>
    <row r="451" spans="2:17" x14ac:dyDescent="0.25">
      <c r="B451" s="15">
        <v>41925.51666666667</v>
      </c>
      <c r="C451" s="16">
        <v>4</v>
      </c>
      <c r="D451" s="16">
        <v>807.2328</v>
      </c>
      <c r="E451" s="16">
        <v>1061.5229999999999</v>
      </c>
      <c r="F451" s="16">
        <v>1.396414</v>
      </c>
      <c r="G451" s="16">
        <v>0</v>
      </c>
      <c r="H451" s="16">
        <v>428.7</v>
      </c>
      <c r="I451" s="16">
        <f t="shared" si="49"/>
        <v>1</v>
      </c>
      <c r="J451" s="16"/>
      <c r="K451" s="16" t="str">
        <f t="shared" si="50"/>
        <v/>
      </c>
      <c r="L451" s="16">
        <f t="shared" si="51"/>
        <v>1061.5229999999999</v>
      </c>
      <c r="M451" s="16">
        <f t="shared" si="52"/>
        <v>1.396414</v>
      </c>
      <c r="N451" s="20">
        <f t="shared" si="56"/>
        <v>41.471997288304223</v>
      </c>
      <c r="O451" s="18">
        <f t="shared" si="53"/>
        <v>151.64614285714285</v>
      </c>
      <c r="P451" s="18">
        <f t="shared" si="54"/>
        <v>87.821431961211971</v>
      </c>
      <c r="Q451" s="48">
        <f t="shared" si="55"/>
        <v>2.561458432202016</v>
      </c>
    </row>
    <row r="452" spans="2:17" x14ac:dyDescent="0.25">
      <c r="B452" s="15">
        <v>41925.517361111109</v>
      </c>
      <c r="C452" s="16">
        <v>4</v>
      </c>
      <c r="D452" s="16">
        <v>1135.729</v>
      </c>
      <c r="E452" s="16">
        <v>1058.98</v>
      </c>
      <c r="F452" s="16">
        <v>1.4016789999999999</v>
      </c>
      <c r="G452" s="16">
        <v>0</v>
      </c>
      <c r="H452" s="16">
        <v>421.4</v>
      </c>
      <c r="I452" s="16">
        <f t="shared" si="49"/>
        <v>1</v>
      </c>
      <c r="J452" s="16"/>
      <c r="K452" s="16" t="str">
        <f t="shared" si="50"/>
        <v/>
      </c>
      <c r="L452" s="16">
        <f t="shared" si="51"/>
        <v>1058.98</v>
      </c>
      <c r="M452" s="16">
        <f t="shared" si="52"/>
        <v>1.4016789999999999</v>
      </c>
      <c r="N452" s="20">
        <f t="shared" si="56"/>
        <v>42.022810492991539</v>
      </c>
      <c r="O452" s="18">
        <f t="shared" si="53"/>
        <v>151.28285714285715</v>
      </c>
      <c r="P452" s="18">
        <f t="shared" si="54"/>
        <v>89.109371296482081</v>
      </c>
      <c r="Q452" s="48">
        <f t="shared" si="55"/>
        <v>2.5990233294807275</v>
      </c>
    </row>
    <row r="453" spans="2:17" x14ac:dyDescent="0.25">
      <c r="B453" s="15">
        <v>41925.518055555556</v>
      </c>
      <c r="C453" s="16">
        <v>4</v>
      </c>
      <c r="D453" s="16">
        <v>877.85149999999999</v>
      </c>
      <c r="E453" s="16">
        <v>1035.347</v>
      </c>
      <c r="F453" s="16">
        <v>1.394873</v>
      </c>
      <c r="G453" s="16">
        <v>0</v>
      </c>
      <c r="H453" s="16">
        <v>426.4</v>
      </c>
      <c r="I453" s="16">
        <f t="shared" si="49"/>
        <v>1</v>
      </c>
      <c r="J453" s="16"/>
      <c r="K453" s="16" t="str">
        <f t="shared" si="50"/>
        <v/>
      </c>
      <c r="L453" s="16">
        <f t="shared" si="51"/>
        <v>1035.347</v>
      </c>
      <c r="M453" s="16">
        <f t="shared" si="52"/>
        <v>1.394873</v>
      </c>
      <c r="N453" s="20">
        <f t="shared" si="56"/>
        <v>41.310781115764208</v>
      </c>
      <c r="O453" s="18">
        <f t="shared" si="53"/>
        <v>147.90671428571429</v>
      </c>
      <c r="P453" s="18">
        <f t="shared" si="54"/>
        <v>85.228719616543543</v>
      </c>
      <c r="Q453" s="48">
        <f t="shared" si="55"/>
        <v>2.4858376554825199</v>
      </c>
    </row>
    <row r="454" spans="2:17" x14ac:dyDescent="0.25">
      <c r="B454" s="15">
        <v>41925.518750000003</v>
      </c>
      <c r="C454" s="16">
        <v>4</v>
      </c>
      <c r="D454" s="16">
        <v>790.56989999999996</v>
      </c>
      <c r="E454" s="16">
        <v>1035.19</v>
      </c>
      <c r="F454" s="16">
        <v>1.394873</v>
      </c>
      <c r="G454" s="16">
        <v>0</v>
      </c>
      <c r="H454" s="16">
        <v>436.9</v>
      </c>
      <c r="I454" s="16">
        <f t="shared" si="49"/>
        <v>1</v>
      </c>
      <c r="J454" s="16"/>
      <c r="K454" s="16" t="str">
        <f t="shared" si="50"/>
        <v/>
      </c>
      <c r="L454" s="16">
        <f t="shared" si="51"/>
        <v>1035.19</v>
      </c>
      <c r="M454" s="16">
        <f t="shared" si="52"/>
        <v>1.394873</v>
      </c>
      <c r="N454" s="20">
        <f t="shared" si="56"/>
        <v>41.310781115764208</v>
      </c>
      <c r="O454" s="18">
        <f t="shared" si="53"/>
        <v>147.88428571428571</v>
      </c>
      <c r="P454" s="18">
        <f t="shared" si="54"/>
        <v>85.21579553507155</v>
      </c>
      <c r="Q454" s="48">
        <f t="shared" si="55"/>
        <v>2.4854607031062539</v>
      </c>
    </row>
    <row r="455" spans="2:17" x14ac:dyDescent="0.25">
      <c r="B455" s="15">
        <v>41925.519444444442</v>
      </c>
      <c r="C455" s="16">
        <v>4</v>
      </c>
      <c r="D455" s="16">
        <v>698.10029999999995</v>
      </c>
      <c r="E455" s="16">
        <v>1047.423</v>
      </c>
      <c r="F455" s="16">
        <v>1.3895930000000001</v>
      </c>
      <c r="G455" s="16">
        <v>0</v>
      </c>
      <c r="H455" s="16">
        <v>428.8</v>
      </c>
      <c r="I455" s="16">
        <f t="shared" si="49"/>
        <v>1</v>
      </c>
      <c r="J455" s="16"/>
      <c r="K455" s="16" t="str">
        <f t="shared" si="50"/>
        <v/>
      </c>
      <c r="L455" s="16">
        <f t="shared" si="51"/>
        <v>1047.423</v>
      </c>
      <c r="M455" s="16">
        <f t="shared" si="52"/>
        <v>1.3895930000000001</v>
      </c>
      <c r="N455" s="20">
        <f t="shared" si="56"/>
        <v>40.758398642687467</v>
      </c>
      <c r="O455" s="18">
        <f t="shared" si="53"/>
        <v>149.63185714285714</v>
      </c>
      <c r="P455" s="18">
        <f t="shared" si="54"/>
        <v>84.74787094235775</v>
      </c>
      <c r="Q455" s="48">
        <f t="shared" si="55"/>
        <v>2.4718129024854343</v>
      </c>
    </row>
    <row r="456" spans="2:17" x14ac:dyDescent="0.25">
      <c r="B456" s="15">
        <v>41925.520138888889</v>
      </c>
      <c r="C456" s="16">
        <v>4</v>
      </c>
      <c r="D456" s="16">
        <v>724.43730000000005</v>
      </c>
      <c r="E456" s="16">
        <v>1034.8820000000001</v>
      </c>
      <c r="F456" s="16">
        <v>1.3877010000000001</v>
      </c>
      <c r="G456" s="16">
        <v>0</v>
      </c>
      <c r="H456" s="16">
        <v>428.5</v>
      </c>
      <c r="I456" s="16">
        <f t="shared" ref="I456:I519" si="57">+IF(AND(G456&lt;50,D456&gt;50),1,"")</f>
        <v>1</v>
      </c>
      <c r="J456" s="16"/>
      <c r="K456" s="16" t="str">
        <f t="shared" ref="K456:K519" si="58">+IF(AND(D456&gt;100,G456&gt;50),D456,"")</f>
        <v/>
      </c>
      <c r="L456" s="16">
        <f t="shared" ref="L456:L519" si="59">IF(AND(E456&gt;100,H456&gt;50),E456,"")</f>
        <v>1034.8820000000001</v>
      </c>
      <c r="M456" s="16">
        <f t="shared" ref="M456:M519" si="60">IF(F456&gt;1.1,F456,"")</f>
        <v>1.3877010000000001</v>
      </c>
      <c r="N456" s="20">
        <f t="shared" si="56"/>
        <v>40.560461589834965</v>
      </c>
      <c r="O456" s="18">
        <f t="shared" ref="O456:O519" si="61">IF(ISERROR(IF(COUNT(K456:L456)&gt;1,SUM(K456:L456)/14,SUM(K456:L456)/7)),"",IF(COUNT(K456:L456)&gt;1,SUM(K456:L456)/14,SUM(K456:L456)/7))</f>
        <v>147.84028571428573</v>
      </c>
      <c r="P456" s="18">
        <f t="shared" ref="P456:P519" si="62">IF(ISERROR(IF(COUNT(K456:L456)&gt;1,SUM(K456:L456)/14*M456*N456/100,SUM(K456:L456)/7*M456*N456/100)),"",IF(COUNT(K456:L456)&gt;1,SUM(K456:L456)/14*M456*N456/100,SUM(K456:L456)/7*M456*N456/100))</f>
        <v>83.213077348417713</v>
      </c>
      <c r="Q456" s="48">
        <f t="shared" ref="Q456:Q519" si="63">IF(COUNT(K456:L456)&gt;1,P456*14/(C456*60),P456*7/(C456*60))</f>
        <v>2.4270480893288497</v>
      </c>
    </row>
    <row r="457" spans="2:17" x14ac:dyDescent="0.25">
      <c r="B457" s="15">
        <v>41925.520833333336</v>
      </c>
      <c r="C457" s="16">
        <v>4</v>
      </c>
      <c r="D457" s="16">
        <v>461.2192</v>
      </c>
      <c r="E457" s="16">
        <v>1039.9929999999999</v>
      </c>
      <c r="F457" s="16">
        <v>1.396414</v>
      </c>
      <c r="G457" s="16">
        <v>0</v>
      </c>
      <c r="H457" s="16">
        <v>427.9</v>
      </c>
      <c r="I457" s="16">
        <f t="shared" si="57"/>
        <v>1</v>
      </c>
      <c r="J457" s="16"/>
      <c r="K457" s="16" t="str">
        <f t="shared" si="58"/>
        <v/>
      </c>
      <c r="L457" s="16">
        <f t="shared" si="59"/>
        <v>1039.9929999999999</v>
      </c>
      <c r="M457" s="16">
        <f t="shared" si="60"/>
        <v>1.396414</v>
      </c>
      <c r="N457" s="20">
        <f t="shared" si="56"/>
        <v>41.471997288304223</v>
      </c>
      <c r="O457" s="18">
        <f t="shared" si="61"/>
        <v>148.57042857142855</v>
      </c>
      <c r="P457" s="18">
        <f t="shared" si="62"/>
        <v>86.04022191665814</v>
      </c>
      <c r="Q457" s="48">
        <f t="shared" si="63"/>
        <v>2.5095064725691958</v>
      </c>
    </row>
    <row r="458" spans="2:17" x14ac:dyDescent="0.25">
      <c r="B458" s="15">
        <v>41925.521527777775</v>
      </c>
      <c r="C458" s="16">
        <v>4</v>
      </c>
      <c r="D458" s="16">
        <v>1174.914</v>
      </c>
      <c r="E458" s="16">
        <v>1028.528</v>
      </c>
      <c r="F458" s="16">
        <v>1.3982300000000001</v>
      </c>
      <c r="G458" s="16">
        <v>0</v>
      </c>
      <c r="H458" s="16">
        <v>420.4</v>
      </c>
      <c r="I458" s="16">
        <f t="shared" si="57"/>
        <v>1</v>
      </c>
      <c r="J458" s="16"/>
      <c r="K458" s="16" t="str">
        <f t="shared" si="58"/>
        <v/>
      </c>
      <c r="L458" s="16">
        <f t="shared" si="59"/>
        <v>1028.528</v>
      </c>
      <c r="M458" s="16">
        <f t="shared" si="60"/>
        <v>1.3982300000000001</v>
      </c>
      <c r="N458" s="20">
        <f t="shared" ref="N458:N521" si="64">IF(ISERROR($D$1*(M458-1)/($M$7*($D$1-1))*100),"",($D$1*(M458-1)/($M$7*($D$1-1))*100))</f>
        <v>41.661983381316993</v>
      </c>
      <c r="O458" s="18">
        <f t="shared" si="61"/>
        <v>146.93257142857144</v>
      </c>
      <c r="P458" s="18">
        <f t="shared" si="62"/>
        <v>85.592682294860566</v>
      </c>
      <c r="Q458" s="48">
        <f t="shared" si="63"/>
        <v>2.4964532336001</v>
      </c>
    </row>
    <row r="459" spans="2:17" x14ac:dyDescent="0.25">
      <c r="B459" s="15">
        <v>41925.522222222222</v>
      </c>
      <c r="C459" s="16">
        <v>5</v>
      </c>
      <c r="D459" s="16">
        <v>341.71050000000002</v>
      </c>
      <c r="E459" s="16">
        <v>994.96889999999996</v>
      </c>
      <c r="F459" s="16">
        <v>1.4174720000000001</v>
      </c>
      <c r="G459" s="16">
        <v>0</v>
      </c>
      <c r="H459" s="16">
        <v>418.5</v>
      </c>
      <c r="I459" s="16">
        <f t="shared" si="57"/>
        <v>1</v>
      </c>
      <c r="J459" s="16"/>
      <c r="K459" s="16" t="str">
        <f t="shared" si="58"/>
        <v/>
      </c>
      <c r="L459" s="16">
        <f t="shared" si="59"/>
        <v>994.96889999999996</v>
      </c>
      <c r="M459" s="16">
        <f t="shared" si="60"/>
        <v>1.4174720000000001</v>
      </c>
      <c r="N459" s="20">
        <f t="shared" si="64"/>
        <v>43.67504087126828</v>
      </c>
      <c r="O459" s="18">
        <f t="shared" si="61"/>
        <v>142.13841428571428</v>
      </c>
      <c r="P459" s="18">
        <f t="shared" si="62"/>
        <v>87.995259218315283</v>
      </c>
      <c r="Q459" s="48">
        <f t="shared" si="63"/>
        <v>2.0532227150940234</v>
      </c>
    </row>
    <row r="460" spans="2:17" x14ac:dyDescent="0.25">
      <c r="B460" s="15">
        <v>41925.522916666669</v>
      </c>
      <c r="C460" s="16">
        <v>4</v>
      </c>
      <c r="D460" s="16">
        <v>483.8331</v>
      </c>
      <c r="E460" s="16">
        <v>991.96050000000002</v>
      </c>
      <c r="F460" s="16">
        <v>1.408026</v>
      </c>
      <c r="G460" s="16">
        <v>0</v>
      </c>
      <c r="H460" s="16">
        <v>424.8</v>
      </c>
      <c r="I460" s="16">
        <f t="shared" si="57"/>
        <v>1</v>
      </c>
      <c r="J460" s="16"/>
      <c r="K460" s="16" t="str">
        <f t="shared" si="58"/>
        <v/>
      </c>
      <c r="L460" s="16">
        <f t="shared" si="59"/>
        <v>991.96050000000002</v>
      </c>
      <c r="M460" s="16">
        <f t="shared" si="60"/>
        <v>1.408026</v>
      </c>
      <c r="N460" s="20">
        <f t="shared" si="64"/>
        <v>42.686820257502553</v>
      </c>
      <c r="O460" s="18">
        <f t="shared" si="61"/>
        <v>141.70864285714285</v>
      </c>
      <c r="P460" s="18">
        <f t="shared" si="62"/>
        <v>85.172779205166222</v>
      </c>
      <c r="Q460" s="48">
        <f t="shared" si="63"/>
        <v>2.4842060601506817</v>
      </c>
    </row>
    <row r="461" spans="2:17" x14ac:dyDescent="0.25">
      <c r="B461" s="15">
        <v>41925.523611111108</v>
      </c>
      <c r="C461" s="16">
        <v>4</v>
      </c>
      <c r="D461" s="16">
        <v>504.89049999999997</v>
      </c>
      <c r="E461" s="16">
        <v>971.15189999999996</v>
      </c>
      <c r="F461" s="16">
        <v>1.406531</v>
      </c>
      <c r="G461" s="16">
        <v>0</v>
      </c>
      <c r="H461" s="16">
        <v>420.3</v>
      </c>
      <c r="I461" s="16">
        <f t="shared" si="57"/>
        <v>1</v>
      </c>
      <c r="J461" s="16"/>
      <c r="K461" s="16" t="str">
        <f t="shared" si="58"/>
        <v/>
      </c>
      <c r="L461" s="16">
        <f t="shared" si="59"/>
        <v>971.15189999999996</v>
      </c>
      <c r="M461" s="16">
        <f t="shared" si="60"/>
        <v>1.406531</v>
      </c>
      <c r="N461" s="20">
        <f t="shared" si="64"/>
        <v>42.530416508023436</v>
      </c>
      <c r="O461" s="18">
        <f t="shared" si="61"/>
        <v>138.7359857142857</v>
      </c>
      <c r="P461" s="18">
        <f t="shared" si="62"/>
        <v>82.99235120559652</v>
      </c>
      <c r="Q461" s="48">
        <f t="shared" si="63"/>
        <v>2.4206102434965655</v>
      </c>
    </row>
    <row r="462" spans="2:17" x14ac:dyDescent="0.25">
      <c r="B462" s="15">
        <v>41925.524305555555</v>
      </c>
      <c r="C462" s="16">
        <v>4</v>
      </c>
      <c r="D462" s="16">
        <v>617.68520000000001</v>
      </c>
      <c r="E462" s="16">
        <v>997.82119999999998</v>
      </c>
      <c r="F462" s="16">
        <v>1.4016789999999999</v>
      </c>
      <c r="G462" s="16">
        <v>0</v>
      </c>
      <c r="H462" s="16">
        <v>413.4</v>
      </c>
      <c r="I462" s="16">
        <f t="shared" si="57"/>
        <v>1</v>
      </c>
      <c r="J462" s="16"/>
      <c r="K462" s="16" t="str">
        <f t="shared" si="58"/>
        <v/>
      </c>
      <c r="L462" s="16">
        <f t="shared" si="59"/>
        <v>997.82119999999998</v>
      </c>
      <c r="M462" s="16">
        <f t="shared" si="60"/>
        <v>1.4016789999999999</v>
      </c>
      <c r="N462" s="20">
        <f t="shared" si="64"/>
        <v>42.022810492991539</v>
      </c>
      <c r="O462" s="18">
        <f t="shared" si="61"/>
        <v>142.5458857142857</v>
      </c>
      <c r="P462" s="18">
        <f t="shared" si="62"/>
        <v>83.963077488055774</v>
      </c>
      <c r="Q462" s="48">
        <f t="shared" si="63"/>
        <v>2.4489230934016266</v>
      </c>
    </row>
    <row r="463" spans="2:17" x14ac:dyDescent="0.25">
      <c r="B463" s="15">
        <v>41925.525000000001</v>
      </c>
      <c r="C463" s="16">
        <v>4</v>
      </c>
      <c r="D463" s="16">
        <v>713.87810000000002</v>
      </c>
      <c r="E463" s="16">
        <v>990.32719999999995</v>
      </c>
      <c r="F463" s="16">
        <v>1.40354</v>
      </c>
      <c r="G463" s="16">
        <v>0</v>
      </c>
      <c r="H463" s="16">
        <v>414.4</v>
      </c>
      <c r="I463" s="16">
        <f t="shared" si="57"/>
        <v>1</v>
      </c>
      <c r="J463" s="16"/>
      <c r="K463" s="16" t="str">
        <f t="shared" si="58"/>
        <v/>
      </c>
      <c r="L463" s="16">
        <f t="shared" si="59"/>
        <v>990.32719999999995</v>
      </c>
      <c r="M463" s="16">
        <f t="shared" si="60"/>
        <v>1.40354</v>
      </c>
      <c r="N463" s="20">
        <f t="shared" si="64"/>
        <v>42.217504391172575</v>
      </c>
      <c r="O463" s="18">
        <f t="shared" si="61"/>
        <v>141.47531428571429</v>
      </c>
      <c r="P463" s="18">
        <f t="shared" si="62"/>
        <v>83.829720637849618</v>
      </c>
      <c r="Q463" s="48">
        <f t="shared" si="63"/>
        <v>2.4450335186039474</v>
      </c>
    </row>
    <row r="464" spans="2:17" x14ac:dyDescent="0.25">
      <c r="B464" s="15">
        <v>41925.525694444441</v>
      </c>
      <c r="C464" s="16">
        <v>4</v>
      </c>
      <c r="D464" s="16">
        <v>1391.501</v>
      </c>
      <c r="E464" s="19">
        <v>1007.883</v>
      </c>
      <c r="F464" s="16">
        <v>1.4005190000000001</v>
      </c>
      <c r="G464" s="16">
        <v>0</v>
      </c>
      <c r="H464" s="16">
        <v>415.9</v>
      </c>
      <c r="I464" s="16">
        <f t="shared" si="57"/>
        <v>1</v>
      </c>
      <c r="J464" s="16"/>
      <c r="K464" s="16" t="str">
        <f t="shared" si="58"/>
        <v/>
      </c>
      <c r="L464" s="16">
        <f t="shared" si="59"/>
        <v>1007.883</v>
      </c>
      <c r="M464" s="16">
        <f t="shared" si="60"/>
        <v>1.4005190000000001</v>
      </c>
      <c r="N464" s="20">
        <f t="shared" si="64"/>
        <v>41.901453737542873</v>
      </c>
      <c r="O464" s="18">
        <f t="shared" si="61"/>
        <v>143.98328571428573</v>
      </c>
      <c r="P464" s="18">
        <f t="shared" si="62"/>
        <v>84.494837630345756</v>
      </c>
      <c r="Q464" s="48">
        <f t="shared" si="63"/>
        <v>2.4644327642184178</v>
      </c>
    </row>
    <row r="465" spans="2:17" x14ac:dyDescent="0.25">
      <c r="B465" s="15">
        <v>41925.526388888888</v>
      </c>
      <c r="C465" s="16">
        <v>4</v>
      </c>
      <c r="D465" s="16">
        <v>748.45500000000004</v>
      </c>
      <c r="E465" s="19">
        <v>1026.3050000000001</v>
      </c>
      <c r="F465" s="16">
        <v>1.4005190000000001</v>
      </c>
      <c r="G465" s="16">
        <v>0</v>
      </c>
      <c r="H465" s="16">
        <v>414.2</v>
      </c>
      <c r="I465" s="16">
        <f t="shared" si="57"/>
        <v>1</v>
      </c>
      <c r="J465" s="16"/>
      <c r="K465" s="16" t="str">
        <f t="shared" si="58"/>
        <v/>
      </c>
      <c r="L465" s="16">
        <f t="shared" si="59"/>
        <v>1026.3050000000001</v>
      </c>
      <c r="M465" s="16">
        <f t="shared" si="60"/>
        <v>1.4005190000000001</v>
      </c>
      <c r="N465" s="20">
        <f t="shared" si="64"/>
        <v>41.901453737542873</v>
      </c>
      <c r="O465" s="18">
        <f t="shared" si="61"/>
        <v>146.61500000000001</v>
      </c>
      <c r="P465" s="18">
        <f t="shared" si="62"/>
        <v>86.039227106928081</v>
      </c>
      <c r="Q465" s="48">
        <f t="shared" si="63"/>
        <v>2.5094774572854019</v>
      </c>
    </row>
    <row r="466" spans="2:17" x14ac:dyDescent="0.25">
      <c r="B466" s="15">
        <v>41925.527083333334</v>
      </c>
      <c r="C466" s="16">
        <v>5</v>
      </c>
      <c r="D466" s="16">
        <v>352.94119999999998</v>
      </c>
      <c r="E466" s="16">
        <v>1048.597</v>
      </c>
      <c r="F466" s="16">
        <v>1.405402</v>
      </c>
      <c r="G466" s="16">
        <v>0</v>
      </c>
      <c r="H466" s="16">
        <v>433.8</v>
      </c>
      <c r="I466" s="16">
        <f t="shared" si="57"/>
        <v>1</v>
      </c>
      <c r="J466" s="16"/>
      <c r="K466" s="16" t="str">
        <f t="shared" si="58"/>
        <v/>
      </c>
      <c r="L466" s="16">
        <f t="shared" si="59"/>
        <v>1048.597</v>
      </c>
      <c r="M466" s="16">
        <f t="shared" si="60"/>
        <v>1.405402</v>
      </c>
      <c r="N466" s="20">
        <f t="shared" si="64"/>
        <v>42.412302907246236</v>
      </c>
      <c r="O466" s="18">
        <f t="shared" si="61"/>
        <v>149.79957142857143</v>
      </c>
      <c r="P466" s="18">
        <f t="shared" si="62"/>
        <v>89.290034869290778</v>
      </c>
      <c r="Q466" s="48">
        <f t="shared" si="63"/>
        <v>2.0834341469501179</v>
      </c>
    </row>
    <row r="467" spans="2:17" x14ac:dyDescent="0.25">
      <c r="B467" s="15">
        <v>41925.527777777781</v>
      </c>
      <c r="C467" s="16">
        <v>2</v>
      </c>
      <c r="D467" s="16">
        <v>991.40920000000006</v>
      </c>
      <c r="E467" s="16">
        <v>1051.8150000000001</v>
      </c>
      <c r="F467" s="16">
        <v>1.4061650000000001</v>
      </c>
      <c r="G467" s="16">
        <v>0</v>
      </c>
      <c r="H467" s="16">
        <v>435.5</v>
      </c>
      <c r="I467" s="16">
        <f t="shared" si="57"/>
        <v>1</v>
      </c>
      <c r="J467" s="16"/>
      <c r="K467" s="16" t="str">
        <f t="shared" si="58"/>
        <v/>
      </c>
      <c r="L467" s="16">
        <f t="shared" si="59"/>
        <v>1051.8150000000001</v>
      </c>
      <c r="M467" s="16">
        <f t="shared" si="60"/>
        <v>1.4061650000000001</v>
      </c>
      <c r="N467" s="20">
        <f t="shared" si="64"/>
        <v>42.492126359321539</v>
      </c>
      <c r="O467" s="18">
        <f t="shared" si="61"/>
        <v>150.25928571428571</v>
      </c>
      <c r="P467" s="18">
        <f t="shared" si="62"/>
        <v>89.781336946889681</v>
      </c>
      <c r="Q467" s="48">
        <f t="shared" si="63"/>
        <v>5.237244655235231</v>
      </c>
    </row>
    <row r="468" spans="2:17" x14ac:dyDescent="0.25">
      <c r="B468" s="15">
        <v>41925.52847222222</v>
      </c>
      <c r="C468" s="16">
        <v>4</v>
      </c>
      <c r="D468" s="16">
        <v>889.87559999999996</v>
      </c>
      <c r="E468" s="16">
        <v>1104.8869999999999</v>
      </c>
      <c r="F468" s="16">
        <v>1.4016789999999999</v>
      </c>
      <c r="G468" s="16">
        <v>0</v>
      </c>
      <c r="H468" s="16">
        <v>435</v>
      </c>
      <c r="I468" s="16">
        <f t="shared" si="57"/>
        <v>1</v>
      </c>
      <c r="J468" s="16"/>
      <c r="K468" s="16" t="str">
        <f t="shared" si="58"/>
        <v/>
      </c>
      <c r="L468" s="16">
        <f t="shared" si="59"/>
        <v>1104.8869999999999</v>
      </c>
      <c r="M468" s="16">
        <f t="shared" si="60"/>
        <v>1.4016789999999999</v>
      </c>
      <c r="N468" s="20">
        <f t="shared" si="64"/>
        <v>42.022810492991539</v>
      </c>
      <c r="O468" s="18">
        <f t="shared" si="61"/>
        <v>157.84099999999998</v>
      </c>
      <c r="P468" s="18">
        <f t="shared" si="62"/>
        <v>92.972280801956771</v>
      </c>
      <c r="Q468" s="48">
        <f t="shared" si="63"/>
        <v>2.7116915233904058</v>
      </c>
    </row>
    <row r="469" spans="2:17" x14ac:dyDescent="0.25">
      <c r="B469" s="15">
        <v>41925.529166666667</v>
      </c>
      <c r="C469" s="16">
        <v>4</v>
      </c>
      <c r="D469" s="16">
        <v>273.22809999999998</v>
      </c>
      <c r="E469" s="16">
        <v>1110.8620000000001</v>
      </c>
      <c r="F469" s="16">
        <v>1.3978790000000001</v>
      </c>
      <c r="G469" s="16">
        <v>0</v>
      </c>
      <c r="H469" s="16">
        <v>438.1</v>
      </c>
      <c r="I469" s="16">
        <f t="shared" si="57"/>
        <v>1</v>
      </c>
      <c r="J469" s="16"/>
      <c r="K469" s="16" t="str">
        <f t="shared" si="58"/>
        <v/>
      </c>
      <c r="L469" s="16">
        <f t="shared" si="59"/>
        <v>1110.8620000000001</v>
      </c>
      <c r="M469" s="16">
        <f t="shared" si="60"/>
        <v>1.3978790000000001</v>
      </c>
      <c r="N469" s="20">
        <f t="shared" si="64"/>
        <v>41.625262501004507</v>
      </c>
      <c r="O469" s="18">
        <f t="shared" si="61"/>
        <v>158.69457142857144</v>
      </c>
      <c r="P469" s="18">
        <f t="shared" si="62"/>
        <v>92.339737740054005</v>
      </c>
      <c r="Q469" s="48">
        <f t="shared" si="63"/>
        <v>2.693242350751575</v>
      </c>
    </row>
    <row r="470" spans="2:17" x14ac:dyDescent="0.25">
      <c r="B470" s="15">
        <v>41925.529861111114</v>
      </c>
      <c r="C470" s="16">
        <v>5</v>
      </c>
      <c r="D470" s="16">
        <v>578.50009999999997</v>
      </c>
      <c r="E470" s="16">
        <v>1085.442</v>
      </c>
      <c r="F470" s="16">
        <v>1.414847</v>
      </c>
      <c r="G470" s="16">
        <v>0</v>
      </c>
      <c r="H470" s="16">
        <v>439.9</v>
      </c>
      <c r="I470" s="16">
        <f t="shared" si="57"/>
        <v>1</v>
      </c>
      <c r="J470" s="16"/>
      <c r="K470" s="16" t="str">
        <f t="shared" si="58"/>
        <v/>
      </c>
      <c r="L470" s="16">
        <f t="shared" si="59"/>
        <v>1085.442</v>
      </c>
      <c r="M470" s="16">
        <f t="shared" si="60"/>
        <v>1.414847</v>
      </c>
      <c r="N470" s="20">
        <f t="shared" si="64"/>
        <v>43.400418903119316</v>
      </c>
      <c r="O470" s="18">
        <f t="shared" si="61"/>
        <v>155.06314285714285</v>
      </c>
      <c r="P470" s="18">
        <f t="shared" si="62"/>
        <v>95.216449191349056</v>
      </c>
      <c r="Q470" s="48">
        <f t="shared" si="63"/>
        <v>2.2217171477981448</v>
      </c>
    </row>
    <row r="471" spans="2:17" x14ac:dyDescent="0.25">
      <c r="B471" s="15">
        <v>41925.530555555553</v>
      </c>
      <c r="C471" s="16">
        <v>4</v>
      </c>
      <c r="D471" s="16">
        <v>878.55349999999999</v>
      </c>
      <c r="E471" s="16">
        <v>1101.163</v>
      </c>
      <c r="F471" s="16">
        <v>1.410315</v>
      </c>
      <c r="G471" s="16">
        <v>0</v>
      </c>
      <c r="H471" s="16">
        <v>436.4</v>
      </c>
      <c r="I471" s="16">
        <f t="shared" si="57"/>
        <v>1</v>
      </c>
      <c r="J471" s="16"/>
      <c r="K471" s="16" t="str">
        <f t="shared" si="58"/>
        <v/>
      </c>
      <c r="L471" s="16">
        <f t="shared" si="59"/>
        <v>1101.163</v>
      </c>
      <c r="M471" s="16">
        <f t="shared" si="60"/>
        <v>1.410315</v>
      </c>
      <c r="N471" s="20">
        <f t="shared" si="64"/>
        <v>42.926290613728433</v>
      </c>
      <c r="O471" s="18">
        <f t="shared" si="61"/>
        <v>157.309</v>
      </c>
      <c r="P471" s="18">
        <f t="shared" si="62"/>
        <v>95.234226066513571</v>
      </c>
      <c r="Q471" s="48">
        <f t="shared" si="63"/>
        <v>2.7776649269399791</v>
      </c>
    </row>
    <row r="472" spans="2:17" x14ac:dyDescent="0.25">
      <c r="B472" s="15">
        <v>41925.53125</v>
      </c>
      <c r="C472" s="16">
        <v>4</v>
      </c>
      <c r="D472" s="16">
        <v>989.88319999999999</v>
      </c>
      <c r="E472" s="16">
        <v>1136.204</v>
      </c>
      <c r="F472" s="16">
        <v>1.4024110000000001</v>
      </c>
      <c r="G472" s="16">
        <v>0</v>
      </c>
      <c r="H472" s="16">
        <v>440.2</v>
      </c>
      <c r="I472" s="16">
        <f t="shared" si="57"/>
        <v>1</v>
      </c>
      <c r="J472" s="16"/>
      <c r="K472" s="16" t="str">
        <f t="shared" si="58"/>
        <v/>
      </c>
      <c r="L472" s="16">
        <f t="shared" si="59"/>
        <v>1136.204</v>
      </c>
      <c r="M472" s="16">
        <f t="shared" si="60"/>
        <v>1.4024110000000001</v>
      </c>
      <c r="N472" s="20">
        <f t="shared" si="64"/>
        <v>42.099390790395375</v>
      </c>
      <c r="O472" s="18">
        <f t="shared" si="61"/>
        <v>162.31485714285714</v>
      </c>
      <c r="P472" s="18">
        <f t="shared" si="62"/>
        <v>95.83174465489364</v>
      </c>
      <c r="Q472" s="48">
        <f t="shared" si="63"/>
        <v>2.7950925524343977</v>
      </c>
    </row>
    <row r="473" spans="2:17" x14ac:dyDescent="0.25">
      <c r="B473" s="15">
        <v>41925.531944444447</v>
      </c>
      <c r="C473" s="16">
        <v>4</v>
      </c>
      <c r="D473" s="16">
        <v>628.21389999999997</v>
      </c>
      <c r="E473" s="16">
        <v>1123.5139999999999</v>
      </c>
      <c r="F473" s="16">
        <v>1.412558</v>
      </c>
      <c r="G473" s="16">
        <v>0</v>
      </c>
      <c r="H473" s="16">
        <v>447.4</v>
      </c>
      <c r="I473" s="16">
        <f t="shared" si="57"/>
        <v>1</v>
      </c>
      <c r="J473" s="16"/>
      <c r="K473" s="16" t="str">
        <f t="shared" si="58"/>
        <v/>
      </c>
      <c r="L473" s="16">
        <f t="shared" si="59"/>
        <v>1123.5139999999999</v>
      </c>
      <c r="M473" s="16">
        <f t="shared" si="60"/>
        <v>1.412558</v>
      </c>
      <c r="N473" s="20">
        <f t="shared" si="64"/>
        <v>43.16094854689343</v>
      </c>
      <c r="O473" s="18">
        <f t="shared" si="61"/>
        <v>160.50199999999998</v>
      </c>
      <c r="P473" s="18">
        <f t="shared" si="62"/>
        <v>97.853805114654946</v>
      </c>
      <c r="Q473" s="48">
        <f t="shared" si="63"/>
        <v>2.8540693158441024</v>
      </c>
    </row>
    <row r="474" spans="2:17" x14ac:dyDescent="0.25">
      <c r="B474" s="15">
        <v>41925.532638888886</v>
      </c>
      <c r="C474" s="16">
        <v>4</v>
      </c>
      <c r="D474" s="16">
        <v>989.88319999999999</v>
      </c>
      <c r="E474" s="16">
        <v>1129.819</v>
      </c>
      <c r="F474" s="16">
        <v>1.400137</v>
      </c>
      <c r="G474" s="16">
        <v>0</v>
      </c>
      <c r="H474" s="16">
        <v>434.3</v>
      </c>
      <c r="I474" s="16">
        <f t="shared" si="57"/>
        <v>1</v>
      </c>
      <c r="J474" s="16"/>
      <c r="K474" s="16" t="str">
        <f t="shared" si="58"/>
        <v/>
      </c>
      <c r="L474" s="16">
        <f t="shared" si="59"/>
        <v>1129.819</v>
      </c>
      <c r="M474" s="16">
        <f t="shared" si="60"/>
        <v>1.400137</v>
      </c>
      <c r="N474" s="20">
        <f t="shared" si="64"/>
        <v>41.861489702558899</v>
      </c>
      <c r="O474" s="18">
        <f t="shared" si="61"/>
        <v>161.40271428571427</v>
      </c>
      <c r="P474" s="18">
        <f t="shared" si="62"/>
        <v>94.601069353055749</v>
      </c>
      <c r="Q474" s="48">
        <f t="shared" si="63"/>
        <v>2.7591978561307924</v>
      </c>
    </row>
    <row r="475" spans="2:17" x14ac:dyDescent="0.25">
      <c r="B475" s="15">
        <v>41925.533333333333</v>
      </c>
      <c r="C475" s="16">
        <v>4</v>
      </c>
      <c r="D475" s="16">
        <v>1130.4490000000001</v>
      </c>
      <c r="E475" s="16">
        <v>1132.211</v>
      </c>
      <c r="F475" s="16">
        <v>1.415198</v>
      </c>
      <c r="G475" s="16">
        <v>0</v>
      </c>
      <c r="H475" s="16">
        <v>435.9</v>
      </c>
      <c r="I475" s="16">
        <f t="shared" si="57"/>
        <v>1</v>
      </c>
      <c r="J475" s="16"/>
      <c r="K475" s="16" t="str">
        <f t="shared" si="58"/>
        <v/>
      </c>
      <c r="L475" s="16">
        <f t="shared" si="59"/>
        <v>1132.211</v>
      </c>
      <c r="M475" s="16">
        <f t="shared" si="60"/>
        <v>1.415198</v>
      </c>
      <c r="N475" s="20">
        <f t="shared" si="64"/>
        <v>43.437139783431803</v>
      </c>
      <c r="O475" s="18">
        <f t="shared" si="61"/>
        <v>161.74442857142859</v>
      </c>
      <c r="P475" s="18">
        <f t="shared" si="62"/>
        <v>99.427783162034515</v>
      </c>
      <c r="Q475" s="48">
        <f t="shared" si="63"/>
        <v>2.8999770088926735</v>
      </c>
    </row>
    <row r="476" spans="2:17" x14ac:dyDescent="0.25">
      <c r="B476" s="15">
        <v>41925.53402777778</v>
      </c>
      <c r="C476" s="16">
        <v>5</v>
      </c>
      <c r="D476" s="16">
        <v>1180.194</v>
      </c>
      <c r="E476" s="16">
        <v>1130.502</v>
      </c>
      <c r="F476" s="16">
        <v>1.400137</v>
      </c>
      <c r="G476" s="16">
        <v>0</v>
      </c>
      <c r="H476" s="16">
        <v>425</v>
      </c>
      <c r="I476" s="16">
        <f t="shared" si="57"/>
        <v>1</v>
      </c>
      <c r="J476" s="16"/>
      <c r="K476" s="16" t="str">
        <f t="shared" si="58"/>
        <v/>
      </c>
      <c r="L476" s="16">
        <f t="shared" si="59"/>
        <v>1130.502</v>
      </c>
      <c r="M476" s="16">
        <f t="shared" si="60"/>
        <v>1.400137</v>
      </c>
      <c r="N476" s="20">
        <f t="shared" si="64"/>
        <v>41.861489702558899</v>
      </c>
      <c r="O476" s="18">
        <f t="shared" si="61"/>
        <v>161.5002857142857</v>
      </c>
      <c r="P476" s="18">
        <f t="shared" si="62"/>
        <v>94.658257743734396</v>
      </c>
      <c r="Q476" s="48">
        <f t="shared" si="63"/>
        <v>2.2086926806871361</v>
      </c>
    </row>
    <row r="477" spans="2:17" x14ac:dyDescent="0.25">
      <c r="B477" s="15">
        <v>41925.534722222219</v>
      </c>
      <c r="C477" s="16">
        <v>4</v>
      </c>
      <c r="D477" s="16">
        <v>663.46230000000003</v>
      </c>
      <c r="E477" s="16">
        <v>1106.6890000000001</v>
      </c>
      <c r="F477" s="16">
        <v>1.396765</v>
      </c>
      <c r="G477" s="16">
        <v>0</v>
      </c>
      <c r="H477" s="16">
        <v>445.7</v>
      </c>
      <c r="I477" s="16">
        <f t="shared" si="57"/>
        <v>1</v>
      </c>
      <c r="J477" s="16"/>
      <c r="K477" s="16" t="str">
        <f t="shared" si="58"/>
        <v/>
      </c>
      <c r="L477" s="16">
        <f t="shared" si="59"/>
        <v>1106.6890000000001</v>
      </c>
      <c r="M477" s="16">
        <f t="shared" si="60"/>
        <v>1.396765</v>
      </c>
      <c r="N477" s="20">
        <f t="shared" si="64"/>
        <v>41.50871816861671</v>
      </c>
      <c r="O477" s="18">
        <f t="shared" si="61"/>
        <v>158.09842857142857</v>
      </c>
      <c r="P477" s="18">
        <f t="shared" si="62"/>
        <v>91.662187920863332</v>
      </c>
      <c r="Q477" s="48">
        <f t="shared" si="63"/>
        <v>2.6734804810251807</v>
      </c>
    </row>
    <row r="478" spans="2:17" x14ac:dyDescent="0.25">
      <c r="B478" s="15">
        <v>41925.535416666666</v>
      </c>
      <c r="C478" s="16">
        <v>5</v>
      </c>
      <c r="D478" s="16">
        <v>616.22029999999995</v>
      </c>
      <c r="E478" s="16">
        <v>1117.9970000000001</v>
      </c>
      <c r="F478" s="16">
        <v>1.4020300000000001</v>
      </c>
      <c r="G478" s="16">
        <v>0</v>
      </c>
      <c r="H478" s="16">
        <v>440</v>
      </c>
      <c r="I478" s="16">
        <f t="shared" si="57"/>
        <v>1</v>
      </c>
      <c r="J478" s="16"/>
      <c r="K478" s="16" t="str">
        <f t="shared" si="58"/>
        <v/>
      </c>
      <c r="L478" s="16">
        <f t="shared" si="59"/>
        <v>1117.9970000000001</v>
      </c>
      <c r="M478" s="16">
        <f t="shared" si="60"/>
        <v>1.4020300000000001</v>
      </c>
      <c r="N478" s="20">
        <f t="shared" si="64"/>
        <v>42.059531373304047</v>
      </c>
      <c r="O478" s="18">
        <f t="shared" si="61"/>
        <v>159.71385714285717</v>
      </c>
      <c r="P478" s="18">
        <f t="shared" si="62"/>
        <v>94.181224840220239</v>
      </c>
      <c r="Q478" s="48">
        <f t="shared" si="63"/>
        <v>2.1975619129384723</v>
      </c>
    </row>
    <row r="479" spans="2:17" x14ac:dyDescent="0.25">
      <c r="B479" s="15">
        <v>41925.536111111112</v>
      </c>
      <c r="C479" s="16">
        <v>4</v>
      </c>
      <c r="D479" s="16">
        <v>942.5498</v>
      </c>
      <c r="E479" s="16">
        <v>1134.6389999999999</v>
      </c>
      <c r="F479" s="16">
        <v>1.3974979999999999</v>
      </c>
      <c r="G479" s="16">
        <v>0</v>
      </c>
      <c r="H479" s="16">
        <v>450.3</v>
      </c>
      <c r="I479" s="16">
        <f t="shared" si="57"/>
        <v>1</v>
      </c>
      <c r="J479" s="16"/>
      <c r="K479" s="16" t="str">
        <f t="shared" si="58"/>
        <v/>
      </c>
      <c r="L479" s="16">
        <f t="shared" si="59"/>
        <v>1134.6389999999999</v>
      </c>
      <c r="M479" s="16">
        <f t="shared" si="60"/>
        <v>1.3974979999999999</v>
      </c>
      <c r="N479" s="20">
        <f t="shared" si="64"/>
        <v>41.58540308391315</v>
      </c>
      <c r="O479" s="18">
        <f t="shared" si="61"/>
        <v>162.0912857142857</v>
      </c>
      <c r="P479" s="18">
        <f t="shared" si="62"/>
        <v>94.200189740506744</v>
      </c>
      <c r="Q479" s="48">
        <f t="shared" si="63"/>
        <v>2.7475055340981132</v>
      </c>
    </row>
    <row r="480" spans="2:17" x14ac:dyDescent="0.25">
      <c r="B480" s="15">
        <v>41925.536805555559</v>
      </c>
      <c r="C480" s="16">
        <v>4</v>
      </c>
      <c r="D480" s="16">
        <v>862.07370000000003</v>
      </c>
      <c r="E480" s="16">
        <v>1112.942</v>
      </c>
      <c r="F480" s="16">
        <v>1.4020300000000001</v>
      </c>
      <c r="G480" s="16">
        <v>0</v>
      </c>
      <c r="H480" s="16">
        <v>443.3</v>
      </c>
      <c r="I480" s="16">
        <f t="shared" si="57"/>
        <v>1</v>
      </c>
      <c r="J480" s="16"/>
      <c r="K480" s="16" t="str">
        <f t="shared" si="58"/>
        <v/>
      </c>
      <c r="L480" s="16">
        <f t="shared" si="59"/>
        <v>1112.942</v>
      </c>
      <c r="M480" s="16">
        <f t="shared" si="60"/>
        <v>1.4020300000000001</v>
      </c>
      <c r="N480" s="20">
        <f t="shared" si="64"/>
        <v>42.059531373304047</v>
      </c>
      <c r="O480" s="18">
        <f t="shared" si="61"/>
        <v>158.99171428571429</v>
      </c>
      <c r="P480" s="18">
        <f t="shared" si="62"/>
        <v>93.755386406335958</v>
      </c>
      <c r="Q480" s="48">
        <f t="shared" si="63"/>
        <v>2.7345321035181325</v>
      </c>
    </row>
    <row r="481" spans="2:17" x14ac:dyDescent="0.25">
      <c r="B481" s="15">
        <v>41925.537499999999</v>
      </c>
      <c r="C481" s="16">
        <v>4</v>
      </c>
      <c r="D481" s="16">
        <v>1005.6609999999999</v>
      </c>
      <c r="E481" s="16">
        <v>1134.595</v>
      </c>
      <c r="F481" s="16">
        <v>1.4009</v>
      </c>
      <c r="G481" s="16">
        <v>0</v>
      </c>
      <c r="H481" s="16">
        <v>435.3</v>
      </c>
      <c r="I481" s="16">
        <f t="shared" si="57"/>
        <v>1</v>
      </c>
      <c r="J481" s="16"/>
      <c r="K481" s="16" t="str">
        <f t="shared" si="58"/>
        <v/>
      </c>
      <c r="L481" s="16">
        <f t="shared" si="59"/>
        <v>1134.595</v>
      </c>
      <c r="M481" s="16">
        <f t="shared" si="60"/>
        <v>1.4009</v>
      </c>
      <c r="N481" s="20">
        <f t="shared" si="64"/>
        <v>41.941313154634209</v>
      </c>
      <c r="O481" s="18">
        <f t="shared" si="61"/>
        <v>162.08500000000001</v>
      </c>
      <c r="P481" s="18">
        <f t="shared" si="62"/>
        <v>95.23399091704843</v>
      </c>
      <c r="Q481" s="48">
        <f t="shared" si="63"/>
        <v>2.7776580684139125</v>
      </c>
    </row>
    <row r="482" spans="2:17" x14ac:dyDescent="0.25">
      <c r="B482" s="15">
        <v>41925.538194444445</v>
      </c>
      <c r="C482" s="16">
        <v>4</v>
      </c>
      <c r="D482" s="16">
        <v>1004.196</v>
      </c>
      <c r="E482" s="16">
        <v>1083.546</v>
      </c>
      <c r="F482" s="16">
        <v>1.40354</v>
      </c>
      <c r="G482" s="16">
        <v>0</v>
      </c>
      <c r="H482" s="16">
        <v>436.7</v>
      </c>
      <c r="I482" s="16">
        <f t="shared" si="57"/>
        <v>1</v>
      </c>
      <c r="J482" s="16"/>
      <c r="K482" s="16" t="str">
        <f t="shared" si="58"/>
        <v/>
      </c>
      <c r="L482" s="16">
        <f t="shared" si="59"/>
        <v>1083.546</v>
      </c>
      <c r="M482" s="16">
        <f t="shared" si="60"/>
        <v>1.40354</v>
      </c>
      <c r="N482" s="20">
        <f t="shared" si="64"/>
        <v>42.217504391172575</v>
      </c>
      <c r="O482" s="18">
        <f t="shared" si="61"/>
        <v>154.79228571428573</v>
      </c>
      <c r="P482" s="18">
        <f t="shared" si="62"/>
        <v>91.720553043740892</v>
      </c>
      <c r="Q482" s="48">
        <f t="shared" si="63"/>
        <v>2.6751827971091093</v>
      </c>
    </row>
    <row r="483" spans="2:17" x14ac:dyDescent="0.25">
      <c r="B483" s="15">
        <v>41925.538888888892</v>
      </c>
      <c r="C483" s="16">
        <v>4</v>
      </c>
      <c r="D483" s="16">
        <v>776.31799999999998</v>
      </c>
      <c r="E483" s="16">
        <v>1128.854</v>
      </c>
      <c r="F483" s="16">
        <v>1.4009</v>
      </c>
      <c r="G483" s="16">
        <v>0</v>
      </c>
      <c r="H483" s="16">
        <v>442.3</v>
      </c>
      <c r="I483" s="16">
        <f t="shared" si="57"/>
        <v>1</v>
      </c>
      <c r="J483" s="16"/>
      <c r="K483" s="16" t="str">
        <f t="shared" si="58"/>
        <v/>
      </c>
      <c r="L483" s="16">
        <f t="shared" si="59"/>
        <v>1128.854</v>
      </c>
      <c r="M483" s="16">
        <f t="shared" si="60"/>
        <v>1.4009</v>
      </c>
      <c r="N483" s="20">
        <f t="shared" si="64"/>
        <v>41.941313154634209</v>
      </c>
      <c r="O483" s="18">
        <f t="shared" si="61"/>
        <v>161.26485714285715</v>
      </c>
      <c r="P483" s="18">
        <f t="shared" si="62"/>
        <v>94.752111178591292</v>
      </c>
      <c r="Q483" s="48">
        <f t="shared" si="63"/>
        <v>2.7636032427089123</v>
      </c>
    </row>
    <row r="484" spans="2:17" x14ac:dyDescent="0.25">
      <c r="B484" s="15">
        <v>41925.539583333331</v>
      </c>
      <c r="C484" s="16">
        <v>5</v>
      </c>
      <c r="D484" s="16">
        <v>1168.8720000000001</v>
      </c>
      <c r="E484" s="16">
        <v>1117.2249999999999</v>
      </c>
      <c r="F484" s="16">
        <v>1.410315</v>
      </c>
      <c r="G484" s="16">
        <v>0</v>
      </c>
      <c r="H484" s="16">
        <v>437.8</v>
      </c>
      <c r="I484" s="16">
        <f t="shared" si="57"/>
        <v>1</v>
      </c>
      <c r="J484" s="16"/>
      <c r="K484" s="16" t="str">
        <f t="shared" si="58"/>
        <v/>
      </c>
      <c r="L484" s="16">
        <f t="shared" si="59"/>
        <v>1117.2249999999999</v>
      </c>
      <c r="M484" s="16">
        <f t="shared" si="60"/>
        <v>1.410315</v>
      </c>
      <c r="N484" s="20">
        <f t="shared" si="64"/>
        <v>42.926290613728433</v>
      </c>
      <c r="O484" s="18">
        <f t="shared" si="61"/>
        <v>159.60357142857143</v>
      </c>
      <c r="P484" s="18">
        <f t="shared" si="62"/>
        <v>96.623350237122594</v>
      </c>
      <c r="Q484" s="48">
        <f t="shared" si="63"/>
        <v>2.2545448388661939</v>
      </c>
    </row>
    <row r="485" spans="2:17" x14ac:dyDescent="0.25">
      <c r="B485" s="15">
        <v>41925.540277777778</v>
      </c>
      <c r="C485" s="16">
        <v>4</v>
      </c>
      <c r="D485" s="16">
        <v>922.16380000000004</v>
      </c>
      <c r="E485" s="16">
        <v>1128.326</v>
      </c>
      <c r="F485" s="16">
        <v>1.4117949999999999</v>
      </c>
      <c r="G485" s="16">
        <v>0</v>
      </c>
      <c r="H485" s="16">
        <v>435.8</v>
      </c>
      <c r="I485" s="16">
        <f t="shared" si="57"/>
        <v>1</v>
      </c>
      <c r="J485" s="16"/>
      <c r="K485" s="16" t="str">
        <f t="shared" si="58"/>
        <v/>
      </c>
      <c r="L485" s="16">
        <f t="shared" si="59"/>
        <v>1128.326</v>
      </c>
      <c r="M485" s="16">
        <f t="shared" si="60"/>
        <v>1.4117949999999999</v>
      </c>
      <c r="N485" s="20">
        <f t="shared" si="64"/>
        <v>43.081125094818127</v>
      </c>
      <c r="O485" s="18">
        <f t="shared" si="61"/>
        <v>161.18942857142858</v>
      </c>
      <c r="P485" s="18">
        <f t="shared" si="62"/>
        <v>98.03817808485195</v>
      </c>
      <c r="Q485" s="48">
        <f t="shared" si="63"/>
        <v>2.8594468608081818</v>
      </c>
    </row>
    <row r="486" spans="2:17" x14ac:dyDescent="0.25">
      <c r="B486" s="15">
        <v>41925.540972222225</v>
      </c>
      <c r="C486" s="16">
        <v>4</v>
      </c>
      <c r="D486" s="16">
        <v>628.91579999999999</v>
      </c>
      <c r="E486" s="16">
        <v>1111.212</v>
      </c>
      <c r="F486" s="16">
        <v>1.408423</v>
      </c>
      <c r="G486" s="16">
        <v>0</v>
      </c>
      <c r="H486" s="16">
        <v>433.1</v>
      </c>
      <c r="I486" s="16">
        <f t="shared" si="57"/>
        <v>1</v>
      </c>
      <c r="J486" s="16"/>
      <c r="K486" s="16" t="str">
        <f t="shared" si="58"/>
        <v/>
      </c>
      <c r="L486" s="16">
        <f t="shared" si="59"/>
        <v>1111.212</v>
      </c>
      <c r="M486" s="16">
        <f t="shared" si="60"/>
        <v>1.408423</v>
      </c>
      <c r="N486" s="20">
        <f t="shared" si="64"/>
        <v>42.728353560875938</v>
      </c>
      <c r="O486" s="18">
        <f t="shared" si="61"/>
        <v>158.74457142857142</v>
      </c>
      <c r="P486" s="18">
        <f t="shared" si="62"/>
        <v>95.531841610441191</v>
      </c>
      <c r="Q486" s="48">
        <f t="shared" si="63"/>
        <v>2.7863453803045344</v>
      </c>
    </row>
    <row r="487" spans="2:17" x14ac:dyDescent="0.25">
      <c r="B487" s="15">
        <v>41925.541666666664</v>
      </c>
      <c r="C487" s="16">
        <v>4</v>
      </c>
      <c r="D487" s="16">
        <v>625.89449999999999</v>
      </c>
      <c r="E487" s="16">
        <v>1132.3040000000001</v>
      </c>
      <c r="F487" s="16">
        <v>1.3885099999999999</v>
      </c>
      <c r="G487" s="16">
        <v>0</v>
      </c>
      <c r="H487" s="16">
        <v>437.1</v>
      </c>
      <c r="I487" s="16">
        <f t="shared" si="57"/>
        <v>1</v>
      </c>
      <c r="J487" s="16"/>
      <c r="K487" s="16" t="str">
        <f t="shared" si="58"/>
        <v/>
      </c>
      <c r="L487" s="16">
        <f t="shared" si="59"/>
        <v>1132.3040000000001</v>
      </c>
      <c r="M487" s="16">
        <f t="shared" si="60"/>
        <v>1.3885099999999999</v>
      </c>
      <c r="N487" s="20">
        <f t="shared" si="64"/>
        <v>40.645097464971144</v>
      </c>
      <c r="O487" s="18">
        <f t="shared" si="61"/>
        <v>161.75771428571429</v>
      </c>
      <c r="P487" s="18">
        <f t="shared" si="62"/>
        <v>91.289784668531468</v>
      </c>
      <c r="Q487" s="48">
        <f t="shared" si="63"/>
        <v>2.6626187194988349</v>
      </c>
    </row>
    <row r="488" spans="2:17" x14ac:dyDescent="0.25">
      <c r="B488" s="15">
        <v>41925.542361111111</v>
      </c>
      <c r="C488" s="16">
        <v>4</v>
      </c>
      <c r="D488" s="16">
        <v>625.89449999999999</v>
      </c>
      <c r="E488" s="16">
        <v>1132.3040000000001</v>
      </c>
      <c r="F488" s="16">
        <v>1.3885099999999999</v>
      </c>
      <c r="G488" s="16">
        <v>0</v>
      </c>
      <c r="H488" s="16">
        <v>437.1</v>
      </c>
      <c r="I488" s="16">
        <f t="shared" si="57"/>
        <v>1</v>
      </c>
      <c r="J488" s="16"/>
      <c r="K488" s="16" t="str">
        <f t="shared" si="58"/>
        <v/>
      </c>
      <c r="L488" s="16">
        <f t="shared" si="59"/>
        <v>1132.3040000000001</v>
      </c>
      <c r="M488" s="16">
        <f t="shared" si="60"/>
        <v>1.3885099999999999</v>
      </c>
      <c r="N488" s="20">
        <f t="shared" si="64"/>
        <v>40.645097464971144</v>
      </c>
      <c r="O488" s="18">
        <f t="shared" si="61"/>
        <v>161.75771428571429</v>
      </c>
      <c r="P488" s="18">
        <f t="shared" si="62"/>
        <v>91.289784668531468</v>
      </c>
      <c r="Q488" s="48">
        <f t="shared" si="63"/>
        <v>2.6626187194988349</v>
      </c>
    </row>
    <row r="489" spans="2:17" x14ac:dyDescent="0.25">
      <c r="B489" s="15">
        <v>41925.543055555558</v>
      </c>
      <c r="C489" s="16">
        <v>4</v>
      </c>
      <c r="D489" s="16">
        <v>780.89570000000003</v>
      </c>
      <c r="E489" s="16">
        <v>1125.4839999999999</v>
      </c>
      <c r="F489" s="16">
        <v>1.4020300000000001</v>
      </c>
      <c r="G489" s="16">
        <v>0</v>
      </c>
      <c r="H489" s="16">
        <v>432.2</v>
      </c>
      <c r="I489" s="16">
        <f t="shared" si="57"/>
        <v>1</v>
      </c>
      <c r="J489" s="16"/>
      <c r="K489" s="16" t="str">
        <f t="shared" si="58"/>
        <v/>
      </c>
      <c r="L489" s="16">
        <f t="shared" si="59"/>
        <v>1125.4839999999999</v>
      </c>
      <c r="M489" s="16">
        <f t="shared" si="60"/>
        <v>1.4020300000000001</v>
      </c>
      <c r="N489" s="20">
        <f t="shared" si="64"/>
        <v>42.059531373304047</v>
      </c>
      <c r="O489" s="18">
        <f t="shared" si="61"/>
        <v>160.78342857142857</v>
      </c>
      <c r="P489" s="18">
        <f t="shared" si="62"/>
        <v>94.811937472167102</v>
      </c>
      <c r="Q489" s="48">
        <f t="shared" si="63"/>
        <v>2.7653481762715404</v>
      </c>
    </row>
    <row r="490" spans="2:17" x14ac:dyDescent="0.25">
      <c r="B490" s="15">
        <v>41925.543749999997</v>
      </c>
      <c r="C490" s="16">
        <v>5</v>
      </c>
      <c r="D490" s="16">
        <v>863.53859999999997</v>
      </c>
      <c r="E490" s="16">
        <v>1130.9449999999999</v>
      </c>
      <c r="F490" s="16">
        <v>1.3971469999999999</v>
      </c>
      <c r="G490" s="16">
        <v>0</v>
      </c>
      <c r="H490" s="16">
        <v>444.1</v>
      </c>
      <c r="I490" s="16">
        <f t="shared" si="57"/>
        <v>1</v>
      </c>
      <c r="J490" s="16"/>
      <c r="K490" s="16" t="str">
        <f t="shared" si="58"/>
        <v/>
      </c>
      <c r="L490" s="16">
        <f t="shared" si="59"/>
        <v>1130.9449999999999</v>
      </c>
      <c r="M490" s="16">
        <f t="shared" si="60"/>
        <v>1.3971469999999999</v>
      </c>
      <c r="N490" s="20">
        <f t="shared" si="64"/>
        <v>41.548682203600656</v>
      </c>
      <c r="O490" s="18">
        <f t="shared" si="61"/>
        <v>161.56357142857141</v>
      </c>
      <c r="P490" s="18">
        <f t="shared" si="62"/>
        <v>93.787033932576236</v>
      </c>
      <c r="Q490" s="48">
        <f t="shared" si="63"/>
        <v>2.1883641250934454</v>
      </c>
    </row>
    <row r="491" spans="2:17" x14ac:dyDescent="0.25">
      <c r="B491" s="15">
        <v>41925.544444444444</v>
      </c>
      <c r="C491" s="16">
        <v>5</v>
      </c>
      <c r="D491" s="16">
        <v>758.98379999999997</v>
      </c>
      <c r="E491" s="16">
        <v>1108.24</v>
      </c>
      <c r="F491" s="16">
        <v>1.4027620000000001</v>
      </c>
      <c r="G491" s="16">
        <v>0</v>
      </c>
      <c r="H491" s="16">
        <v>442.1</v>
      </c>
      <c r="I491" s="16">
        <f t="shared" si="57"/>
        <v>1</v>
      </c>
      <c r="J491" s="16"/>
      <c r="K491" s="16" t="str">
        <f t="shared" si="58"/>
        <v/>
      </c>
      <c r="L491" s="16">
        <f t="shared" si="59"/>
        <v>1108.24</v>
      </c>
      <c r="M491" s="16">
        <f t="shared" si="60"/>
        <v>1.4027620000000001</v>
      </c>
      <c r="N491" s="20">
        <f t="shared" si="64"/>
        <v>42.136111670707862</v>
      </c>
      <c r="O491" s="18">
        <f t="shared" si="61"/>
        <v>158.32</v>
      </c>
      <c r="P491" s="18">
        <f t="shared" si="62"/>
        <v>93.578101517586461</v>
      </c>
      <c r="Q491" s="48">
        <f t="shared" si="63"/>
        <v>2.1834890354103509</v>
      </c>
    </row>
    <row r="492" spans="2:17" x14ac:dyDescent="0.25">
      <c r="B492" s="15">
        <v>41925.545138888891</v>
      </c>
      <c r="C492" s="16">
        <v>4</v>
      </c>
      <c r="D492" s="16">
        <v>596.6277</v>
      </c>
      <c r="E492" s="16">
        <v>1132.521</v>
      </c>
      <c r="F492" s="16">
        <v>1.394522</v>
      </c>
      <c r="G492" s="16">
        <v>0</v>
      </c>
      <c r="H492" s="16">
        <v>439.4</v>
      </c>
      <c r="I492" s="16">
        <f t="shared" si="57"/>
        <v>1</v>
      </c>
      <c r="J492" s="16"/>
      <c r="K492" s="16" t="str">
        <f t="shared" si="58"/>
        <v/>
      </c>
      <c r="L492" s="16">
        <f t="shared" si="59"/>
        <v>1132.521</v>
      </c>
      <c r="M492" s="16">
        <f t="shared" si="60"/>
        <v>1.394522</v>
      </c>
      <c r="N492" s="20">
        <f t="shared" si="64"/>
        <v>41.274060235451721</v>
      </c>
      <c r="O492" s="18">
        <f t="shared" si="61"/>
        <v>161.78871428571429</v>
      </c>
      <c r="P492" s="18">
        <f t="shared" si="62"/>
        <v>93.121676790162113</v>
      </c>
      <c r="Q492" s="48">
        <f t="shared" si="63"/>
        <v>2.716048906379728</v>
      </c>
    </row>
    <row r="493" spans="2:17" x14ac:dyDescent="0.25">
      <c r="B493" s="15">
        <v>41925.54583333333</v>
      </c>
      <c r="C493" s="16">
        <v>4</v>
      </c>
      <c r="D493" s="16">
        <v>1401.328</v>
      </c>
      <c r="E493" s="16">
        <v>1103.5509999999999</v>
      </c>
      <c r="F493" s="16">
        <v>1.3986270000000001</v>
      </c>
      <c r="G493" s="16">
        <v>0</v>
      </c>
      <c r="H493" s="16">
        <v>434.5</v>
      </c>
      <c r="I493" s="16">
        <f t="shared" si="57"/>
        <v>1</v>
      </c>
      <c r="J493" s="16"/>
      <c r="K493" s="16" t="str">
        <f t="shared" si="58"/>
        <v/>
      </c>
      <c r="L493" s="16">
        <f t="shared" si="59"/>
        <v>1103.5509999999999</v>
      </c>
      <c r="M493" s="16">
        <f t="shared" si="60"/>
        <v>1.3986270000000001</v>
      </c>
      <c r="N493" s="20">
        <f t="shared" si="64"/>
        <v>41.703516684690371</v>
      </c>
      <c r="O493" s="18">
        <f t="shared" si="61"/>
        <v>157.65014285714284</v>
      </c>
      <c r="P493" s="18">
        <f t="shared" si="62"/>
        <v>91.95364629937967</v>
      </c>
      <c r="Q493" s="48">
        <f t="shared" si="63"/>
        <v>2.6819813503985737</v>
      </c>
    </row>
    <row r="494" spans="2:17" x14ac:dyDescent="0.25">
      <c r="B494" s="15">
        <v>41925.546527777777</v>
      </c>
      <c r="C494" s="16">
        <v>4</v>
      </c>
      <c r="D494" s="16">
        <v>1161.364</v>
      </c>
      <c r="E494" s="16">
        <v>1111.4090000000001</v>
      </c>
      <c r="F494" s="16">
        <v>1.3982300000000001</v>
      </c>
      <c r="G494" s="16">
        <v>0</v>
      </c>
      <c r="H494" s="16">
        <v>440.4</v>
      </c>
      <c r="I494" s="16">
        <f t="shared" si="57"/>
        <v>1</v>
      </c>
      <c r="J494" s="16"/>
      <c r="K494" s="16" t="str">
        <f t="shared" si="58"/>
        <v/>
      </c>
      <c r="L494" s="16">
        <f t="shared" si="59"/>
        <v>1111.4090000000001</v>
      </c>
      <c r="M494" s="16">
        <f t="shared" si="60"/>
        <v>1.3982300000000001</v>
      </c>
      <c r="N494" s="20">
        <f t="shared" si="64"/>
        <v>41.661983381316993</v>
      </c>
      <c r="O494" s="18">
        <f t="shared" si="61"/>
        <v>158.7727142857143</v>
      </c>
      <c r="P494" s="18">
        <f t="shared" si="62"/>
        <v>92.489924860235874</v>
      </c>
      <c r="Q494" s="48">
        <f t="shared" si="63"/>
        <v>2.6976228084235463</v>
      </c>
    </row>
    <row r="495" spans="2:17" x14ac:dyDescent="0.25">
      <c r="B495" s="15">
        <v>41925.547222222223</v>
      </c>
      <c r="C495" s="16">
        <v>4</v>
      </c>
      <c r="D495" s="16">
        <v>528.90819999999997</v>
      </c>
      <c r="E495" s="16">
        <v>1133.7360000000001</v>
      </c>
      <c r="F495" s="16">
        <v>1.3847259999999999</v>
      </c>
      <c r="G495" s="16">
        <v>0</v>
      </c>
      <c r="H495" s="16">
        <v>438.3</v>
      </c>
      <c r="I495" s="16">
        <f t="shared" si="57"/>
        <v>1</v>
      </c>
      <c r="J495" s="16"/>
      <c r="K495" s="16" t="str">
        <f t="shared" si="58"/>
        <v/>
      </c>
      <c r="L495" s="16">
        <f t="shared" si="59"/>
        <v>1133.7360000000001</v>
      </c>
      <c r="M495" s="16">
        <f t="shared" si="60"/>
        <v>1.3847259999999999</v>
      </c>
      <c r="N495" s="20">
        <f t="shared" si="64"/>
        <v>40.249223359266139</v>
      </c>
      <c r="O495" s="18">
        <f t="shared" si="61"/>
        <v>161.96228571428574</v>
      </c>
      <c r="P495" s="18">
        <f t="shared" si="62"/>
        <v>90.268296890833213</v>
      </c>
      <c r="Q495" s="48">
        <f t="shared" si="63"/>
        <v>2.6328253259826355</v>
      </c>
    </row>
    <row r="496" spans="2:17" x14ac:dyDescent="0.25">
      <c r="B496" s="15">
        <v>41925.54791666667</v>
      </c>
      <c r="C496" s="16">
        <v>4</v>
      </c>
      <c r="D496" s="16">
        <v>597.3297</v>
      </c>
      <c r="E496" s="16">
        <v>1133.162</v>
      </c>
      <c r="F496" s="16">
        <v>1.394522</v>
      </c>
      <c r="G496" s="16">
        <v>0</v>
      </c>
      <c r="H496" s="16">
        <v>432.1</v>
      </c>
      <c r="I496" s="16">
        <f t="shared" si="57"/>
        <v>1</v>
      </c>
      <c r="J496" s="16"/>
      <c r="K496" s="16" t="str">
        <f t="shared" si="58"/>
        <v/>
      </c>
      <c r="L496" s="16">
        <f t="shared" si="59"/>
        <v>1133.162</v>
      </c>
      <c r="M496" s="16">
        <f t="shared" si="60"/>
        <v>1.394522</v>
      </c>
      <c r="N496" s="20">
        <f t="shared" si="64"/>
        <v>41.274060235451721</v>
      </c>
      <c r="O496" s="18">
        <f t="shared" si="61"/>
        <v>161.88028571428572</v>
      </c>
      <c r="P496" s="18">
        <f t="shared" si="62"/>
        <v>93.174383093023167</v>
      </c>
      <c r="Q496" s="48">
        <f t="shared" si="63"/>
        <v>2.717586173546509</v>
      </c>
    </row>
    <row r="497" spans="2:17" x14ac:dyDescent="0.25">
      <c r="B497" s="15">
        <v>41925.548611111109</v>
      </c>
      <c r="C497" s="16">
        <v>5</v>
      </c>
      <c r="D497" s="16">
        <v>1285.451</v>
      </c>
      <c r="E497" s="16">
        <v>1112.3409999999999</v>
      </c>
      <c r="F497" s="16">
        <v>1.3986270000000001</v>
      </c>
      <c r="G497" s="16">
        <v>0</v>
      </c>
      <c r="H497" s="16">
        <v>448</v>
      </c>
      <c r="I497" s="16">
        <f t="shared" si="57"/>
        <v>1</v>
      </c>
      <c r="J497" s="16"/>
      <c r="K497" s="16" t="str">
        <f t="shared" si="58"/>
        <v/>
      </c>
      <c r="L497" s="16">
        <f t="shared" si="59"/>
        <v>1112.3409999999999</v>
      </c>
      <c r="M497" s="16">
        <f t="shared" si="60"/>
        <v>1.3986270000000001</v>
      </c>
      <c r="N497" s="20">
        <f t="shared" si="64"/>
        <v>41.703516684690371</v>
      </c>
      <c r="O497" s="18">
        <f t="shared" si="61"/>
        <v>158.90585714285712</v>
      </c>
      <c r="P497" s="18">
        <f t="shared" si="62"/>
        <v>92.686075114152644</v>
      </c>
      <c r="Q497" s="48">
        <f t="shared" si="63"/>
        <v>2.1626750859968951</v>
      </c>
    </row>
    <row r="498" spans="2:17" x14ac:dyDescent="0.25">
      <c r="B498" s="15">
        <v>41925.549305555556</v>
      </c>
      <c r="C498" s="16">
        <v>4</v>
      </c>
      <c r="D498" s="16">
        <v>1092.18</v>
      </c>
      <c r="E498" s="16">
        <v>1113.9059999999999</v>
      </c>
      <c r="F498" s="16">
        <v>1.403159</v>
      </c>
      <c r="G498" s="16">
        <v>0</v>
      </c>
      <c r="H498" s="16">
        <v>438.6</v>
      </c>
      <c r="I498" s="16">
        <f t="shared" si="57"/>
        <v>1</v>
      </c>
      <c r="J498" s="16"/>
      <c r="K498" s="16" t="str">
        <f t="shared" si="58"/>
        <v/>
      </c>
      <c r="L498" s="16">
        <f t="shared" si="59"/>
        <v>1113.9059999999999</v>
      </c>
      <c r="M498" s="16">
        <f t="shared" si="60"/>
        <v>1.403159</v>
      </c>
      <c r="N498" s="20">
        <f t="shared" si="64"/>
        <v>42.177644974081247</v>
      </c>
      <c r="O498" s="18">
        <f t="shared" si="61"/>
        <v>159.12942857142858</v>
      </c>
      <c r="P498" s="18">
        <f t="shared" si="62"/>
        <v>94.175886351518017</v>
      </c>
      <c r="Q498" s="48">
        <f t="shared" si="63"/>
        <v>2.7467966852526091</v>
      </c>
    </row>
    <row r="499" spans="2:17" x14ac:dyDescent="0.25">
      <c r="B499" s="15">
        <v>41925.550000000003</v>
      </c>
      <c r="C499" s="16">
        <v>4</v>
      </c>
      <c r="D499" s="16">
        <v>831.92190000000005</v>
      </c>
      <c r="E499" s="16">
        <v>1138.557</v>
      </c>
      <c r="F499" s="16">
        <v>1.4009</v>
      </c>
      <c r="G499" s="16">
        <v>0</v>
      </c>
      <c r="H499" s="16">
        <v>440.9</v>
      </c>
      <c r="I499" s="16">
        <f t="shared" si="57"/>
        <v>1</v>
      </c>
      <c r="J499" s="16"/>
      <c r="K499" s="16" t="str">
        <f t="shared" si="58"/>
        <v/>
      </c>
      <c r="L499" s="16">
        <f t="shared" si="59"/>
        <v>1138.557</v>
      </c>
      <c r="M499" s="16">
        <f t="shared" si="60"/>
        <v>1.4009</v>
      </c>
      <c r="N499" s="20">
        <f t="shared" si="64"/>
        <v>41.941313154634209</v>
      </c>
      <c r="O499" s="18">
        <f t="shared" si="61"/>
        <v>162.65100000000001</v>
      </c>
      <c r="P499" s="18">
        <f t="shared" si="62"/>
        <v>95.566547531534965</v>
      </c>
      <c r="Q499" s="48">
        <f t="shared" si="63"/>
        <v>2.7873576363364365</v>
      </c>
    </row>
    <row r="500" spans="2:17" x14ac:dyDescent="0.25">
      <c r="B500" s="15">
        <v>41925.550694444442</v>
      </c>
      <c r="C500" s="16">
        <v>4</v>
      </c>
      <c r="D500" s="16">
        <v>846.2654</v>
      </c>
      <c r="E500" s="16">
        <v>1120.3889999999999</v>
      </c>
      <c r="F500" s="16">
        <v>1.393362</v>
      </c>
      <c r="G500" s="16">
        <v>0</v>
      </c>
      <c r="H500" s="16">
        <v>442.1</v>
      </c>
      <c r="I500" s="16">
        <f t="shared" si="57"/>
        <v>1</v>
      </c>
      <c r="J500" s="16"/>
      <c r="K500" s="16" t="str">
        <f t="shared" si="58"/>
        <v/>
      </c>
      <c r="L500" s="16">
        <f t="shared" si="59"/>
        <v>1120.3889999999999</v>
      </c>
      <c r="M500" s="16">
        <f t="shared" si="60"/>
        <v>1.393362</v>
      </c>
      <c r="N500" s="20">
        <f t="shared" si="64"/>
        <v>41.152703480003041</v>
      </c>
      <c r="O500" s="18">
        <f t="shared" si="61"/>
        <v>160.05557142857143</v>
      </c>
      <c r="P500" s="18">
        <f t="shared" si="62"/>
        <v>91.776846160007864</v>
      </c>
      <c r="Q500" s="48">
        <f t="shared" si="63"/>
        <v>2.676824679666896</v>
      </c>
    </row>
    <row r="501" spans="2:17" x14ac:dyDescent="0.25">
      <c r="B501" s="15">
        <v>41925.551388888889</v>
      </c>
      <c r="C501" s="16">
        <v>4</v>
      </c>
      <c r="D501" s="16">
        <v>681.59</v>
      </c>
      <c r="E501" s="16">
        <v>1129.011</v>
      </c>
      <c r="F501" s="16">
        <v>1.403891</v>
      </c>
      <c r="G501" s="16">
        <v>0</v>
      </c>
      <c r="H501" s="16">
        <v>435.9</v>
      </c>
      <c r="I501" s="16">
        <f t="shared" si="57"/>
        <v>1</v>
      </c>
      <c r="J501" s="16"/>
      <c r="K501" s="16" t="str">
        <f t="shared" si="58"/>
        <v/>
      </c>
      <c r="L501" s="16">
        <f t="shared" si="59"/>
        <v>1129.011</v>
      </c>
      <c r="M501" s="16">
        <f t="shared" si="60"/>
        <v>1.403891</v>
      </c>
      <c r="N501" s="20">
        <f t="shared" si="64"/>
        <v>42.254225271485062</v>
      </c>
      <c r="O501" s="18">
        <f t="shared" si="61"/>
        <v>161.2872857142857</v>
      </c>
      <c r="P501" s="18">
        <f t="shared" si="62"/>
        <v>95.676144602587797</v>
      </c>
      <c r="Q501" s="48">
        <f t="shared" si="63"/>
        <v>2.7905542175754774</v>
      </c>
    </row>
    <row r="502" spans="2:17" x14ac:dyDescent="0.25">
      <c r="B502" s="15">
        <v>41925.552083333336</v>
      </c>
      <c r="C502" s="16">
        <v>4</v>
      </c>
      <c r="D502" s="16">
        <v>676.31039999999996</v>
      </c>
      <c r="E502" s="16">
        <v>1126.941</v>
      </c>
      <c r="F502" s="16">
        <v>1.399786</v>
      </c>
      <c r="G502" s="16">
        <v>0</v>
      </c>
      <c r="H502" s="16">
        <v>440.1</v>
      </c>
      <c r="I502" s="16">
        <f t="shared" si="57"/>
        <v>1</v>
      </c>
      <c r="J502" s="16"/>
      <c r="K502" s="16" t="str">
        <f t="shared" si="58"/>
        <v/>
      </c>
      <c r="L502" s="16">
        <f t="shared" si="59"/>
        <v>1126.941</v>
      </c>
      <c r="M502" s="16">
        <f t="shared" si="60"/>
        <v>1.399786</v>
      </c>
      <c r="N502" s="20">
        <f t="shared" si="64"/>
        <v>41.824768822246419</v>
      </c>
      <c r="O502" s="18">
        <f t="shared" si="61"/>
        <v>160.99157142857143</v>
      </c>
      <c r="P502" s="18">
        <f t="shared" si="62"/>
        <v>94.253684051171732</v>
      </c>
      <c r="Q502" s="48">
        <f t="shared" si="63"/>
        <v>2.7490657848258424</v>
      </c>
    </row>
    <row r="503" spans="2:17" x14ac:dyDescent="0.25">
      <c r="B503" s="15">
        <v>41925.552777777775</v>
      </c>
      <c r="C503" s="16">
        <v>3</v>
      </c>
      <c r="D503" s="16">
        <v>609.32320000000004</v>
      </c>
      <c r="E503" s="16">
        <v>1108.9670000000001</v>
      </c>
      <c r="F503" s="16">
        <v>1.4027620000000001</v>
      </c>
      <c r="G503" s="16">
        <v>0</v>
      </c>
      <c r="H503" s="16">
        <v>439.4</v>
      </c>
      <c r="I503" s="16">
        <f t="shared" si="57"/>
        <v>1</v>
      </c>
      <c r="J503" s="16"/>
      <c r="K503" s="16" t="str">
        <f t="shared" si="58"/>
        <v/>
      </c>
      <c r="L503" s="16">
        <f t="shared" si="59"/>
        <v>1108.9670000000001</v>
      </c>
      <c r="M503" s="16">
        <f t="shared" si="60"/>
        <v>1.4027620000000001</v>
      </c>
      <c r="N503" s="20">
        <f t="shared" si="64"/>
        <v>42.136111670707862</v>
      </c>
      <c r="O503" s="18">
        <f t="shared" si="61"/>
        <v>158.42385714285714</v>
      </c>
      <c r="P503" s="18">
        <f t="shared" si="62"/>
        <v>93.639488292836646</v>
      </c>
      <c r="Q503" s="48">
        <f t="shared" si="63"/>
        <v>3.6415356558325365</v>
      </c>
    </row>
    <row r="504" spans="2:17" x14ac:dyDescent="0.25">
      <c r="B504" s="15">
        <v>41925.553472222222</v>
      </c>
      <c r="C504" s="16">
        <v>4</v>
      </c>
      <c r="D504" s="16">
        <v>930.52570000000003</v>
      </c>
      <c r="E504" s="16">
        <v>1117.8779999999999</v>
      </c>
      <c r="F504" s="16">
        <v>1.4069430000000001</v>
      </c>
      <c r="G504" s="16">
        <v>0</v>
      </c>
      <c r="H504" s="16">
        <v>444.1</v>
      </c>
      <c r="I504" s="16">
        <f t="shared" si="57"/>
        <v>1</v>
      </c>
      <c r="J504" s="16"/>
      <c r="K504" s="16" t="str">
        <f t="shared" si="58"/>
        <v/>
      </c>
      <c r="L504" s="16">
        <f t="shared" si="59"/>
        <v>1117.8779999999999</v>
      </c>
      <c r="M504" s="16">
        <f t="shared" si="60"/>
        <v>1.4069430000000001</v>
      </c>
      <c r="N504" s="20">
        <f t="shared" si="64"/>
        <v>42.573519079786251</v>
      </c>
      <c r="O504" s="18">
        <f t="shared" si="61"/>
        <v>159.69685714285714</v>
      </c>
      <c r="P504" s="18">
        <f t="shared" si="62"/>
        <v>95.656045378764432</v>
      </c>
      <c r="Q504" s="48">
        <f t="shared" si="63"/>
        <v>2.7899679902139622</v>
      </c>
    </row>
    <row r="505" spans="2:17" x14ac:dyDescent="0.25">
      <c r="B505" s="15">
        <v>41925.554166666669</v>
      </c>
      <c r="C505" s="16">
        <v>4</v>
      </c>
      <c r="D505" s="16">
        <v>761.30309999999997</v>
      </c>
      <c r="E505" s="16">
        <v>1130.18</v>
      </c>
      <c r="F505" s="16">
        <v>1.40354</v>
      </c>
      <c r="G505" s="16">
        <v>0</v>
      </c>
      <c r="H505" s="16">
        <v>445.3</v>
      </c>
      <c r="I505" s="16">
        <f t="shared" si="57"/>
        <v>1</v>
      </c>
      <c r="J505" s="16"/>
      <c r="K505" s="16" t="str">
        <f t="shared" si="58"/>
        <v/>
      </c>
      <c r="L505" s="16">
        <f t="shared" si="59"/>
        <v>1130.18</v>
      </c>
      <c r="M505" s="16">
        <f t="shared" si="60"/>
        <v>1.40354</v>
      </c>
      <c r="N505" s="20">
        <f t="shared" si="64"/>
        <v>42.217504391172575</v>
      </c>
      <c r="O505" s="18">
        <f t="shared" si="61"/>
        <v>161.45428571428573</v>
      </c>
      <c r="P505" s="18">
        <f t="shared" si="62"/>
        <v>95.668051600001377</v>
      </c>
      <c r="Q505" s="48">
        <f t="shared" si="63"/>
        <v>2.7903181716667067</v>
      </c>
    </row>
    <row r="506" spans="2:17" x14ac:dyDescent="0.25">
      <c r="B506" s="15">
        <v>41925.554861111108</v>
      </c>
      <c r="C506" s="16">
        <v>5</v>
      </c>
      <c r="D506" s="16">
        <v>753.00220000000002</v>
      </c>
      <c r="E506" s="16">
        <v>1130.2570000000001</v>
      </c>
      <c r="F506" s="16">
        <v>1.3990389999999999</v>
      </c>
      <c r="G506" s="16">
        <v>0</v>
      </c>
      <c r="H506" s="16">
        <v>447.6</v>
      </c>
      <c r="I506" s="16">
        <f t="shared" si="57"/>
        <v>1</v>
      </c>
      <c r="J506" s="16"/>
      <c r="K506" s="16" t="str">
        <f t="shared" si="58"/>
        <v/>
      </c>
      <c r="L506" s="16">
        <f t="shared" si="59"/>
        <v>1130.2570000000001</v>
      </c>
      <c r="M506" s="16">
        <f t="shared" si="60"/>
        <v>1.3990389999999999</v>
      </c>
      <c r="N506" s="20">
        <f t="shared" si="64"/>
        <v>41.746619256453158</v>
      </c>
      <c r="O506" s="18">
        <f t="shared" si="61"/>
        <v>161.46528571428573</v>
      </c>
      <c r="P506" s="18">
        <f t="shared" si="62"/>
        <v>94.30403982944776</v>
      </c>
      <c r="Q506" s="48">
        <f t="shared" si="63"/>
        <v>2.2004275960204476</v>
      </c>
    </row>
    <row r="507" spans="2:17" x14ac:dyDescent="0.25">
      <c r="B507" s="15">
        <v>41925.555555555555</v>
      </c>
      <c r="C507" s="16">
        <v>4</v>
      </c>
      <c r="D507" s="16">
        <v>669.56590000000006</v>
      </c>
      <c r="E507" s="16">
        <v>1137.7929999999999</v>
      </c>
      <c r="F507" s="16">
        <v>1.408026</v>
      </c>
      <c r="G507" s="16">
        <v>0</v>
      </c>
      <c r="H507" s="16">
        <v>441</v>
      </c>
      <c r="I507" s="16">
        <f t="shared" si="57"/>
        <v>1</v>
      </c>
      <c r="J507" s="16"/>
      <c r="K507" s="16" t="str">
        <f t="shared" si="58"/>
        <v/>
      </c>
      <c r="L507" s="16">
        <f t="shared" si="59"/>
        <v>1137.7929999999999</v>
      </c>
      <c r="M507" s="16">
        <f t="shared" si="60"/>
        <v>1.408026</v>
      </c>
      <c r="N507" s="20">
        <f t="shared" si="64"/>
        <v>42.686820257502553</v>
      </c>
      <c r="O507" s="18">
        <f t="shared" si="61"/>
        <v>162.54185714285714</v>
      </c>
      <c r="P507" s="18">
        <f t="shared" si="62"/>
        <v>97.694406148413876</v>
      </c>
      <c r="Q507" s="48">
        <f t="shared" si="63"/>
        <v>2.8494201793287379</v>
      </c>
    </row>
    <row r="508" spans="2:17" x14ac:dyDescent="0.25">
      <c r="B508" s="15">
        <v>41925.556250000001</v>
      </c>
      <c r="C508" s="16">
        <v>4</v>
      </c>
      <c r="D508" s="16">
        <v>1274.922</v>
      </c>
      <c r="E508" s="16">
        <v>1114.653</v>
      </c>
      <c r="F508" s="16">
        <v>1.3929659999999999</v>
      </c>
      <c r="G508" s="16">
        <v>0</v>
      </c>
      <c r="H508" s="16">
        <v>444.5</v>
      </c>
      <c r="I508" s="16">
        <f t="shared" si="57"/>
        <v>1</v>
      </c>
      <c r="J508" s="16"/>
      <c r="K508" s="16" t="str">
        <f t="shared" si="58"/>
        <v/>
      </c>
      <c r="L508" s="16">
        <f t="shared" si="59"/>
        <v>1114.653</v>
      </c>
      <c r="M508" s="16">
        <f t="shared" si="60"/>
        <v>1.3929659999999999</v>
      </c>
      <c r="N508" s="20">
        <f t="shared" si="64"/>
        <v>41.111274794522274</v>
      </c>
      <c r="O508" s="18">
        <f t="shared" si="61"/>
        <v>159.23614285714285</v>
      </c>
      <c r="P508" s="18">
        <f t="shared" si="62"/>
        <v>91.189137732960958</v>
      </c>
      <c r="Q508" s="48">
        <f t="shared" si="63"/>
        <v>2.6596831838780282</v>
      </c>
    </row>
    <row r="509" spans="2:17" x14ac:dyDescent="0.25">
      <c r="B509" s="15">
        <v>41925.556944444441</v>
      </c>
      <c r="C509" s="16">
        <v>4</v>
      </c>
      <c r="D509" s="16">
        <v>154.3297</v>
      </c>
      <c r="E509" s="16">
        <v>1121.367</v>
      </c>
      <c r="F509" s="16">
        <v>1.410315</v>
      </c>
      <c r="G509" s="16">
        <v>0</v>
      </c>
      <c r="H509" s="16">
        <v>444.9</v>
      </c>
      <c r="I509" s="16">
        <f t="shared" si="57"/>
        <v>1</v>
      </c>
      <c r="J509" s="16"/>
      <c r="K509" s="16" t="str">
        <f t="shared" si="58"/>
        <v/>
      </c>
      <c r="L509" s="16">
        <f t="shared" si="59"/>
        <v>1121.367</v>
      </c>
      <c r="M509" s="16">
        <f t="shared" si="60"/>
        <v>1.410315</v>
      </c>
      <c r="N509" s="20">
        <f t="shared" si="64"/>
        <v>42.926290613728433</v>
      </c>
      <c r="O509" s="18">
        <f t="shared" si="61"/>
        <v>160.19528571428572</v>
      </c>
      <c r="P509" s="18">
        <f t="shared" si="62"/>
        <v>96.981571648818687</v>
      </c>
      <c r="Q509" s="48">
        <f t="shared" si="63"/>
        <v>2.8286291730905453</v>
      </c>
    </row>
    <row r="510" spans="2:17" x14ac:dyDescent="0.25">
      <c r="B510" s="15">
        <v>41925.557638888888</v>
      </c>
      <c r="C510" s="16">
        <v>4</v>
      </c>
      <c r="D510" s="16">
        <v>920.69889999999998</v>
      </c>
      <c r="E510" s="16">
        <v>1112.99</v>
      </c>
      <c r="F510" s="16">
        <v>1.405051</v>
      </c>
      <c r="G510" s="16">
        <v>0</v>
      </c>
      <c r="H510" s="16">
        <v>438.8</v>
      </c>
      <c r="I510" s="16">
        <f t="shared" si="57"/>
        <v>1</v>
      </c>
      <c r="J510" s="16"/>
      <c r="K510" s="16" t="str">
        <f t="shared" si="58"/>
        <v/>
      </c>
      <c r="L510" s="16">
        <f t="shared" si="59"/>
        <v>1112.99</v>
      </c>
      <c r="M510" s="16">
        <f t="shared" si="60"/>
        <v>1.405051</v>
      </c>
      <c r="N510" s="20">
        <f t="shared" si="64"/>
        <v>42.375582026933749</v>
      </c>
      <c r="O510" s="18">
        <f t="shared" si="61"/>
        <v>158.99857142857144</v>
      </c>
      <c r="P510" s="18">
        <f t="shared" si="62"/>
        <v>94.667517135673748</v>
      </c>
      <c r="Q510" s="48">
        <f t="shared" si="63"/>
        <v>2.761135916457151</v>
      </c>
    </row>
    <row r="511" spans="2:17" x14ac:dyDescent="0.25">
      <c r="B511" s="15">
        <v>41925.558333333334</v>
      </c>
      <c r="C511" s="16">
        <v>4</v>
      </c>
      <c r="D511" s="16">
        <v>1239.5820000000001</v>
      </c>
      <c r="E511" s="16">
        <v>1140.3510000000001</v>
      </c>
      <c r="F511" s="16">
        <v>1.396765</v>
      </c>
      <c r="G511" s="16">
        <v>0</v>
      </c>
      <c r="H511" s="16">
        <v>441.9</v>
      </c>
      <c r="I511" s="16">
        <f t="shared" si="57"/>
        <v>1</v>
      </c>
      <c r="J511" s="16"/>
      <c r="K511" s="16" t="str">
        <f t="shared" si="58"/>
        <v/>
      </c>
      <c r="L511" s="16">
        <f t="shared" si="59"/>
        <v>1140.3510000000001</v>
      </c>
      <c r="M511" s="16">
        <f t="shared" si="60"/>
        <v>1.396765</v>
      </c>
      <c r="N511" s="20">
        <f t="shared" si="64"/>
        <v>41.50871816861671</v>
      </c>
      <c r="O511" s="18">
        <f t="shared" si="61"/>
        <v>162.90728571428573</v>
      </c>
      <c r="P511" s="18">
        <f t="shared" si="62"/>
        <v>94.450263495656344</v>
      </c>
      <c r="Q511" s="48">
        <f t="shared" si="63"/>
        <v>2.7547993519566432</v>
      </c>
    </row>
    <row r="512" spans="2:17" x14ac:dyDescent="0.25">
      <c r="B512" s="15">
        <v>41925.559027777781</v>
      </c>
      <c r="C512" s="16">
        <v>5</v>
      </c>
      <c r="D512" s="16">
        <v>702.64750000000004</v>
      </c>
      <c r="E512" s="16">
        <v>1129.855</v>
      </c>
      <c r="F512" s="16">
        <v>1.396765</v>
      </c>
      <c r="G512" s="16">
        <v>0</v>
      </c>
      <c r="H512" s="16">
        <v>443.9</v>
      </c>
      <c r="I512" s="16">
        <f t="shared" si="57"/>
        <v>1</v>
      </c>
      <c r="J512" s="16"/>
      <c r="K512" s="16" t="str">
        <f t="shared" si="58"/>
        <v/>
      </c>
      <c r="L512" s="16">
        <f t="shared" si="59"/>
        <v>1129.855</v>
      </c>
      <c r="M512" s="16">
        <f t="shared" si="60"/>
        <v>1.396765</v>
      </c>
      <c r="N512" s="20">
        <f t="shared" si="64"/>
        <v>41.50871816861671</v>
      </c>
      <c r="O512" s="18">
        <f t="shared" si="61"/>
        <v>161.40785714285715</v>
      </c>
      <c r="P512" s="18">
        <f t="shared" si="62"/>
        <v>93.58092592709157</v>
      </c>
      <c r="Q512" s="48">
        <f t="shared" si="63"/>
        <v>2.1835549382988031</v>
      </c>
    </row>
    <row r="513" spans="2:17" x14ac:dyDescent="0.25">
      <c r="B513" s="15">
        <v>41925.55972222222</v>
      </c>
      <c r="C513" s="16">
        <v>4</v>
      </c>
      <c r="D513" s="16">
        <v>1005.6609999999999</v>
      </c>
      <c r="E513" s="16">
        <v>1150.252</v>
      </c>
      <c r="F513" s="16">
        <v>1.403891</v>
      </c>
      <c r="G513" s="16">
        <v>0</v>
      </c>
      <c r="H513" s="16">
        <v>440.8</v>
      </c>
      <c r="I513" s="16">
        <f t="shared" si="57"/>
        <v>1</v>
      </c>
      <c r="J513" s="16"/>
      <c r="K513" s="16" t="str">
        <f t="shared" si="58"/>
        <v/>
      </c>
      <c r="L513" s="16">
        <f t="shared" si="59"/>
        <v>1150.252</v>
      </c>
      <c r="M513" s="16">
        <f t="shared" si="60"/>
        <v>1.403891</v>
      </c>
      <c r="N513" s="20">
        <f t="shared" si="64"/>
        <v>42.254225271485062</v>
      </c>
      <c r="O513" s="18">
        <f t="shared" si="61"/>
        <v>164.32171428571428</v>
      </c>
      <c r="P513" s="18">
        <f t="shared" si="62"/>
        <v>97.47617754071112</v>
      </c>
      <c r="Q513" s="48">
        <f t="shared" si="63"/>
        <v>2.8430551782707409</v>
      </c>
    </row>
    <row r="514" spans="2:17" x14ac:dyDescent="0.25">
      <c r="B514" s="15">
        <v>41925.560416666667</v>
      </c>
      <c r="C514" s="16">
        <v>4</v>
      </c>
      <c r="D514" s="16">
        <v>586.06849999999997</v>
      </c>
      <c r="E514" s="16">
        <v>1147.596</v>
      </c>
      <c r="F514" s="16">
        <v>1.3922330000000001</v>
      </c>
      <c r="G514" s="16">
        <v>0</v>
      </c>
      <c r="H514" s="16">
        <v>436.4</v>
      </c>
      <c r="I514" s="16">
        <f t="shared" si="57"/>
        <v>1</v>
      </c>
      <c r="J514" s="16"/>
      <c r="K514" s="16" t="str">
        <f t="shared" si="58"/>
        <v/>
      </c>
      <c r="L514" s="16">
        <f t="shared" si="59"/>
        <v>1147.596</v>
      </c>
      <c r="M514" s="16">
        <f t="shared" si="60"/>
        <v>1.3922330000000001</v>
      </c>
      <c r="N514" s="20">
        <f t="shared" si="64"/>
        <v>41.034589879225841</v>
      </c>
      <c r="O514" s="18">
        <f t="shared" si="61"/>
        <v>163.9422857142857</v>
      </c>
      <c r="P514" s="18">
        <f t="shared" si="62"/>
        <v>93.659752676815714</v>
      </c>
      <c r="Q514" s="48">
        <f t="shared" si="63"/>
        <v>2.7317427864071249</v>
      </c>
    </row>
    <row r="515" spans="2:17" x14ac:dyDescent="0.25">
      <c r="B515" s="15">
        <v>41925.561111111114</v>
      </c>
      <c r="C515" s="16">
        <v>5</v>
      </c>
      <c r="D515" s="16">
        <v>771.03840000000002</v>
      </c>
      <c r="E515" s="16">
        <v>1112.81</v>
      </c>
      <c r="F515" s="16">
        <v>1.3937740000000001</v>
      </c>
      <c r="G515" s="16">
        <v>0</v>
      </c>
      <c r="H515" s="16">
        <v>438.5</v>
      </c>
      <c r="I515" s="16">
        <f t="shared" si="57"/>
        <v>1</v>
      </c>
      <c r="J515" s="16"/>
      <c r="K515" s="16" t="str">
        <f t="shared" si="58"/>
        <v/>
      </c>
      <c r="L515" s="16">
        <f t="shared" si="59"/>
        <v>1112.81</v>
      </c>
      <c r="M515" s="16">
        <f t="shared" si="60"/>
        <v>1.3937740000000001</v>
      </c>
      <c r="N515" s="20">
        <f t="shared" si="64"/>
        <v>41.19580605176585</v>
      </c>
      <c r="O515" s="18">
        <f t="shared" si="61"/>
        <v>158.97285714285712</v>
      </c>
      <c r="P515" s="18">
        <f t="shared" si="62"/>
        <v>91.278468191631788</v>
      </c>
      <c r="Q515" s="48">
        <f t="shared" si="63"/>
        <v>2.1298309244714084</v>
      </c>
    </row>
    <row r="516" spans="2:17" x14ac:dyDescent="0.25">
      <c r="B516" s="15">
        <v>41925.561805555553</v>
      </c>
      <c r="C516" s="16">
        <v>4</v>
      </c>
      <c r="D516" s="16">
        <v>354.40600000000001</v>
      </c>
      <c r="E516" s="16">
        <v>1127.279</v>
      </c>
      <c r="F516" s="16">
        <v>1.4024110000000001</v>
      </c>
      <c r="G516" s="16">
        <v>0</v>
      </c>
      <c r="H516" s="16">
        <v>440.6</v>
      </c>
      <c r="I516" s="16">
        <f t="shared" si="57"/>
        <v>1</v>
      </c>
      <c r="J516" s="16"/>
      <c r="K516" s="16" t="str">
        <f t="shared" si="58"/>
        <v/>
      </c>
      <c r="L516" s="16">
        <f t="shared" si="59"/>
        <v>1127.279</v>
      </c>
      <c r="M516" s="16">
        <f t="shared" si="60"/>
        <v>1.4024110000000001</v>
      </c>
      <c r="N516" s="20">
        <f t="shared" si="64"/>
        <v>42.099390790395375</v>
      </c>
      <c r="O516" s="18">
        <f t="shared" si="61"/>
        <v>161.03985714285713</v>
      </c>
      <c r="P516" s="18">
        <f t="shared" si="62"/>
        <v>95.078976383487358</v>
      </c>
      <c r="Q516" s="48">
        <f t="shared" si="63"/>
        <v>2.7731368111850481</v>
      </c>
    </row>
    <row r="517" spans="2:17" x14ac:dyDescent="0.25">
      <c r="B517" s="15">
        <v>41925.5625</v>
      </c>
      <c r="C517" s="16">
        <v>4</v>
      </c>
      <c r="D517" s="16">
        <v>971.90809999999999</v>
      </c>
      <c r="E517" s="16">
        <v>1101.0319999999999</v>
      </c>
      <c r="F517" s="16">
        <v>1.405402</v>
      </c>
      <c r="G517" s="16">
        <v>0</v>
      </c>
      <c r="H517" s="16">
        <v>444.5</v>
      </c>
      <c r="I517" s="16">
        <f t="shared" si="57"/>
        <v>1</v>
      </c>
      <c r="J517" s="16"/>
      <c r="K517" s="16" t="str">
        <f t="shared" si="58"/>
        <v/>
      </c>
      <c r="L517" s="16">
        <f t="shared" si="59"/>
        <v>1101.0319999999999</v>
      </c>
      <c r="M517" s="16">
        <f t="shared" si="60"/>
        <v>1.405402</v>
      </c>
      <c r="N517" s="20">
        <f t="shared" si="64"/>
        <v>42.412302907246236</v>
      </c>
      <c r="O517" s="18">
        <f t="shared" si="61"/>
        <v>157.29028571428572</v>
      </c>
      <c r="P517" s="18">
        <f t="shared" si="62"/>
        <v>93.754975145079527</v>
      </c>
      <c r="Q517" s="48">
        <f t="shared" si="63"/>
        <v>2.734520108398153</v>
      </c>
    </row>
    <row r="518" spans="2:17" x14ac:dyDescent="0.25">
      <c r="B518" s="15">
        <v>41925.563194444447</v>
      </c>
      <c r="C518" s="16">
        <v>4</v>
      </c>
      <c r="D518" s="16">
        <v>640.93989999999997</v>
      </c>
      <c r="E518" s="16">
        <v>1127.4770000000001</v>
      </c>
      <c r="F518" s="16">
        <v>1.405783</v>
      </c>
      <c r="G518" s="16">
        <v>0</v>
      </c>
      <c r="H518" s="16">
        <v>433.5</v>
      </c>
      <c r="I518" s="16">
        <f t="shared" si="57"/>
        <v>1</v>
      </c>
      <c r="J518" s="16"/>
      <c r="K518" s="16" t="str">
        <f t="shared" si="58"/>
        <v/>
      </c>
      <c r="L518" s="16">
        <f t="shared" si="59"/>
        <v>1127.4770000000001</v>
      </c>
      <c r="M518" s="16">
        <f t="shared" si="60"/>
        <v>1.405783</v>
      </c>
      <c r="N518" s="20">
        <f t="shared" si="64"/>
        <v>42.452162324337564</v>
      </c>
      <c r="O518" s="18">
        <f t="shared" si="61"/>
        <v>161.06814285714287</v>
      </c>
      <c r="P518" s="18">
        <f t="shared" si="62"/>
        <v>96.123096909312864</v>
      </c>
      <c r="Q518" s="48">
        <f t="shared" si="63"/>
        <v>2.8035903265216251</v>
      </c>
    </row>
    <row r="519" spans="2:17" x14ac:dyDescent="0.25">
      <c r="B519" s="15">
        <v>41925.563888888886</v>
      </c>
      <c r="C519" s="16">
        <v>4</v>
      </c>
      <c r="D519" s="16">
        <v>661.99739999999997</v>
      </c>
      <c r="E519" s="16">
        <v>1138.4190000000001</v>
      </c>
      <c r="F519" s="16">
        <v>1.4091549999999999</v>
      </c>
      <c r="G519" s="16">
        <v>0</v>
      </c>
      <c r="H519" s="16">
        <v>432.5</v>
      </c>
      <c r="I519" s="16">
        <f t="shared" si="57"/>
        <v>1</v>
      </c>
      <c r="J519" s="16"/>
      <c r="K519" s="16" t="str">
        <f t="shared" si="58"/>
        <v/>
      </c>
      <c r="L519" s="16">
        <f t="shared" si="59"/>
        <v>1138.4190000000001</v>
      </c>
      <c r="M519" s="16">
        <f t="shared" si="60"/>
        <v>1.4091549999999999</v>
      </c>
      <c r="N519" s="20">
        <f t="shared" si="64"/>
        <v>42.804933858279753</v>
      </c>
      <c r="O519" s="18">
        <f t="shared" si="61"/>
        <v>162.63128571428572</v>
      </c>
      <c r="P519" s="18">
        <f t="shared" si="62"/>
        <v>98.097218127777637</v>
      </c>
      <c r="Q519" s="48">
        <f t="shared" si="63"/>
        <v>2.8611688620601812</v>
      </c>
    </row>
    <row r="520" spans="2:17" x14ac:dyDescent="0.25">
      <c r="B520" s="15">
        <v>41925.564583333333</v>
      </c>
      <c r="C520" s="16">
        <v>4</v>
      </c>
      <c r="D520" s="16">
        <v>103.2731</v>
      </c>
      <c r="E520" s="16">
        <v>1141.8420000000001</v>
      </c>
      <c r="F520" s="16">
        <v>1.413306</v>
      </c>
      <c r="G520" s="16">
        <v>0</v>
      </c>
      <c r="H520" s="16">
        <v>441.5</v>
      </c>
      <c r="I520" s="16">
        <f t="shared" ref="I520:I583" si="65">+IF(AND(G520&lt;50,D520&gt;50),1,"")</f>
        <v>1</v>
      </c>
      <c r="J520" s="16"/>
      <c r="K520" s="16" t="str">
        <f t="shared" ref="K520:K583" si="66">+IF(AND(D520&gt;100,G520&gt;50),D520,"")</f>
        <v/>
      </c>
      <c r="L520" s="16">
        <f t="shared" ref="L520:L583" si="67">IF(AND(E520&gt;100,H520&gt;50),E520,"")</f>
        <v>1141.8420000000001</v>
      </c>
      <c r="M520" s="16">
        <f t="shared" ref="M520:M583" si="68">IF(F520&gt;1.1,F520,"")</f>
        <v>1.413306</v>
      </c>
      <c r="N520" s="20">
        <f t="shared" si="64"/>
        <v>43.239202730579294</v>
      </c>
      <c r="O520" s="18">
        <f t="shared" ref="O520:O583" si="69">IF(ISERROR(IF(COUNT(K520:L520)&gt;1,SUM(K520:L520)/14,SUM(K520:L520)/7)),"",IF(COUNT(K520:L520)&gt;1,SUM(K520:L520)/14,SUM(K520:L520)/7))</f>
        <v>163.12028571428573</v>
      </c>
      <c r="P520" s="18">
        <f t="shared" ref="P520:P583" si="70">IF(ISERROR(IF(COUNT(K520:L520)&gt;1,SUM(K520:L520)/14*M520*N520/100,SUM(K520:L520)/7*M520*N520/100)),"",IF(COUNT(K520:L520)&gt;1,SUM(K520:L520)/14*M520*N520/100,SUM(K520:L520)/7*M520*N520/100))</f>
        <v>99.683173056807973</v>
      </c>
      <c r="Q520" s="48">
        <f t="shared" ref="Q520:Q583" si="71">IF(COUNT(K520:L520)&gt;1,P520*14/(C520*60),P520*7/(C520*60))</f>
        <v>2.907425880823566</v>
      </c>
    </row>
    <row r="521" spans="2:17" x14ac:dyDescent="0.25">
      <c r="B521" s="15">
        <v>41925.56527777778</v>
      </c>
      <c r="C521" s="16">
        <v>4</v>
      </c>
      <c r="D521" s="16">
        <v>697.39829999999995</v>
      </c>
      <c r="E521" s="16">
        <v>1136.9590000000001</v>
      </c>
      <c r="F521" s="16">
        <v>1.412558</v>
      </c>
      <c r="G521" s="16">
        <v>0</v>
      </c>
      <c r="H521" s="16">
        <v>447</v>
      </c>
      <c r="I521" s="16">
        <f t="shared" si="65"/>
        <v>1</v>
      </c>
      <c r="J521" s="16"/>
      <c r="K521" s="16" t="str">
        <f t="shared" si="66"/>
        <v/>
      </c>
      <c r="L521" s="16">
        <f t="shared" si="67"/>
        <v>1136.9590000000001</v>
      </c>
      <c r="M521" s="16">
        <f t="shared" si="68"/>
        <v>1.412558</v>
      </c>
      <c r="N521" s="20">
        <f t="shared" si="64"/>
        <v>43.16094854689343</v>
      </c>
      <c r="O521" s="18">
        <f t="shared" si="69"/>
        <v>162.42271428571431</v>
      </c>
      <c r="P521" s="18">
        <f t="shared" si="70"/>
        <v>99.024813584301569</v>
      </c>
      <c r="Q521" s="48">
        <f t="shared" si="71"/>
        <v>2.8882237295421289</v>
      </c>
    </row>
    <row r="522" spans="2:17" x14ac:dyDescent="0.25">
      <c r="B522" s="15">
        <v>41925.565972222219</v>
      </c>
      <c r="C522" s="16">
        <v>4</v>
      </c>
      <c r="D522" s="16">
        <v>559.73140000000001</v>
      </c>
      <c r="E522" s="16">
        <v>1143.2940000000001</v>
      </c>
      <c r="F522" s="16">
        <v>1.408423</v>
      </c>
      <c r="G522" s="16">
        <v>0</v>
      </c>
      <c r="H522" s="16">
        <v>443.1</v>
      </c>
      <c r="I522" s="16">
        <f t="shared" si="65"/>
        <v>1</v>
      </c>
      <c r="J522" s="16"/>
      <c r="K522" s="16" t="str">
        <f t="shared" si="66"/>
        <v/>
      </c>
      <c r="L522" s="16">
        <f t="shared" si="67"/>
        <v>1143.2940000000001</v>
      </c>
      <c r="M522" s="16">
        <f t="shared" si="68"/>
        <v>1.408423</v>
      </c>
      <c r="N522" s="20">
        <f t="shared" ref="N522:N585" si="72">IF(ISERROR($D$1*(M522-1)/($M$7*($D$1-1))*100),"",($D$1*(M522-1)/($M$7*($D$1-1))*100))</f>
        <v>42.728353560875938</v>
      </c>
      <c r="O522" s="18">
        <f t="shared" si="69"/>
        <v>163.32771428571431</v>
      </c>
      <c r="P522" s="18">
        <f t="shared" si="70"/>
        <v>98.289958461722676</v>
      </c>
      <c r="Q522" s="48">
        <f t="shared" si="71"/>
        <v>2.8667904551335779</v>
      </c>
    </row>
    <row r="523" spans="2:17" x14ac:dyDescent="0.25">
      <c r="B523" s="15">
        <v>41925.566666666666</v>
      </c>
      <c r="C523" s="16">
        <v>4</v>
      </c>
      <c r="D523" s="16">
        <v>473.30439999999999</v>
      </c>
      <c r="E523" s="16">
        <v>1150.2619999999999</v>
      </c>
      <c r="F523" s="16">
        <v>1.395605</v>
      </c>
      <c r="G523" s="16">
        <v>0</v>
      </c>
      <c r="H523" s="16">
        <v>439.9</v>
      </c>
      <c r="I523" s="16">
        <f t="shared" si="65"/>
        <v>1</v>
      </c>
      <c r="J523" s="16"/>
      <c r="K523" s="16" t="str">
        <f t="shared" si="66"/>
        <v/>
      </c>
      <c r="L523" s="16">
        <f t="shared" si="67"/>
        <v>1150.2619999999999</v>
      </c>
      <c r="M523" s="16">
        <f t="shared" si="68"/>
        <v>1.395605</v>
      </c>
      <c r="N523" s="20">
        <f t="shared" si="72"/>
        <v>41.387361413168023</v>
      </c>
      <c r="O523" s="18">
        <f t="shared" si="69"/>
        <v>164.32314285714284</v>
      </c>
      <c r="P523" s="18">
        <f t="shared" si="70"/>
        <v>94.913718615445092</v>
      </c>
      <c r="Q523" s="48">
        <f t="shared" si="71"/>
        <v>2.7683167929504817</v>
      </c>
    </row>
    <row r="524" spans="2:17" x14ac:dyDescent="0.25">
      <c r="B524" s="15">
        <v>41925.567361111112</v>
      </c>
      <c r="C524" s="16">
        <v>4</v>
      </c>
      <c r="D524" s="16">
        <v>622.17139999999995</v>
      </c>
      <c r="E524" s="16">
        <v>1126.4860000000001</v>
      </c>
      <c r="F524" s="16">
        <v>1.3990389999999999</v>
      </c>
      <c r="G524" s="16">
        <v>0</v>
      </c>
      <c r="H524" s="16">
        <v>442.7</v>
      </c>
      <c r="I524" s="16">
        <f t="shared" si="65"/>
        <v>1</v>
      </c>
      <c r="J524" s="16"/>
      <c r="K524" s="16" t="str">
        <f t="shared" si="66"/>
        <v/>
      </c>
      <c r="L524" s="16">
        <f t="shared" si="67"/>
        <v>1126.4860000000001</v>
      </c>
      <c r="M524" s="16">
        <f t="shared" si="68"/>
        <v>1.3990389999999999</v>
      </c>
      <c r="N524" s="20">
        <f t="shared" si="72"/>
        <v>41.746619256453158</v>
      </c>
      <c r="O524" s="18">
        <f t="shared" si="69"/>
        <v>160.92657142857144</v>
      </c>
      <c r="P524" s="18">
        <f t="shared" si="70"/>
        <v>93.98940295111224</v>
      </c>
      <c r="Q524" s="48">
        <f t="shared" si="71"/>
        <v>2.7413575860741073</v>
      </c>
    </row>
    <row r="525" spans="2:17" x14ac:dyDescent="0.25">
      <c r="B525" s="15">
        <v>41925.568055555559</v>
      </c>
      <c r="C525" s="16">
        <v>4</v>
      </c>
      <c r="D525" s="16">
        <v>578.50009999999997</v>
      </c>
      <c r="E525" s="16">
        <v>1156.3620000000001</v>
      </c>
      <c r="F525" s="16">
        <v>1.383597</v>
      </c>
      <c r="G525" s="16">
        <v>0</v>
      </c>
      <c r="H525" s="16">
        <v>436.8</v>
      </c>
      <c r="I525" s="16">
        <f t="shared" si="65"/>
        <v>1</v>
      </c>
      <c r="J525" s="16"/>
      <c r="K525" s="16" t="str">
        <f t="shared" si="66"/>
        <v/>
      </c>
      <c r="L525" s="16">
        <f t="shared" si="67"/>
        <v>1156.3620000000001</v>
      </c>
      <c r="M525" s="16">
        <f t="shared" si="68"/>
        <v>1.383597</v>
      </c>
      <c r="N525" s="20">
        <f t="shared" si="72"/>
        <v>40.131109758488932</v>
      </c>
      <c r="O525" s="18">
        <f t="shared" si="69"/>
        <v>165.19457142857144</v>
      </c>
      <c r="P525" s="18">
        <f t="shared" si="70"/>
        <v>91.724753399536169</v>
      </c>
      <c r="Q525" s="48">
        <f t="shared" si="71"/>
        <v>2.6753053074864712</v>
      </c>
    </row>
    <row r="526" spans="2:17" x14ac:dyDescent="0.25">
      <c r="B526" s="15">
        <v>41925.568749999999</v>
      </c>
      <c r="C526" s="16">
        <v>4</v>
      </c>
      <c r="D526" s="16">
        <v>566.476</v>
      </c>
      <c r="E526" s="16">
        <v>1121.703</v>
      </c>
      <c r="F526" s="16">
        <v>1.3794459999999999</v>
      </c>
      <c r="G526" s="16">
        <v>0</v>
      </c>
      <c r="H526" s="16">
        <v>432</v>
      </c>
      <c r="I526" s="16">
        <f t="shared" si="65"/>
        <v>1</v>
      </c>
      <c r="J526" s="16"/>
      <c r="K526" s="16" t="str">
        <f t="shared" si="66"/>
        <v/>
      </c>
      <c r="L526" s="16">
        <f t="shared" si="67"/>
        <v>1121.703</v>
      </c>
      <c r="M526" s="16">
        <f t="shared" si="68"/>
        <v>1.3794459999999999</v>
      </c>
      <c r="N526" s="20">
        <f t="shared" si="72"/>
        <v>39.696840886189392</v>
      </c>
      <c r="O526" s="18">
        <f t="shared" si="69"/>
        <v>160.24328571428572</v>
      </c>
      <c r="P526" s="18">
        <f t="shared" si="70"/>
        <v>87.748659798629475</v>
      </c>
      <c r="Q526" s="48">
        <f t="shared" si="71"/>
        <v>2.5593359107933598</v>
      </c>
    </row>
    <row r="527" spans="2:17" x14ac:dyDescent="0.25">
      <c r="B527" s="15">
        <v>41925.569444444445</v>
      </c>
      <c r="C527" s="16">
        <v>4</v>
      </c>
      <c r="D527" s="16">
        <v>662.7604</v>
      </c>
      <c r="E527" s="16">
        <v>1094.133</v>
      </c>
      <c r="F527" s="16">
        <v>1.3708100000000001</v>
      </c>
      <c r="G527" s="16">
        <v>0</v>
      </c>
      <c r="H527" s="16">
        <v>437.7</v>
      </c>
      <c r="I527" s="16">
        <f t="shared" si="65"/>
        <v>1</v>
      </c>
      <c r="J527" s="16"/>
      <c r="K527" s="16" t="str">
        <f t="shared" si="66"/>
        <v/>
      </c>
      <c r="L527" s="16">
        <f t="shared" si="67"/>
        <v>1094.133</v>
      </c>
      <c r="M527" s="16">
        <f t="shared" si="68"/>
        <v>1.3708100000000001</v>
      </c>
      <c r="N527" s="20">
        <f t="shared" si="72"/>
        <v>38.793360765452512</v>
      </c>
      <c r="O527" s="18">
        <f t="shared" si="69"/>
        <v>156.30471428571428</v>
      </c>
      <c r="P527" s="18">
        <f t="shared" si="70"/>
        <v>83.120231877467774</v>
      </c>
      <c r="Q527" s="48">
        <f t="shared" si="71"/>
        <v>2.4243400964261435</v>
      </c>
    </row>
    <row r="528" spans="2:17" x14ac:dyDescent="0.25">
      <c r="B528" s="15">
        <v>41925.570138888892</v>
      </c>
      <c r="C528" s="16">
        <v>4</v>
      </c>
      <c r="D528" s="16">
        <v>301.02999999999997</v>
      </c>
      <c r="E528" s="16">
        <v>1105.9649999999999</v>
      </c>
      <c r="F528" s="16">
        <v>1.378714</v>
      </c>
      <c r="G528" s="16">
        <v>0</v>
      </c>
      <c r="H528" s="16">
        <v>428.7</v>
      </c>
      <c r="I528" s="16">
        <f t="shared" si="65"/>
        <v>1</v>
      </c>
      <c r="J528" s="16"/>
      <c r="K528" s="16" t="str">
        <f t="shared" si="66"/>
        <v/>
      </c>
      <c r="L528" s="16">
        <f t="shared" si="67"/>
        <v>1105.9649999999999</v>
      </c>
      <c r="M528" s="16">
        <f t="shared" si="68"/>
        <v>1.378714</v>
      </c>
      <c r="N528" s="20">
        <f t="shared" si="72"/>
        <v>39.62026058878557</v>
      </c>
      <c r="O528" s="18">
        <f t="shared" si="69"/>
        <v>157.99499999999998</v>
      </c>
      <c r="P528" s="18">
        <f t="shared" si="70"/>
        <v>86.304781322305018</v>
      </c>
      <c r="Q528" s="48">
        <f t="shared" si="71"/>
        <v>2.51722278856723</v>
      </c>
    </row>
    <row r="529" spans="2:17" x14ac:dyDescent="0.25">
      <c r="B529" s="15">
        <v>41925.570833333331</v>
      </c>
      <c r="C529" s="16">
        <v>4</v>
      </c>
      <c r="D529" s="16">
        <v>438.66640000000001</v>
      </c>
      <c r="E529" s="16">
        <v>1106.635</v>
      </c>
      <c r="F529" s="16">
        <v>1.3805449999999999</v>
      </c>
      <c r="G529" s="16">
        <v>0</v>
      </c>
      <c r="H529" s="16">
        <v>440.1</v>
      </c>
      <c r="I529" s="16">
        <f t="shared" si="65"/>
        <v>1</v>
      </c>
      <c r="J529" s="16"/>
      <c r="K529" s="16" t="str">
        <f t="shared" si="66"/>
        <v/>
      </c>
      <c r="L529" s="16">
        <f t="shared" si="67"/>
        <v>1106.635</v>
      </c>
      <c r="M529" s="16">
        <f t="shared" si="68"/>
        <v>1.3805449999999999</v>
      </c>
      <c r="N529" s="20">
        <f t="shared" si="72"/>
        <v>39.811815950187743</v>
      </c>
      <c r="O529" s="18">
        <f t="shared" si="69"/>
        <v>158.09071428571428</v>
      </c>
      <c r="P529" s="18">
        <f t="shared" si="70"/>
        <v>86.889823841348843</v>
      </c>
      <c r="Q529" s="48">
        <f t="shared" si="71"/>
        <v>2.5342865287060077</v>
      </c>
    </row>
    <row r="530" spans="2:17" x14ac:dyDescent="0.25">
      <c r="B530" s="15">
        <v>41925.571527777778</v>
      </c>
      <c r="C530" s="16">
        <v>4</v>
      </c>
      <c r="D530" s="16">
        <v>577.03520000000003</v>
      </c>
      <c r="E530" s="16">
        <v>1110.2249999999999</v>
      </c>
      <c r="F530" s="16">
        <v>1.3986270000000001</v>
      </c>
      <c r="G530" s="16">
        <v>0</v>
      </c>
      <c r="H530" s="16">
        <v>433.9</v>
      </c>
      <c r="I530" s="16">
        <f t="shared" si="65"/>
        <v>1</v>
      </c>
      <c r="J530" s="16"/>
      <c r="K530" s="16" t="str">
        <f t="shared" si="66"/>
        <v/>
      </c>
      <c r="L530" s="16">
        <f t="shared" si="67"/>
        <v>1110.2249999999999</v>
      </c>
      <c r="M530" s="16">
        <f t="shared" si="68"/>
        <v>1.3986270000000001</v>
      </c>
      <c r="N530" s="20">
        <f t="shared" si="72"/>
        <v>41.703516684690371</v>
      </c>
      <c r="O530" s="18">
        <f t="shared" si="69"/>
        <v>158.60357142857143</v>
      </c>
      <c r="P530" s="18">
        <f t="shared" si="70"/>
        <v>92.509758917103795</v>
      </c>
      <c r="Q530" s="48">
        <f t="shared" si="71"/>
        <v>2.6982013017488606</v>
      </c>
    </row>
    <row r="531" spans="2:17" x14ac:dyDescent="0.25">
      <c r="B531" s="15">
        <v>41925.572222222225</v>
      </c>
      <c r="C531" s="16">
        <v>4</v>
      </c>
      <c r="D531" s="16">
        <v>383.76440000000002</v>
      </c>
      <c r="E531" s="16">
        <v>1123.9939999999999</v>
      </c>
      <c r="F531" s="16">
        <v>1.40354</v>
      </c>
      <c r="G531" s="16">
        <v>0</v>
      </c>
      <c r="H531" s="16">
        <v>435.7</v>
      </c>
      <c r="I531" s="16">
        <f t="shared" si="65"/>
        <v>1</v>
      </c>
      <c r="J531" s="16"/>
      <c r="K531" s="16" t="str">
        <f t="shared" si="66"/>
        <v/>
      </c>
      <c r="L531" s="16">
        <f t="shared" si="67"/>
        <v>1123.9939999999999</v>
      </c>
      <c r="M531" s="16">
        <f t="shared" si="68"/>
        <v>1.40354</v>
      </c>
      <c r="N531" s="20">
        <f t="shared" si="72"/>
        <v>42.217504391172575</v>
      </c>
      <c r="O531" s="18">
        <f t="shared" si="69"/>
        <v>160.57057142857141</v>
      </c>
      <c r="P531" s="18">
        <f t="shared" si="70"/>
        <v>95.144415924978262</v>
      </c>
      <c r="Q531" s="48">
        <f t="shared" si="71"/>
        <v>2.7750454644785325</v>
      </c>
    </row>
    <row r="532" spans="2:17" x14ac:dyDescent="0.25">
      <c r="B532" s="15">
        <v>41925.572916666664</v>
      </c>
      <c r="C532" s="16">
        <v>3</v>
      </c>
      <c r="D532" s="16">
        <v>692.11869999999999</v>
      </c>
      <c r="E532" s="16">
        <v>1114.7080000000001</v>
      </c>
      <c r="F532" s="16">
        <v>1.3918820000000001</v>
      </c>
      <c r="G532" s="16">
        <v>0</v>
      </c>
      <c r="H532" s="16">
        <v>438.6</v>
      </c>
      <c r="I532" s="16">
        <f t="shared" si="65"/>
        <v>1</v>
      </c>
      <c r="J532" s="16"/>
      <c r="K532" s="16" t="str">
        <f t="shared" si="66"/>
        <v/>
      </c>
      <c r="L532" s="16">
        <f t="shared" si="67"/>
        <v>1114.7080000000001</v>
      </c>
      <c r="M532" s="16">
        <f t="shared" si="68"/>
        <v>1.3918820000000001</v>
      </c>
      <c r="N532" s="20">
        <f t="shared" si="72"/>
        <v>40.997868998913347</v>
      </c>
      <c r="O532" s="18">
        <f t="shared" si="69"/>
        <v>159.244</v>
      </c>
      <c r="P532" s="18">
        <f t="shared" si="70"/>
        <v>90.871308115724347</v>
      </c>
      <c r="Q532" s="48">
        <f t="shared" si="71"/>
        <v>3.5338842045003913</v>
      </c>
    </row>
    <row r="533" spans="2:17" x14ac:dyDescent="0.25">
      <c r="B533" s="15">
        <v>41925.573611111111</v>
      </c>
      <c r="C533" s="16">
        <v>4</v>
      </c>
      <c r="D533" s="16">
        <v>220.5539</v>
      </c>
      <c r="E533" s="16">
        <v>1124.29</v>
      </c>
      <c r="F533" s="16">
        <v>1.3899900000000001</v>
      </c>
      <c r="G533" s="16">
        <v>0</v>
      </c>
      <c r="H533" s="16">
        <v>436.7</v>
      </c>
      <c r="I533" s="16">
        <f t="shared" si="65"/>
        <v>1</v>
      </c>
      <c r="J533" s="16"/>
      <c r="K533" s="16" t="str">
        <f t="shared" si="66"/>
        <v/>
      </c>
      <c r="L533" s="16">
        <f t="shared" si="67"/>
        <v>1124.29</v>
      </c>
      <c r="M533" s="16">
        <f t="shared" si="68"/>
        <v>1.3899900000000001</v>
      </c>
      <c r="N533" s="20">
        <f t="shared" si="72"/>
        <v>40.799931946060845</v>
      </c>
      <c r="O533" s="18">
        <f t="shared" si="69"/>
        <v>160.61285714285714</v>
      </c>
      <c r="P533" s="18">
        <f t="shared" si="70"/>
        <v>91.085956311800288</v>
      </c>
      <c r="Q533" s="48">
        <f t="shared" si="71"/>
        <v>2.6566737257608417</v>
      </c>
    </row>
    <row r="534" spans="2:17" x14ac:dyDescent="0.25">
      <c r="B534" s="15">
        <v>41925.574305555558</v>
      </c>
      <c r="C534" s="16">
        <v>4</v>
      </c>
      <c r="D534" s="16">
        <v>809.39949999999999</v>
      </c>
      <c r="E534" s="16">
        <v>1138.921</v>
      </c>
      <c r="F534" s="16">
        <v>1.3839779999999999</v>
      </c>
      <c r="G534" s="16">
        <v>0</v>
      </c>
      <c r="H534" s="16">
        <v>435.3</v>
      </c>
      <c r="I534" s="16">
        <f t="shared" si="65"/>
        <v>1</v>
      </c>
      <c r="J534" s="16"/>
      <c r="K534" s="16" t="str">
        <f t="shared" si="66"/>
        <v/>
      </c>
      <c r="L534" s="16">
        <f t="shared" si="67"/>
        <v>1138.921</v>
      </c>
      <c r="M534" s="16">
        <f t="shared" si="68"/>
        <v>1.3839779999999999</v>
      </c>
      <c r="N534" s="20">
        <f t="shared" si="72"/>
        <v>40.170969175580261</v>
      </c>
      <c r="O534" s="18">
        <f t="shared" si="69"/>
        <v>162.703</v>
      </c>
      <c r="P534" s="18">
        <f t="shared" si="70"/>
        <v>90.455932911014685</v>
      </c>
      <c r="Q534" s="48">
        <f t="shared" si="71"/>
        <v>2.6382980432379286</v>
      </c>
    </row>
    <row r="535" spans="2:17" x14ac:dyDescent="0.25">
      <c r="B535" s="15">
        <v>41925.574999999997</v>
      </c>
      <c r="C535" s="16">
        <v>4</v>
      </c>
      <c r="D535" s="16">
        <v>575.53980000000001</v>
      </c>
      <c r="E535" s="16">
        <v>1139.5239999999999</v>
      </c>
      <c r="F535" s="16">
        <v>1.380957</v>
      </c>
      <c r="G535" s="16">
        <v>0</v>
      </c>
      <c r="H535" s="16">
        <v>450</v>
      </c>
      <c r="I535" s="16">
        <f t="shared" si="65"/>
        <v>1</v>
      </c>
      <c r="J535" s="16"/>
      <c r="K535" s="16" t="str">
        <f t="shared" si="66"/>
        <v/>
      </c>
      <c r="L535" s="16">
        <f t="shared" si="67"/>
        <v>1139.5239999999999</v>
      </c>
      <c r="M535" s="16">
        <f t="shared" si="68"/>
        <v>1.380957</v>
      </c>
      <c r="N535" s="20">
        <f t="shared" si="72"/>
        <v>39.854918521950566</v>
      </c>
      <c r="O535" s="18">
        <f t="shared" si="69"/>
        <v>162.78914285714285</v>
      </c>
      <c r="P535" s="18">
        <f t="shared" si="70"/>
        <v>89.59577240524608</v>
      </c>
      <c r="Q535" s="48">
        <f t="shared" si="71"/>
        <v>2.613210028486344</v>
      </c>
    </row>
    <row r="536" spans="2:17" x14ac:dyDescent="0.25">
      <c r="B536" s="15">
        <v>41925.575694444444</v>
      </c>
      <c r="C536" s="16">
        <v>4</v>
      </c>
      <c r="D536" s="16">
        <v>225.83349999999999</v>
      </c>
      <c r="E536" s="16">
        <v>1109.1949999999999</v>
      </c>
      <c r="F536" s="16">
        <v>1.378714</v>
      </c>
      <c r="G536" s="16">
        <v>0</v>
      </c>
      <c r="H536" s="16">
        <v>437</v>
      </c>
      <c r="I536" s="16">
        <f t="shared" si="65"/>
        <v>1</v>
      </c>
      <c r="J536" s="16"/>
      <c r="K536" s="16" t="str">
        <f t="shared" si="66"/>
        <v/>
      </c>
      <c r="L536" s="16">
        <f t="shared" si="67"/>
        <v>1109.1949999999999</v>
      </c>
      <c r="M536" s="16">
        <f t="shared" si="68"/>
        <v>1.378714</v>
      </c>
      <c r="N536" s="20">
        <f t="shared" si="72"/>
        <v>39.62026058878557</v>
      </c>
      <c r="O536" s="18">
        <f t="shared" si="69"/>
        <v>158.45642857142857</v>
      </c>
      <c r="P536" s="18">
        <f t="shared" si="70"/>
        <v>86.556836716165648</v>
      </c>
      <c r="Q536" s="48">
        <f t="shared" si="71"/>
        <v>2.5245744042214979</v>
      </c>
    </row>
    <row r="537" spans="2:17" x14ac:dyDescent="0.25">
      <c r="B537" s="15">
        <v>41925.576388888891</v>
      </c>
      <c r="C537" s="16">
        <v>4</v>
      </c>
      <c r="D537" s="16">
        <v>492.83589999999998</v>
      </c>
      <c r="E537" s="16">
        <v>1099.0999999999999</v>
      </c>
      <c r="F537" s="16">
        <v>1.368536</v>
      </c>
      <c r="G537" s="16">
        <v>0</v>
      </c>
      <c r="H537" s="16">
        <v>430.7</v>
      </c>
      <c r="I537" s="16">
        <f t="shared" si="65"/>
        <v>1</v>
      </c>
      <c r="J537" s="16"/>
      <c r="K537" s="16" t="str">
        <f t="shared" si="66"/>
        <v/>
      </c>
      <c r="L537" s="16">
        <f t="shared" si="67"/>
        <v>1099.0999999999999</v>
      </c>
      <c r="M537" s="16">
        <f t="shared" si="68"/>
        <v>1.368536</v>
      </c>
      <c r="N537" s="20">
        <f t="shared" si="72"/>
        <v>38.555459677616035</v>
      </c>
      <c r="O537" s="18">
        <f t="shared" si="69"/>
        <v>157.01428571428571</v>
      </c>
      <c r="P537" s="18">
        <f t="shared" si="70"/>
        <v>82.847857058276716</v>
      </c>
      <c r="Q537" s="48">
        <f t="shared" si="71"/>
        <v>2.4163958308664042</v>
      </c>
    </row>
    <row r="538" spans="2:17" x14ac:dyDescent="0.25">
      <c r="B538" s="15">
        <v>41925.57708333333</v>
      </c>
      <c r="C538" s="16">
        <v>2</v>
      </c>
      <c r="D538" s="16">
        <v>594.30840000000001</v>
      </c>
      <c r="E538" s="16">
        <v>1123.018</v>
      </c>
      <c r="F538" s="16">
        <v>1.3737999999999999</v>
      </c>
      <c r="G538" s="16">
        <v>0</v>
      </c>
      <c r="H538" s="16">
        <v>437.7</v>
      </c>
      <c r="I538" s="16">
        <f t="shared" si="65"/>
        <v>1</v>
      </c>
      <c r="J538" s="16"/>
      <c r="K538" s="16" t="str">
        <f t="shared" si="66"/>
        <v/>
      </c>
      <c r="L538" s="16">
        <f t="shared" si="67"/>
        <v>1123.018</v>
      </c>
      <c r="M538" s="16">
        <f t="shared" si="68"/>
        <v>1.3737999999999999</v>
      </c>
      <c r="N538" s="20">
        <f t="shared" si="72"/>
        <v>39.106168264410726</v>
      </c>
      <c r="O538" s="18">
        <f t="shared" si="69"/>
        <v>160.43114285714287</v>
      </c>
      <c r="P538" s="18">
        <f t="shared" si="70"/>
        <v>86.190113759859159</v>
      </c>
      <c r="Q538" s="48">
        <f t="shared" si="71"/>
        <v>5.0277566359917838</v>
      </c>
    </row>
    <row r="539" spans="2:17" x14ac:dyDescent="0.25">
      <c r="B539" s="15">
        <v>41925.577777777777</v>
      </c>
      <c r="C539" s="16">
        <v>4</v>
      </c>
      <c r="D539" s="16">
        <v>586.7704</v>
      </c>
      <c r="E539" s="16">
        <v>1064.0239999999999</v>
      </c>
      <c r="F539" s="16">
        <v>1.3907229999999999</v>
      </c>
      <c r="G539" s="16">
        <v>0</v>
      </c>
      <c r="H539" s="16">
        <v>430.5</v>
      </c>
      <c r="I539" s="16">
        <f t="shared" si="65"/>
        <v>1</v>
      </c>
      <c r="J539" s="16"/>
      <c r="K539" s="16" t="str">
        <f t="shared" si="66"/>
        <v/>
      </c>
      <c r="L539" s="16">
        <f t="shared" si="67"/>
        <v>1064.0239999999999</v>
      </c>
      <c r="M539" s="16">
        <f t="shared" si="68"/>
        <v>1.3907229999999999</v>
      </c>
      <c r="N539" s="20">
        <f t="shared" si="72"/>
        <v>40.876616861357284</v>
      </c>
      <c r="O539" s="18">
        <f t="shared" si="69"/>
        <v>152.00342857142854</v>
      </c>
      <c r="P539" s="18">
        <f t="shared" si="70"/>
        <v>86.410986947583822</v>
      </c>
      <c r="Q539" s="48">
        <f t="shared" si="71"/>
        <v>2.5203204526378613</v>
      </c>
    </row>
    <row r="540" spans="2:17" x14ac:dyDescent="0.25">
      <c r="B540" s="15">
        <v>41925.578472222223</v>
      </c>
      <c r="C540" s="16">
        <v>4</v>
      </c>
      <c r="D540" s="16">
        <v>329.56439999999998</v>
      </c>
      <c r="E540" s="16">
        <v>975.41959999999995</v>
      </c>
      <c r="F540" s="16">
        <v>1.408026</v>
      </c>
      <c r="G540" s="16">
        <v>0</v>
      </c>
      <c r="H540" s="16">
        <v>424.2</v>
      </c>
      <c r="I540" s="16">
        <f t="shared" si="65"/>
        <v>1</v>
      </c>
      <c r="J540" s="16"/>
      <c r="K540" s="16" t="str">
        <f t="shared" si="66"/>
        <v/>
      </c>
      <c r="L540" s="16">
        <f t="shared" si="67"/>
        <v>975.41959999999995</v>
      </c>
      <c r="M540" s="16">
        <f t="shared" si="68"/>
        <v>1.408026</v>
      </c>
      <c r="N540" s="20">
        <f t="shared" si="72"/>
        <v>42.686820257502553</v>
      </c>
      <c r="O540" s="18">
        <f t="shared" si="69"/>
        <v>139.34565714285714</v>
      </c>
      <c r="P540" s="18">
        <f t="shared" si="70"/>
        <v>83.752526661284961</v>
      </c>
      <c r="Q540" s="48">
        <f t="shared" si="71"/>
        <v>2.4427820276208112</v>
      </c>
    </row>
    <row r="541" spans="2:17" x14ac:dyDescent="0.25">
      <c r="B541" s="15">
        <v>41925.57916666667</v>
      </c>
      <c r="C541" s="16">
        <v>4</v>
      </c>
      <c r="D541" s="16">
        <v>578.50009999999997</v>
      </c>
      <c r="E541" s="16">
        <v>920.15660000000003</v>
      </c>
      <c r="F541" s="16">
        <v>1.4265049999999999</v>
      </c>
      <c r="G541" s="16">
        <v>0</v>
      </c>
      <c r="H541" s="16">
        <v>406</v>
      </c>
      <c r="I541" s="16">
        <f t="shared" si="65"/>
        <v>1</v>
      </c>
      <c r="J541" s="16"/>
      <c r="K541" s="16" t="str">
        <f t="shared" si="66"/>
        <v/>
      </c>
      <c r="L541" s="16">
        <f t="shared" si="67"/>
        <v>920.15660000000003</v>
      </c>
      <c r="M541" s="16">
        <f t="shared" si="68"/>
        <v>1.4265049999999999</v>
      </c>
      <c r="N541" s="20">
        <f t="shared" si="72"/>
        <v>44.620054295378537</v>
      </c>
      <c r="O541" s="18">
        <f t="shared" si="69"/>
        <v>131.45094285714285</v>
      </c>
      <c r="P541" s="18">
        <f t="shared" si="70"/>
        <v>83.669485446890249</v>
      </c>
      <c r="Q541" s="48">
        <f t="shared" si="71"/>
        <v>2.4403599922009658</v>
      </c>
    </row>
    <row r="542" spans="2:17" x14ac:dyDescent="0.25">
      <c r="B542" s="15">
        <v>41925.579861111109</v>
      </c>
      <c r="C542" s="16">
        <v>3</v>
      </c>
      <c r="D542" s="16">
        <v>410.86439999999999</v>
      </c>
      <c r="E542" s="16">
        <v>924.08150000000001</v>
      </c>
      <c r="F542" s="16">
        <v>1.4204619999999999</v>
      </c>
      <c r="G542" s="16">
        <v>0</v>
      </c>
      <c r="H542" s="16">
        <v>405.3</v>
      </c>
      <c r="I542" s="16">
        <f t="shared" si="65"/>
        <v>1</v>
      </c>
      <c r="J542" s="16"/>
      <c r="K542" s="16" t="str">
        <f t="shared" si="66"/>
        <v/>
      </c>
      <c r="L542" s="16">
        <f t="shared" si="67"/>
        <v>924.08150000000001</v>
      </c>
      <c r="M542" s="16">
        <f t="shared" si="68"/>
        <v>1.4204619999999999</v>
      </c>
      <c r="N542" s="20">
        <f t="shared" si="72"/>
        <v>43.987848370226487</v>
      </c>
      <c r="O542" s="18">
        <f t="shared" si="69"/>
        <v>132.01164285714285</v>
      </c>
      <c r="P542" s="18">
        <f t="shared" si="70"/>
        <v>82.484923348840255</v>
      </c>
      <c r="Q542" s="48">
        <f t="shared" si="71"/>
        <v>3.2077470191215651</v>
      </c>
    </row>
    <row r="543" spans="2:17" x14ac:dyDescent="0.25">
      <c r="B543" s="15">
        <v>41925.580555555556</v>
      </c>
      <c r="C543" s="16">
        <v>4</v>
      </c>
      <c r="D543" s="16">
        <v>751.53740000000005</v>
      </c>
      <c r="E543" s="16">
        <v>946.37980000000005</v>
      </c>
      <c r="F543" s="16">
        <v>1.407675</v>
      </c>
      <c r="G543" s="16">
        <v>0</v>
      </c>
      <c r="H543" s="16">
        <v>406.1</v>
      </c>
      <c r="I543" s="16">
        <f t="shared" si="65"/>
        <v>1</v>
      </c>
      <c r="J543" s="16"/>
      <c r="K543" s="16" t="str">
        <f t="shared" si="66"/>
        <v/>
      </c>
      <c r="L543" s="16">
        <f t="shared" si="67"/>
        <v>946.37980000000005</v>
      </c>
      <c r="M543" s="16">
        <f t="shared" si="68"/>
        <v>1.407675</v>
      </c>
      <c r="N543" s="20">
        <f t="shared" si="72"/>
        <v>42.650099377190074</v>
      </c>
      <c r="O543" s="18">
        <f t="shared" si="69"/>
        <v>135.19711428571429</v>
      </c>
      <c r="P543" s="18">
        <f t="shared" si="70"/>
        <v>81.168938612244801</v>
      </c>
      <c r="Q543" s="48">
        <f t="shared" si="71"/>
        <v>2.3674273761904732</v>
      </c>
    </row>
    <row r="544" spans="2:17" x14ac:dyDescent="0.25">
      <c r="B544" s="15">
        <v>41925.581250000003</v>
      </c>
      <c r="C544" s="16">
        <v>4</v>
      </c>
      <c r="D544" s="16">
        <v>388.34210000000002</v>
      </c>
      <c r="E544" s="16">
        <v>925.26260000000002</v>
      </c>
      <c r="F544" s="16">
        <v>1.408026</v>
      </c>
      <c r="G544" s="16">
        <v>0</v>
      </c>
      <c r="H544" s="16">
        <v>405.1</v>
      </c>
      <c r="I544" s="16">
        <f t="shared" si="65"/>
        <v>1</v>
      </c>
      <c r="J544" s="16"/>
      <c r="K544" s="16" t="str">
        <f t="shared" si="66"/>
        <v/>
      </c>
      <c r="L544" s="16">
        <f t="shared" si="67"/>
        <v>925.26260000000002</v>
      </c>
      <c r="M544" s="16">
        <f t="shared" si="68"/>
        <v>1.408026</v>
      </c>
      <c r="N544" s="20">
        <f t="shared" si="72"/>
        <v>42.686820257502553</v>
      </c>
      <c r="O544" s="18">
        <f t="shared" si="69"/>
        <v>132.18037142857142</v>
      </c>
      <c r="P544" s="18">
        <f t="shared" si="70"/>
        <v>79.445892388455022</v>
      </c>
      <c r="Q544" s="48">
        <f t="shared" si="71"/>
        <v>2.3171718613299381</v>
      </c>
    </row>
    <row r="545" spans="2:17" x14ac:dyDescent="0.25">
      <c r="B545" s="15">
        <v>41925.581944444442</v>
      </c>
      <c r="C545" s="16">
        <v>2</v>
      </c>
      <c r="D545" s="16">
        <v>549.20270000000005</v>
      </c>
      <c r="E545" s="16">
        <v>930.98900000000003</v>
      </c>
      <c r="F545" s="16">
        <v>1.41706</v>
      </c>
      <c r="G545" s="16">
        <v>0</v>
      </c>
      <c r="H545" s="16">
        <v>409.5</v>
      </c>
      <c r="I545" s="16">
        <f t="shared" si="65"/>
        <v>1</v>
      </c>
      <c r="J545" s="16"/>
      <c r="K545" s="16" t="str">
        <f t="shared" si="66"/>
        <v/>
      </c>
      <c r="L545" s="16">
        <f t="shared" si="67"/>
        <v>930.98900000000003</v>
      </c>
      <c r="M545" s="16">
        <f t="shared" si="68"/>
        <v>1.41706</v>
      </c>
      <c r="N545" s="20">
        <f t="shared" si="72"/>
        <v>43.631938299505457</v>
      </c>
      <c r="O545" s="18">
        <f t="shared" si="69"/>
        <v>132.99842857142858</v>
      </c>
      <c r="P545" s="18">
        <f t="shared" si="70"/>
        <v>82.231697467565354</v>
      </c>
      <c r="Q545" s="48">
        <f t="shared" si="71"/>
        <v>4.7968490189413124</v>
      </c>
    </row>
    <row r="546" spans="2:17" x14ac:dyDescent="0.25">
      <c r="B546" s="15">
        <v>41925.582638888889</v>
      </c>
      <c r="C546" s="16">
        <v>0</v>
      </c>
      <c r="D546" s="16">
        <v>561.22680000000003</v>
      </c>
      <c r="E546" s="16">
        <v>945.92579999999998</v>
      </c>
      <c r="F546" s="16">
        <v>1.4618910000000001</v>
      </c>
      <c r="G546" s="16">
        <v>0</v>
      </c>
      <c r="H546" s="16">
        <v>419.2</v>
      </c>
      <c r="I546" s="16">
        <f t="shared" si="65"/>
        <v>1</v>
      </c>
      <c r="J546" s="16"/>
      <c r="K546" s="16" t="str">
        <f t="shared" si="66"/>
        <v/>
      </c>
      <c r="L546" s="16">
        <f t="shared" si="67"/>
        <v>945.92579999999998</v>
      </c>
      <c r="M546" s="16">
        <f t="shared" si="68"/>
        <v>1.4618910000000001</v>
      </c>
      <c r="N546" s="20">
        <f t="shared" si="72"/>
        <v>48.322063043919059</v>
      </c>
      <c r="O546" s="18">
        <f t="shared" si="69"/>
        <v>135.13225714285713</v>
      </c>
      <c r="P546" s="18">
        <f t="shared" si="70"/>
        <v>95.459573785572829</v>
      </c>
      <c r="Q546" s="48" t="e">
        <f t="shared" si="71"/>
        <v>#DIV/0!</v>
      </c>
    </row>
    <row r="547" spans="2:17" x14ac:dyDescent="0.25">
      <c r="B547" s="15">
        <v>41925.583333333336</v>
      </c>
      <c r="C547" s="16">
        <v>0</v>
      </c>
      <c r="D547" s="16">
        <v>631.87609999999995</v>
      </c>
      <c r="E547" s="16">
        <v>749.89340000000004</v>
      </c>
      <c r="F547" s="16">
        <v>1.7418480000000001</v>
      </c>
      <c r="G547" s="16">
        <v>0</v>
      </c>
      <c r="H547" s="16">
        <v>415.7</v>
      </c>
      <c r="I547" s="16">
        <f t="shared" si="65"/>
        <v>1</v>
      </c>
      <c r="J547" s="16"/>
      <c r="K547" s="16" t="str">
        <f t="shared" si="66"/>
        <v/>
      </c>
      <c r="L547" s="16">
        <f t="shared" si="67"/>
        <v>749.89340000000004</v>
      </c>
      <c r="M547" s="16">
        <f t="shared" si="68"/>
        <v>1.7418480000000001</v>
      </c>
      <c r="N547" s="20">
        <f t="shared" si="72"/>
        <v>77.610574410424221</v>
      </c>
      <c r="O547" s="18">
        <f t="shared" si="69"/>
        <v>107.12762857142857</v>
      </c>
      <c r="P547" s="18">
        <f t="shared" si="70"/>
        <v>144.82136721845387</v>
      </c>
      <c r="Q547" s="48" t="e">
        <f t="shared" si="71"/>
        <v>#DIV/0!</v>
      </c>
    </row>
    <row r="548" spans="2:17" x14ac:dyDescent="0.25">
      <c r="B548" s="15">
        <v>41925.584027777775</v>
      </c>
      <c r="C548" s="16">
        <v>0</v>
      </c>
      <c r="D548" s="16">
        <v>631.87609999999995</v>
      </c>
      <c r="E548" s="16">
        <v>749.89340000000004</v>
      </c>
      <c r="F548" s="16">
        <v>1.7418480000000001</v>
      </c>
      <c r="G548" s="16">
        <v>0</v>
      </c>
      <c r="H548" s="16">
        <v>415.7</v>
      </c>
      <c r="I548" s="16">
        <f t="shared" si="65"/>
        <v>1</v>
      </c>
      <c r="J548" s="16"/>
      <c r="K548" s="16" t="str">
        <f t="shared" si="66"/>
        <v/>
      </c>
      <c r="L548" s="16">
        <f t="shared" si="67"/>
        <v>749.89340000000004</v>
      </c>
      <c r="M548" s="16">
        <f t="shared" si="68"/>
        <v>1.7418480000000001</v>
      </c>
      <c r="N548" s="20">
        <f t="shared" si="72"/>
        <v>77.610574410424221</v>
      </c>
      <c r="O548" s="18">
        <f t="shared" si="69"/>
        <v>107.12762857142857</v>
      </c>
      <c r="P548" s="18">
        <f t="shared" si="70"/>
        <v>144.82136721845387</v>
      </c>
      <c r="Q548" s="48" t="e">
        <f t="shared" si="71"/>
        <v>#DIV/0!</v>
      </c>
    </row>
    <row r="549" spans="2:17" x14ac:dyDescent="0.25">
      <c r="B549" s="15">
        <v>41925.584722222222</v>
      </c>
      <c r="C549" s="16">
        <v>0</v>
      </c>
      <c r="D549" s="16">
        <v>365.72820000000002</v>
      </c>
      <c r="E549" s="16">
        <v>746.01049999999998</v>
      </c>
      <c r="F549" s="16">
        <v>1.668879</v>
      </c>
      <c r="G549" s="16">
        <v>0</v>
      </c>
      <c r="H549" s="16">
        <v>429.1</v>
      </c>
      <c r="I549" s="16">
        <f t="shared" si="65"/>
        <v>1</v>
      </c>
      <c r="J549" s="16"/>
      <c r="K549" s="16" t="str">
        <f t="shared" si="66"/>
        <v/>
      </c>
      <c r="L549" s="16">
        <f t="shared" si="67"/>
        <v>746.01049999999998</v>
      </c>
      <c r="M549" s="16">
        <f t="shared" si="68"/>
        <v>1.668879</v>
      </c>
      <c r="N549" s="20">
        <f t="shared" si="72"/>
        <v>69.976711403239136</v>
      </c>
      <c r="O549" s="18">
        <f t="shared" si="69"/>
        <v>106.57292857142856</v>
      </c>
      <c r="P549" s="18">
        <f t="shared" si="70"/>
        <v>124.45870524831228</v>
      </c>
      <c r="Q549" s="48" t="e">
        <f t="shared" si="71"/>
        <v>#DIV/0!</v>
      </c>
    </row>
    <row r="550" spans="2:17" x14ac:dyDescent="0.25">
      <c r="B550" s="15">
        <v>41925.585416666669</v>
      </c>
      <c r="C550" s="16">
        <v>0</v>
      </c>
      <c r="D550" s="16">
        <v>235.66030000000001</v>
      </c>
      <c r="E550" s="16">
        <v>807.57489999999996</v>
      </c>
      <c r="F550" s="16">
        <v>1.624857</v>
      </c>
      <c r="G550" s="16">
        <v>0</v>
      </c>
      <c r="H550" s="16">
        <v>465.6</v>
      </c>
      <c r="I550" s="16">
        <f t="shared" si="65"/>
        <v>1</v>
      </c>
      <c r="J550" s="16"/>
      <c r="K550" s="16" t="str">
        <f t="shared" si="66"/>
        <v/>
      </c>
      <c r="L550" s="16">
        <f t="shared" si="67"/>
        <v>807.57489999999996</v>
      </c>
      <c r="M550" s="16">
        <f t="shared" si="68"/>
        <v>1.624857</v>
      </c>
      <c r="N550" s="20">
        <f t="shared" si="72"/>
        <v>65.371222533961742</v>
      </c>
      <c r="O550" s="18">
        <f t="shared" si="69"/>
        <v>115.36784285714285</v>
      </c>
      <c r="P550" s="18">
        <f t="shared" si="70"/>
        <v>122.54244040719998</v>
      </c>
      <c r="Q550" s="48" t="e">
        <f t="shared" si="71"/>
        <v>#DIV/0!</v>
      </c>
    </row>
    <row r="551" spans="2:17" x14ac:dyDescent="0.25">
      <c r="B551" s="15">
        <v>41925.586111111108</v>
      </c>
      <c r="C551" s="16">
        <v>0</v>
      </c>
      <c r="D551" s="16">
        <v>521.4008</v>
      </c>
      <c r="E551" s="16">
        <v>964.77859999999998</v>
      </c>
      <c r="F551" s="16">
        <v>1.595499</v>
      </c>
      <c r="G551" s="16">
        <v>0</v>
      </c>
      <c r="H551" s="16">
        <v>446.1</v>
      </c>
      <c r="I551" s="16">
        <f t="shared" si="65"/>
        <v>1</v>
      </c>
      <c r="J551" s="16"/>
      <c r="K551" s="16" t="str">
        <f t="shared" si="66"/>
        <v/>
      </c>
      <c r="L551" s="16">
        <f t="shared" si="67"/>
        <v>964.77859999999998</v>
      </c>
      <c r="M551" s="16">
        <f t="shared" si="68"/>
        <v>1.595499</v>
      </c>
      <c r="N551" s="20">
        <f t="shared" si="72"/>
        <v>62.299850442183867</v>
      </c>
      <c r="O551" s="18">
        <f t="shared" si="69"/>
        <v>137.82551428571429</v>
      </c>
      <c r="P551" s="18">
        <f t="shared" si="70"/>
        <v>136.99766406706368</v>
      </c>
      <c r="Q551" s="48" t="e">
        <f t="shared" si="71"/>
        <v>#DIV/0!</v>
      </c>
    </row>
    <row r="552" spans="2:17" x14ac:dyDescent="0.25">
      <c r="B552" s="15">
        <v>41925.586805555555</v>
      </c>
      <c r="C552" s="16">
        <v>0</v>
      </c>
      <c r="D552" s="16">
        <v>692.82060000000001</v>
      </c>
      <c r="E552" s="16">
        <v>969.27290000000005</v>
      </c>
      <c r="F552" s="16">
        <v>1.58497</v>
      </c>
      <c r="G552" s="16">
        <v>0</v>
      </c>
      <c r="H552" s="16">
        <v>437.7</v>
      </c>
      <c r="I552" s="16">
        <f t="shared" si="65"/>
        <v>1</v>
      </c>
      <c r="J552" s="16"/>
      <c r="K552" s="16" t="str">
        <f t="shared" si="66"/>
        <v/>
      </c>
      <c r="L552" s="16">
        <f t="shared" si="67"/>
        <v>969.27290000000005</v>
      </c>
      <c r="M552" s="16">
        <f t="shared" si="68"/>
        <v>1.58497</v>
      </c>
      <c r="N552" s="20">
        <f t="shared" si="72"/>
        <v>61.198328650701839</v>
      </c>
      <c r="O552" s="18">
        <f t="shared" si="69"/>
        <v>138.46755714285715</v>
      </c>
      <c r="P552" s="18">
        <f t="shared" si="70"/>
        <v>134.31008945647042</v>
      </c>
      <c r="Q552" s="48" t="e">
        <f t="shared" si="71"/>
        <v>#DIV/0!</v>
      </c>
    </row>
    <row r="553" spans="2:17" x14ac:dyDescent="0.25">
      <c r="B553" s="15">
        <v>41925.587500000001</v>
      </c>
      <c r="C553" s="16">
        <v>0</v>
      </c>
      <c r="D553" s="16">
        <v>890.6386</v>
      </c>
      <c r="E553" s="16">
        <v>980.10479999999995</v>
      </c>
      <c r="F553" s="16">
        <v>1.5559320000000001</v>
      </c>
      <c r="G553" s="16">
        <v>0</v>
      </c>
      <c r="H553" s="16">
        <v>426.9</v>
      </c>
      <c r="I553" s="16">
        <f t="shared" si="65"/>
        <v>1</v>
      </c>
      <c r="J553" s="16"/>
      <c r="K553" s="16" t="str">
        <f t="shared" si="66"/>
        <v/>
      </c>
      <c r="L553" s="16">
        <f t="shared" si="67"/>
        <v>980.10479999999995</v>
      </c>
      <c r="M553" s="16">
        <f t="shared" si="68"/>
        <v>1.5559320000000001</v>
      </c>
      <c r="N553" s="20">
        <f t="shared" si="72"/>
        <v>58.160434284564985</v>
      </c>
      <c r="O553" s="18">
        <f t="shared" si="69"/>
        <v>140.01497142857141</v>
      </c>
      <c r="P553" s="18">
        <f t="shared" si="70"/>
        <v>126.70470136894068</v>
      </c>
      <c r="Q553" s="48" t="e">
        <f t="shared" si="71"/>
        <v>#DIV/0!</v>
      </c>
    </row>
    <row r="554" spans="2:17" x14ac:dyDescent="0.25">
      <c r="B554" s="15">
        <v>41925.588194444441</v>
      </c>
      <c r="C554" s="16">
        <v>0</v>
      </c>
      <c r="D554" s="16">
        <v>682.29190000000006</v>
      </c>
      <c r="E554" s="16">
        <v>967.11800000000005</v>
      </c>
      <c r="F554" s="16">
        <v>1.518669</v>
      </c>
      <c r="G554" s="16">
        <v>0</v>
      </c>
      <c r="H554" s="16">
        <v>426.2</v>
      </c>
      <c r="I554" s="16">
        <f t="shared" si="65"/>
        <v>1</v>
      </c>
      <c r="J554" s="16"/>
      <c r="K554" s="16" t="str">
        <f t="shared" si="66"/>
        <v/>
      </c>
      <c r="L554" s="16">
        <f t="shared" si="67"/>
        <v>967.11800000000005</v>
      </c>
      <c r="M554" s="16">
        <f t="shared" si="68"/>
        <v>1.518669</v>
      </c>
      <c r="N554" s="20">
        <f t="shared" si="72"/>
        <v>54.262057751561407</v>
      </c>
      <c r="O554" s="18">
        <f t="shared" si="69"/>
        <v>138.1597142857143</v>
      </c>
      <c r="P554" s="18">
        <f t="shared" si="70"/>
        <v>113.85203919919769</v>
      </c>
      <c r="Q554" s="48" t="e">
        <f t="shared" si="71"/>
        <v>#DIV/0!</v>
      </c>
    </row>
    <row r="555" spans="2:17" x14ac:dyDescent="0.25">
      <c r="B555" s="15">
        <v>41925.588888888888</v>
      </c>
      <c r="C555" s="16">
        <v>0</v>
      </c>
      <c r="D555" s="16">
        <v>901.86919999999998</v>
      </c>
      <c r="E555" s="16">
        <v>992.31600000000003</v>
      </c>
      <c r="F555" s="16">
        <v>1.4359200000000001</v>
      </c>
      <c r="G555" s="16">
        <v>0</v>
      </c>
      <c r="H555" s="16">
        <v>415.4</v>
      </c>
      <c r="I555" s="16">
        <f t="shared" si="65"/>
        <v>1</v>
      </c>
      <c r="J555" s="16"/>
      <c r="K555" s="16" t="str">
        <f t="shared" si="66"/>
        <v/>
      </c>
      <c r="L555" s="16">
        <f t="shared" si="67"/>
        <v>992.31600000000003</v>
      </c>
      <c r="M555" s="16">
        <f t="shared" si="68"/>
        <v>1.4359200000000001</v>
      </c>
      <c r="N555" s="20">
        <f t="shared" si="72"/>
        <v>45.605031754472797</v>
      </c>
      <c r="O555" s="18">
        <f t="shared" si="69"/>
        <v>141.75942857142857</v>
      </c>
      <c r="P555" s="18">
        <f t="shared" si="70"/>
        <v>92.831412993288197</v>
      </c>
      <c r="Q555" s="48" t="e">
        <f t="shared" si="71"/>
        <v>#DIV/0!</v>
      </c>
    </row>
    <row r="556" spans="2:17" x14ac:dyDescent="0.25">
      <c r="B556" s="15">
        <v>41925.589583333334</v>
      </c>
      <c r="C556" s="16">
        <v>0</v>
      </c>
      <c r="D556" s="16">
        <v>1092.8820000000001</v>
      </c>
      <c r="E556" s="16">
        <v>1011.346</v>
      </c>
      <c r="F556" s="16">
        <v>1.3542080000000001</v>
      </c>
      <c r="G556" s="16">
        <v>0</v>
      </c>
      <c r="H556" s="16">
        <v>408.4</v>
      </c>
      <c r="I556" s="16">
        <f t="shared" si="65"/>
        <v>1</v>
      </c>
      <c r="J556" s="16"/>
      <c r="K556" s="16" t="str">
        <f t="shared" si="66"/>
        <v/>
      </c>
      <c r="L556" s="16">
        <f t="shared" si="67"/>
        <v>1011.346</v>
      </c>
      <c r="M556" s="16">
        <f t="shared" si="68"/>
        <v>1.3542080000000001</v>
      </c>
      <c r="N556" s="20">
        <f t="shared" si="72"/>
        <v>37.056494512039592</v>
      </c>
      <c r="O556" s="18">
        <f t="shared" si="69"/>
        <v>144.47800000000001</v>
      </c>
      <c r="P556" s="18">
        <f t="shared" si="70"/>
        <v>72.502240823340941</v>
      </c>
      <c r="Q556" s="48" t="e">
        <f t="shared" si="71"/>
        <v>#DIV/0!</v>
      </c>
    </row>
    <row r="557" spans="2:17" x14ac:dyDescent="0.25">
      <c r="B557" s="15">
        <v>41925.590277777781</v>
      </c>
      <c r="C557" s="16">
        <v>0</v>
      </c>
      <c r="D557" s="16">
        <v>877.08860000000004</v>
      </c>
      <c r="E557" s="16">
        <v>1019.623</v>
      </c>
      <c r="F557" s="16">
        <v>1.293248</v>
      </c>
      <c r="G557" s="16">
        <v>0</v>
      </c>
      <c r="H557" s="16">
        <v>397.3</v>
      </c>
      <c r="I557" s="16">
        <f t="shared" si="65"/>
        <v>1</v>
      </c>
      <c r="J557" s="16"/>
      <c r="K557" s="16" t="str">
        <f t="shared" si="66"/>
        <v/>
      </c>
      <c r="L557" s="16">
        <f t="shared" si="67"/>
        <v>1019.623</v>
      </c>
      <c r="M557" s="16">
        <f t="shared" si="68"/>
        <v>1.293248</v>
      </c>
      <c r="N557" s="20">
        <f t="shared" si="72"/>
        <v>30.678987777426215</v>
      </c>
      <c r="O557" s="18">
        <f t="shared" si="69"/>
        <v>145.66042857142858</v>
      </c>
      <c r="P557" s="18">
        <f t="shared" si="70"/>
        <v>57.791560997801291</v>
      </c>
      <c r="Q557" s="48" t="e">
        <f t="shared" si="71"/>
        <v>#DIV/0!</v>
      </c>
    </row>
    <row r="558" spans="2:17" x14ac:dyDescent="0.25">
      <c r="B558" s="15">
        <v>41925.59097222222</v>
      </c>
      <c r="C558" s="16">
        <v>0</v>
      </c>
      <c r="D558" s="16">
        <v>502.5711</v>
      </c>
      <c r="E558" s="16">
        <v>1006.298</v>
      </c>
      <c r="F558" s="16">
        <v>1.237949</v>
      </c>
      <c r="G558" s="16">
        <v>0</v>
      </c>
      <c r="H558" s="16">
        <v>381.3</v>
      </c>
      <c r="I558" s="16">
        <f t="shared" si="65"/>
        <v>1</v>
      </c>
      <c r="J558" s="16"/>
      <c r="K558" s="16" t="str">
        <f t="shared" si="66"/>
        <v/>
      </c>
      <c r="L558" s="16">
        <f t="shared" si="67"/>
        <v>1006.298</v>
      </c>
      <c r="M558" s="16">
        <f t="shared" si="68"/>
        <v>1.237949</v>
      </c>
      <c r="N558" s="20">
        <f t="shared" si="72"/>
        <v>24.893722932980921</v>
      </c>
      <c r="O558" s="18">
        <f t="shared" si="69"/>
        <v>143.75685714285714</v>
      </c>
      <c r="P558" s="18">
        <f t="shared" si="70"/>
        <v>44.301779830188991</v>
      </c>
      <c r="Q558" s="48" t="e">
        <f t="shared" si="71"/>
        <v>#DIV/0!</v>
      </c>
    </row>
    <row r="559" spans="2:17" x14ac:dyDescent="0.25">
      <c r="B559" s="15">
        <v>41925.591666666667</v>
      </c>
      <c r="C559" s="16">
        <v>0</v>
      </c>
      <c r="D559" s="16">
        <v>376.95890000000003</v>
      </c>
      <c r="E559" s="16">
        <v>1005.649</v>
      </c>
      <c r="F559" s="16">
        <v>1.188617</v>
      </c>
      <c r="G559" s="16">
        <v>0</v>
      </c>
      <c r="H559" s="16">
        <v>377.5</v>
      </c>
      <c r="I559" s="16">
        <f t="shared" si="65"/>
        <v>1</v>
      </c>
      <c r="J559" s="16"/>
      <c r="K559" s="16" t="str">
        <f t="shared" si="66"/>
        <v/>
      </c>
      <c r="L559" s="16">
        <f t="shared" si="67"/>
        <v>1005.649</v>
      </c>
      <c r="M559" s="16">
        <f t="shared" si="68"/>
        <v>1.188617</v>
      </c>
      <c r="N559" s="20">
        <f t="shared" si="72"/>
        <v>19.732713053847945</v>
      </c>
      <c r="O559" s="18">
        <f t="shared" si="69"/>
        <v>143.66414285714285</v>
      </c>
      <c r="P559" s="18">
        <f t="shared" si="70"/>
        <v>33.695904918673953</v>
      </c>
      <c r="Q559" s="48" t="e">
        <f t="shared" si="71"/>
        <v>#DIV/0!</v>
      </c>
    </row>
    <row r="560" spans="2:17" x14ac:dyDescent="0.25">
      <c r="B560" s="15">
        <v>41925.592361111114</v>
      </c>
      <c r="C560" s="16">
        <v>0</v>
      </c>
      <c r="D560" s="16">
        <v>1056.8699999999999</v>
      </c>
      <c r="E560" s="16">
        <v>992.2645</v>
      </c>
      <c r="F560" s="16">
        <v>1.1408259999999999</v>
      </c>
      <c r="G560" s="16">
        <v>0</v>
      </c>
      <c r="H560" s="16">
        <v>318.3</v>
      </c>
      <c r="I560" s="16">
        <f t="shared" si="65"/>
        <v>1</v>
      </c>
      <c r="J560" s="16"/>
      <c r="K560" s="16" t="str">
        <f t="shared" si="66"/>
        <v/>
      </c>
      <c r="L560" s="16">
        <f t="shared" si="67"/>
        <v>992.2645</v>
      </c>
      <c r="M560" s="16">
        <f t="shared" si="68"/>
        <v>1.1408259999999999</v>
      </c>
      <c r="N560" s="20">
        <f t="shared" si="72"/>
        <v>14.732919347254954</v>
      </c>
      <c r="O560" s="18">
        <f t="shared" si="69"/>
        <v>141.75207142857144</v>
      </c>
      <c r="P560" s="18">
        <f t="shared" si="70"/>
        <v>23.825259290926098</v>
      </c>
      <c r="Q560" s="48" t="e">
        <f t="shared" si="71"/>
        <v>#DIV/0!</v>
      </c>
    </row>
    <row r="561" spans="2:17" x14ac:dyDescent="0.25">
      <c r="B561" s="15">
        <v>41925.593055555553</v>
      </c>
      <c r="C561" s="16">
        <v>0</v>
      </c>
      <c r="D561" s="16">
        <v>713.17610000000002</v>
      </c>
      <c r="E561" s="16">
        <v>770.02829999999994</v>
      </c>
      <c r="F561" s="16">
        <v>1.117861</v>
      </c>
      <c r="G561" s="16">
        <v>0</v>
      </c>
      <c r="H561" s="16">
        <v>335.4</v>
      </c>
      <c r="I561" s="16">
        <f t="shared" si="65"/>
        <v>1</v>
      </c>
      <c r="J561" s="16"/>
      <c r="K561" s="16" t="str">
        <f t="shared" si="66"/>
        <v/>
      </c>
      <c r="L561" s="16">
        <f t="shared" si="67"/>
        <v>770.02829999999994</v>
      </c>
      <c r="M561" s="16">
        <f t="shared" si="68"/>
        <v>1.117861</v>
      </c>
      <c r="N561" s="20">
        <f t="shared" si="72"/>
        <v>12.330369443048994</v>
      </c>
      <c r="O561" s="18">
        <f t="shared" si="69"/>
        <v>110.00404285714285</v>
      </c>
      <c r="P561" s="18">
        <f t="shared" si="70"/>
        <v>15.162560280412356</v>
      </c>
      <c r="Q561" s="48" t="e">
        <f t="shared" si="71"/>
        <v>#DIV/0!</v>
      </c>
    </row>
    <row r="562" spans="2:17" x14ac:dyDescent="0.25">
      <c r="B562" s="15">
        <v>41925.59375</v>
      </c>
      <c r="C562" s="16">
        <v>0</v>
      </c>
      <c r="D562" s="16">
        <v>759.80769999999995</v>
      </c>
      <c r="E562" s="16">
        <v>650.74180000000001</v>
      </c>
      <c r="F562" s="16">
        <v>1.0888990000000001</v>
      </c>
      <c r="G562" s="16">
        <v>0</v>
      </c>
      <c r="H562" s="16">
        <v>277.8</v>
      </c>
      <c r="I562" s="16">
        <f t="shared" si="65"/>
        <v>1</v>
      </c>
      <c r="J562" s="16"/>
      <c r="K562" s="16" t="str">
        <f t="shared" si="66"/>
        <v/>
      </c>
      <c r="L562" s="16">
        <f t="shared" si="67"/>
        <v>650.74180000000001</v>
      </c>
      <c r="M562" s="16" t="str">
        <f t="shared" si="68"/>
        <v/>
      </c>
      <c r="N562" s="20" t="str">
        <f t="shared" si="72"/>
        <v/>
      </c>
      <c r="O562" s="18">
        <f t="shared" si="69"/>
        <v>92.963114285714283</v>
      </c>
      <c r="P562" s="18" t="str">
        <f t="shared" si="70"/>
        <v/>
      </c>
      <c r="Q562" s="48" t="e">
        <f t="shared" si="71"/>
        <v>#VALUE!</v>
      </c>
    </row>
    <row r="563" spans="2:17" x14ac:dyDescent="0.25">
      <c r="B563" s="15">
        <v>41925.594444444447</v>
      </c>
      <c r="C563" s="16">
        <v>0</v>
      </c>
      <c r="D563" s="16">
        <v>665.01869999999997</v>
      </c>
      <c r="E563" s="16">
        <v>60.528750000000002</v>
      </c>
      <c r="F563" s="16">
        <v>1.0324709999999999</v>
      </c>
      <c r="G563" s="16">
        <v>0</v>
      </c>
      <c r="H563" s="16">
        <v>0</v>
      </c>
      <c r="I563" s="16">
        <f t="shared" si="65"/>
        <v>1</v>
      </c>
      <c r="J563" s="16"/>
      <c r="K563" s="16" t="str">
        <f t="shared" si="66"/>
        <v/>
      </c>
      <c r="L563" s="16" t="str">
        <f t="shared" si="67"/>
        <v/>
      </c>
      <c r="M563" s="16" t="str">
        <f t="shared" si="68"/>
        <v/>
      </c>
      <c r="N563" s="20" t="str">
        <f t="shared" si="72"/>
        <v/>
      </c>
      <c r="O563" s="18">
        <f t="shared" si="69"/>
        <v>0</v>
      </c>
      <c r="P563" s="18" t="str">
        <f t="shared" si="70"/>
        <v/>
      </c>
      <c r="Q563" s="48" t="e">
        <f t="shared" si="71"/>
        <v>#VALUE!</v>
      </c>
    </row>
    <row r="564" spans="2:17" x14ac:dyDescent="0.25">
      <c r="B564" s="15">
        <v>41925.595138888886</v>
      </c>
      <c r="C564" s="16">
        <v>0</v>
      </c>
      <c r="D564" s="16">
        <v>547.73789999999997</v>
      </c>
      <c r="E564" s="19">
        <v>6.4929590000000004E-3</v>
      </c>
      <c r="F564" s="16">
        <v>1.025315</v>
      </c>
      <c r="G564" s="16">
        <v>0</v>
      </c>
      <c r="H564" s="16">
        <v>0</v>
      </c>
      <c r="I564" s="16">
        <f t="shared" si="65"/>
        <v>1</v>
      </c>
      <c r="J564" s="16"/>
      <c r="K564" s="16" t="str">
        <f t="shared" si="66"/>
        <v/>
      </c>
      <c r="L564" s="16" t="str">
        <f t="shared" si="67"/>
        <v/>
      </c>
      <c r="M564" s="16" t="str">
        <f t="shared" si="68"/>
        <v/>
      </c>
      <c r="N564" s="20" t="str">
        <f t="shared" si="72"/>
        <v/>
      </c>
      <c r="O564" s="18">
        <f t="shared" si="69"/>
        <v>0</v>
      </c>
      <c r="P564" s="18" t="str">
        <f t="shared" si="70"/>
        <v/>
      </c>
      <c r="Q564" s="48" t="e">
        <f t="shared" si="71"/>
        <v>#VALUE!</v>
      </c>
    </row>
    <row r="565" spans="2:17" x14ac:dyDescent="0.25">
      <c r="B565" s="15">
        <v>41925.595833333333</v>
      </c>
      <c r="C565" s="16">
        <v>0</v>
      </c>
      <c r="D565" s="16">
        <v>652.23159999999996</v>
      </c>
      <c r="E565" s="19">
        <v>1.587885E-2</v>
      </c>
      <c r="F565" s="16">
        <v>1.0456399999999999</v>
      </c>
      <c r="G565" s="16">
        <v>0</v>
      </c>
      <c r="H565" s="16">
        <v>0</v>
      </c>
      <c r="I565" s="16">
        <f t="shared" si="65"/>
        <v>1</v>
      </c>
      <c r="J565" s="16"/>
      <c r="K565" s="16" t="str">
        <f t="shared" si="66"/>
        <v/>
      </c>
      <c r="L565" s="16" t="str">
        <f t="shared" si="67"/>
        <v/>
      </c>
      <c r="M565" s="16" t="str">
        <f t="shared" si="68"/>
        <v/>
      </c>
      <c r="N565" s="20" t="str">
        <f t="shared" si="72"/>
        <v/>
      </c>
      <c r="O565" s="18">
        <f t="shared" si="69"/>
        <v>0</v>
      </c>
      <c r="P565" s="18" t="str">
        <f t="shared" si="70"/>
        <v/>
      </c>
      <c r="Q565" s="48" t="e">
        <f t="shared" si="71"/>
        <v>#VALUE!</v>
      </c>
    </row>
    <row r="566" spans="2:17" x14ac:dyDescent="0.25">
      <c r="B566" s="15">
        <v>41925.59652777778</v>
      </c>
      <c r="C566" s="16">
        <v>0</v>
      </c>
      <c r="D566" s="16">
        <v>579.32399999999996</v>
      </c>
      <c r="E566" s="19">
        <v>5.4266770000000004E-3</v>
      </c>
      <c r="F566" s="16">
        <v>1</v>
      </c>
      <c r="G566" s="16">
        <v>0</v>
      </c>
      <c r="H566" s="16">
        <v>0</v>
      </c>
      <c r="I566" s="16">
        <f t="shared" si="65"/>
        <v>1</v>
      </c>
      <c r="J566" s="16"/>
      <c r="K566" s="16" t="str">
        <f t="shared" si="66"/>
        <v/>
      </c>
      <c r="L566" s="16" t="str">
        <f t="shared" si="67"/>
        <v/>
      </c>
      <c r="M566" s="16" t="str">
        <f t="shared" si="68"/>
        <v/>
      </c>
      <c r="N566" s="20" t="str">
        <f t="shared" si="72"/>
        <v/>
      </c>
      <c r="O566" s="18">
        <f t="shared" si="69"/>
        <v>0</v>
      </c>
      <c r="P566" s="18" t="str">
        <f t="shared" si="70"/>
        <v/>
      </c>
      <c r="Q566" s="48" t="e">
        <f t="shared" si="71"/>
        <v>#VALUE!</v>
      </c>
    </row>
    <row r="567" spans="2:17" x14ac:dyDescent="0.25">
      <c r="B567" s="15">
        <v>41925.597222222219</v>
      </c>
      <c r="C567" s="16">
        <v>0</v>
      </c>
      <c r="D567" s="16">
        <v>601.11389999999994</v>
      </c>
      <c r="E567" s="19">
        <v>1.9371409999999999E-2</v>
      </c>
      <c r="F567" s="16">
        <v>1</v>
      </c>
      <c r="G567" s="16">
        <v>0</v>
      </c>
      <c r="H567" s="16">
        <v>0</v>
      </c>
      <c r="I567" s="16">
        <f t="shared" si="65"/>
        <v>1</v>
      </c>
      <c r="J567" s="16"/>
      <c r="K567" s="16" t="str">
        <f t="shared" si="66"/>
        <v/>
      </c>
      <c r="L567" s="16" t="str">
        <f t="shared" si="67"/>
        <v/>
      </c>
      <c r="M567" s="16" t="str">
        <f t="shared" si="68"/>
        <v/>
      </c>
      <c r="N567" s="20" t="str">
        <f t="shared" si="72"/>
        <v/>
      </c>
      <c r="O567" s="18">
        <f t="shared" si="69"/>
        <v>0</v>
      </c>
      <c r="P567" s="18" t="str">
        <f t="shared" si="70"/>
        <v/>
      </c>
      <c r="Q567" s="48" t="e">
        <f t="shared" si="71"/>
        <v>#VALUE!</v>
      </c>
    </row>
    <row r="568" spans="2:17" x14ac:dyDescent="0.25">
      <c r="B568" s="15">
        <v>41925.597916666666</v>
      </c>
      <c r="C568" s="16">
        <v>0</v>
      </c>
      <c r="D568" s="16">
        <v>613.90089999999998</v>
      </c>
      <c r="E568" s="19">
        <v>5.8351439999999996E-3</v>
      </c>
      <c r="F568" s="16">
        <v>1</v>
      </c>
      <c r="G568" s="16">
        <v>0</v>
      </c>
      <c r="H568" s="16">
        <v>0</v>
      </c>
      <c r="I568" s="16">
        <f t="shared" si="65"/>
        <v>1</v>
      </c>
      <c r="J568" s="16"/>
      <c r="K568" s="16" t="str">
        <f t="shared" si="66"/>
        <v/>
      </c>
      <c r="L568" s="16" t="str">
        <f t="shared" si="67"/>
        <v/>
      </c>
      <c r="M568" s="16" t="str">
        <f t="shared" si="68"/>
        <v/>
      </c>
      <c r="N568" s="20" t="str">
        <f t="shared" si="72"/>
        <v/>
      </c>
      <c r="O568" s="18">
        <f t="shared" si="69"/>
        <v>0</v>
      </c>
      <c r="P568" s="18" t="str">
        <f t="shared" si="70"/>
        <v/>
      </c>
      <c r="Q568" s="48" t="e">
        <f t="shared" si="71"/>
        <v>#VALUE!</v>
      </c>
    </row>
    <row r="569" spans="2:17" x14ac:dyDescent="0.25">
      <c r="B569" s="15">
        <v>41925.598611111112</v>
      </c>
      <c r="C569" s="16">
        <v>0</v>
      </c>
      <c r="D569" s="16">
        <v>534.88980000000004</v>
      </c>
      <c r="E569" s="19">
        <v>4.4675349999999999E-3</v>
      </c>
      <c r="F569" s="16">
        <v>1</v>
      </c>
      <c r="G569" s="16">
        <v>0</v>
      </c>
      <c r="H569" s="16">
        <v>0</v>
      </c>
      <c r="I569" s="16">
        <f t="shared" si="65"/>
        <v>1</v>
      </c>
      <c r="J569" s="16"/>
      <c r="K569" s="16" t="str">
        <f t="shared" si="66"/>
        <v/>
      </c>
      <c r="L569" s="16" t="str">
        <f t="shared" si="67"/>
        <v/>
      </c>
      <c r="M569" s="16" t="str">
        <f t="shared" si="68"/>
        <v/>
      </c>
      <c r="N569" s="20" t="str">
        <f t="shared" si="72"/>
        <v/>
      </c>
      <c r="O569" s="18">
        <f t="shared" si="69"/>
        <v>0</v>
      </c>
      <c r="P569" s="18" t="str">
        <f t="shared" si="70"/>
        <v/>
      </c>
      <c r="Q569" s="48" t="e">
        <f t="shared" si="71"/>
        <v>#VALUE!</v>
      </c>
    </row>
    <row r="570" spans="2:17" x14ac:dyDescent="0.25">
      <c r="B570" s="15">
        <v>41925.599305555559</v>
      </c>
      <c r="C570" s="16">
        <v>0</v>
      </c>
      <c r="D570" s="16">
        <v>583.04719999999998</v>
      </c>
      <c r="E570" s="19">
        <v>7.4288849999999997E-3</v>
      </c>
      <c r="F570" s="16">
        <v>1</v>
      </c>
      <c r="G570" s="16">
        <v>0</v>
      </c>
      <c r="H570" s="16">
        <v>0</v>
      </c>
      <c r="I570" s="16">
        <f t="shared" si="65"/>
        <v>1</v>
      </c>
      <c r="J570" s="16"/>
      <c r="K570" s="16" t="str">
        <f t="shared" si="66"/>
        <v/>
      </c>
      <c r="L570" s="16" t="str">
        <f t="shared" si="67"/>
        <v/>
      </c>
      <c r="M570" s="16" t="str">
        <f t="shared" si="68"/>
        <v/>
      </c>
      <c r="N570" s="20" t="str">
        <f t="shared" si="72"/>
        <v/>
      </c>
      <c r="O570" s="18">
        <f t="shared" si="69"/>
        <v>0</v>
      </c>
      <c r="P570" s="18" t="str">
        <f t="shared" si="70"/>
        <v/>
      </c>
      <c r="Q570" s="48" t="e">
        <f t="shared" si="71"/>
        <v>#VALUE!</v>
      </c>
    </row>
    <row r="571" spans="2:17" x14ac:dyDescent="0.25">
      <c r="B571" s="15">
        <v>41925.599999999999</v>
      </c>
      <c r="C571" s="16">
        <v>0</v>
      </c>
      <c r="D571" s="16">
        <v>595.13239999999996</v>
      </c>
      <c r="E571" s="19">
        <v>1.3592809999999999E-3</v>
      </c>
      <c r="F571" s="16">
        <v>1</v>
      </c>
      <c r="G571" s="16">
        <v>0</v>
      </c>
      <c r="H571" s="16">
        <v>0</v>
      </c>
      <c r="I571" s="16">
        <f t="shared" si="65"/>
        <v>1</v>
      </c>
      <c r="J571" s="16"/>
      <c r="K571" s="16" t="str">
        <f t="shared" si="66"/>
        <v/>
      </c>
      <c r="L571" s="16" t="str">
        <f t="shared" si="67"/>
        <v/>
      </c>
      <c r="M571" s="16" t="str">
        <f t="shared" si="68"/>
        <v/>
      </c>
      <c r="N571" s="20" t="str">
        <f t="shared" si="72"/>
        <v/>
      </c>
      <c r="O571" s="18">
        <f t="shared" si="69"/>
        <v>0</v>
      </c>
      <c r="P571" s="18" t="str">
        <f t="shared" si="70"/>
        <v/>
      </c>
      <c r="Q571" s="48" t="e">
        <f t="shared" si="71"/>
        <v>#VALUE!</v>
      </c>
    </row>
    <row r="572" spans="2:17" x14ac:dyDescent="0.25">
      <c r="B572" s="15">
        <v>41925.600694444445</v>
      </c>
      <c r="C572" s="16">
        <v>0</v>
      </c>
      <c r="D572" s="16">
        <v>607.15650000000005</v>
      </c>
      <c r="E572" s="19">
        <v>1.5222690000000001E-2</v>
      </c>
      <c r="F572" s="16">
        <v>1</v>
      </c>
      <c r="G572" s="16">
        <v>0</v>
      </c>
      <c r="H572" s="16">
        <v>0</v>
      </c>
      <c r="I572" s="16">
        <f t="shared" si="65"/>
        <v>1</v>
      </c>
      <c r="J572" s="16"/>
      <c r="K572" s="16" t="str">
        <f t="shared" si="66"/>
        <v/>
      </c>
      <c r="L572" s="16" t="str">
        <f t="shared" si="67"/>
        <v/>
      </c>
      <c r="M572" s="16" t="str">
        <f t="shared" si="68"/>
        <v/>
      </c>
      <c r="N572" s="20" t="str">
        <f t="shared" si="72"/>
        <v/>
      </c>
      <c r="O572" s="18">
        <f t="shared" si="69"/>
        <v>0</v>
      </c>
      <c r="P572" s="18" t="str">
        <f t="shared" si="70"/>
        <v/>
      </c>
      <c r="Q572" s="48" t="e">
        <f t="shared" si="71"/>
        <v>#VALUE!</v>
      </c>
    </row>
    <row r="573" spans="2:17" x14ac:dyDescent="0.25">
      <c r="B573" s="15">
        <v>41925.601388888892</v>
      </c>
      <c r="C573" s="16">
        <v>0</v>
      </c>
      <c r="D573" s="16">
        <v>607.15650000000005</v>
      </c>
      <c r="E573" s="19">
        <v>3.231374E-3</v>
      </c>
      <c r="F573" s="16">
        <v>1</v>
      </c>
      <c r="G573" s="16">
        <v>0</v>
      </c>
      <c r="H573" s="16">
        <v>0</v>
      </c>
      <c r="I573" s="16">
        <f t="shared" si="65"/>
        <v>1</v>
      </c>
      <c r="J573" s="16"/>
      <c r="K573" s="16" t="str">
        <f t="shared" si="66"/>
        <v/>
      </c>
      <c r="L573" s="16" t="str">
        <f t="shared" si="67"/>
        <v/>
      </c>
      <c r="M573" s="16" t="str">
        <f t="shared" si="68"/>
        <v/>
      </c>
      <c r="N573" s="20" t="str">
        <f t="shared" si="72"/>
        <v/>
      </c>
      <c r="O573" s="18">
        <f t="shared" si="69"/>
        <v>0</v>
      </c>
      <c r="P573" s="18" t="str">
        <f t="shared" si="70"/>
        <v/>
      </c>
      <c r="Q573" s="48" t="e">
        <f t="shared" si="71"/>
        <v>#VALUE!</v>
      </c>
    </row>
    <row r="574" spans="2:17" x14ac:dyDescent="0.25">
      <c r="B574" s="15">
        <v>41925.602083333331</v>
      </c>
      <c r="C574" s="16">
        <v>0</v>
      </c>
      <c r="D574" s="16">
        <v>590.58519999999999</v>
      </c>
      <c r="E574" s="19">
        <v>4.3922729999999997E-6</v>
      </c>
      <c r="F574" s="16">
        <v>1</v>
      </c>
      <c r="G574" s="16">
        <v>0</v>
      </c>
      <c r="H574" s="16">
        <v>0</v>
      </c>
      <c r="I574" s="16">
        <f t="shared" si="65"/>
        <v>1</v>
      </c>
      <c r="J574" s="16"/>
      <c r="K574" s="16" t="str">
        <f t="shared" si="66"/>
        <v/>
      </c>
      <c r="L574" s="16" t="str">
        <f t="shared" si="67"/>
        <v/>
      </c>
      <c r="M574" s="16" t="str">
        <f t="shared" si="68"/>
        <v/>
      </c>
      <c r="N574" s="20" t="str">
        <f t="shared" si="72"/>
        <v/>
      </c>
      <c r="O574" s="18">
        <f t="shared" si="69"/>
        <v>0</v>
      </c>
      <c r="P574" s="18" t="str">
        <f t="shared" si="70"/>
        <v/>
      </c>
      <c r="Q574" s="48" t="e">
        <f t="shared" si="71"/>
        <v>#VALUE!</v>
      </c>
    </row>
    <row r="575" spans="2:17" x14ac:dyDescent="0.25">
      <c r="B575" s="15">
        <v>41925.602777777778</v>
      </c>
      <c r="C575" s="16">
        <v>0</v>
      </c>
      <c r="D575" s="16">
        <v>595.13239999999996</v>
      </c>
      <c r="E575" s="19">
        <v>1.5325409999999999E-2</v>
      </c>
      <c r="F575" s="16">
        <v>1</v>
      </c>
      <c r="G575" s="16">
        <v>0</v>
      </c>
      <c r="H575" s="16">
        <v>0</v>
      </c>
      <c r="I575" s="16">
        <f t="shared" si="65"/>
        <v>1</v>
      </c>
      <c r="J575" s="16"/>
      <c r="K575" s="16" t="str">
        <f t="shared" si="66"/>
        <v/>
      </c>
      <c r="L575" s="16" t="str">
        <f t="shared" si="67"/>
        <v/>
      </c>
      <c r="M575" s="16" t="str">
        <f t="shared" si="68"/>
        <v/>
      </c>
      <c r="N575" s="20" t="str">
        <f t="shared" si="72"/>
        <v/>
      </c>
      <c r="O575" s="18">
        <f t="shared" si="69"/>
        <v>0</v>
      </c>
      <c r="P575" s="18" t="str">
        <f t="shared" si="70"/>
        <v/>
      </c>
      <c r="Q575" s="48" t="e">
        <f t="shared" si="71"/>
        <v>#VALUE!</v>
      </c>
    </row>
    <row r="576" spans="2:17" x14ac:dyDescent="0.25">
      <c r="B576" s="15">
        <v>41925.603472222225</v>
      </c>
      <c r="C576" s="16">
        <v>0</v>
      </c>
      <c r="D576" s="16">
        <v>649.21029999999996</v>
      </c>
      <c r="E576" s="16">
        <v>1.05627E-2</v>
      </c>
      <c r="F576" s="16">
        <v>1</v>
      </c>
      <c r="G576" s="16">
        <v>0</v>
      </c>
      <c r="H576" s="16">
        <v>0</v>
      </c>
      <c r="I576" s="16">
        <f t="shared" si="65"/>
        <v>1</v>
      </c>
      <c r="J576" s="16"/>
      <c r="K576" s="16" t="str">
        <f t="shared" si="66"/>
        <v/>
      </c>
      <c r="L576" s="16" t="str">
        <f t="shared" si="67"/>
        <v/>
      </c>
      <c r="M576" s="16" t="str">
        <f t="shared" si="68"/>
        <v/>
      </c>
      <c r="N576" s="20" t="str">
        <f t="shared" si="72"/>
        <v/>
      </c>
      <c r="O576" s="18">
        <f t="shared" si="69"/>
        <v>0</v>
      </c>
      <c r="P576" s="18" t="str">
        <f t="shared" si="70"/>
        <v/>
      </c>
      <c r="Q576" s="48" t="e">
        <f t="shared" si="71"/>
        <v>#VALUE!</v>
      </c>
    </row>
    <row r="577" spans="2:17" x14ac:dyDescent="0.25">
      <c r="B577" s="15">
        <v>41925.604166666664</v>
      </c>
      <c r="C577" s="16">
        <v>0</v>
      </c>
      <c r="D577" s="16">
        <v>649.21029999999996</v>
      </c>
      <c r="E577" s="19">
        <v>7.8982730000000008E-3</v>
      </c>
      <c r="F577" s="16">
        <v>1</v>
      </c>
      <c r="G577" s="16">
        <v>0</v>
      </c>
      <c r="H577" s="16">
        <v>0</v>
      </c>
      <c r="I577" s="16">
        <f t="shared" si="65"/>
        <v>1</v>
      </c>
      <c r="J577" s="16"/>
      <c r="K577" s="16" t="str">
        <f t="shared" si="66"/>
        <v/>
      </c>
      <c r="L577" s="16" t="str">
        <f t="shared" si="67"/>
        <v/>
      </c>
      <c r="M577" s="16" t="str">
        <f t="shared" si="68"/>
        <v/>
      </c>
      <c r="N577" s="20" t="str">
        <f t="shared" si="72"/>
        <v/>
      </c>
      <c r="O577" s="18">
        <f t="shared" si="69"/>
        <v>0</v>
      </c>
      <c r="P577" s="18" t="str">
        <f t="shared" si="70"/>
        <v/>
      </c>
      <c r="Q577" s="48" t="e">
        <f t="shared" si="71"/>
        <v>#VALUE!</v>
      </c>
    </row>
    <row r="578" spans="2:17" x14ac:dyDescent="0.25">
      <c r="B578" s="15">
        <v>41925.604861111111</v>
      </c>
      <c r="C578" s="16">
        <v>0</v>
      </c>
      <c r="D578" s="16">
        <v>673.99099999999999</v>
      </c>
      <c r="E578" s="19">
        <v>1.193994E-2</v>
      </c>
      <c r="F578" s="16">
        <v>1</v>
      </c>
      <c r="G578" s="16">
        <v>0</v>
      </c>
      <c r="H578" s="16">
        <v>0</v>
      </c>
      <c r="I578" s="16">
        <f t="shared" si="65"/>
        <v>1</v>
      </c>
      <c r="J578" s="16"/>
      <c r="K578" s="16" t="str">
        <f t="shared" si="66"/>
        <v/>
      </c>
      <c r="L578" s="16" t="str">
        <f t="shared" si="67"/>
        <v/>
      </c>
      <c r="M578" s="16" t="str">
        <f t="shared" si="68"/>
        <v/>
      </c>
      <c r="N578" s="20" t="str">
        <f t="shared" si="72"/>
        <v/>
      </c>
      <c r="O578" s="18">
        <f t="shared" si="69"/>
        <v>0</v>
      </c>
      <c r="P578" s="18" t="str">
        <f t="shared" si="70"/>
        <v/>
      </c>
      <c r="Q578" s="48" t="e">
        <f t="shared" si="71"/>
        <v>#VALUE!</v>
      </c>
    </row>
    <row r="579" spans="2:17" x14ac:dyDescent="0.25">
      <c r="B579" s="15">
        <v>41925.605555555558</v>
      </c>
      <c r="C579" s="16">
        <v>0</v>
      </c>
      <c r="D579" s="16">
        <v>641.7029</v>
      </c>
      <c r="E579" s="19">
        <v>5.0492319999999999E-3</v>
      </c>
      <c r="F579" s="16">
        <v>1</v>
      </c>
      <c r="G579" s="16">
        <v>0</v>
      </c>
      <c r="H579" s="16">
        <v>0</v>
      </c>
      <c r="I579" s="16">
        <f t="shared" si="65"/>
        <v>1</v>
      </c>
      <c r="J579" s="16"/>
      <c r="K579" s="16" t="str">
        <f t="shared" si="66"/>
        <v/>
      </c>
      <c r="L579" s="16" t="str">
        <f t="shared" si="67"/>
        <v/>
      </c>
      <c r="M579" s="16" t="str">
        <f t="shared" si="68"/>
        <v/>
      </c>
      <c r="N579" s="20" t="str">
        <f t="shared" si="72"/>
        <v/>
      </c>
      <c r="O579" s="18">
        <f t="shared" si="69"/>
        <v>0</v>
      </c>
      <c r="P579" s="18" t="str">
        <f t="shared" si="70"/>
        <v/>
      </c>
      <c r="Q579" s="48" t="e">
        <f t="shared" si="71"/>
        <v>#VALUE!</v>
      </c>
    </row>
    <row r="580" spans="2:17" x14ac:dyDescent="0.25">
      <c r="B580" s="15">
        <v>41925.606249999997</v>
      </c>
      <c r="C580" s="16">
        <v>0</v>
      </c>
      <c r="D580" s="16">
        <v>602.5788</v>
      </c>
      <c r="E580" s="19">
        <v>5.5251789999999996E-4</v>
      </c>
      <c r="F580" s="16">
        <v>1</v>
      </c>
      <c r="G580" s="16">
        <v>0</v>
      </c>
      <c r="H580" s="16">
        <v>0</v>
      </c>
      <c r="I580" s="16">
        <f t="shared" si="65"/>
        <v>1</v>
      </c>
      <c r="J580" s="16"/>
      <c r="K580" s="16" t="str">
        <f t="shared" si="66"/>
        <v/>
      </c>
      <c r="L580" s="16" t="str">
        <f t="shared" si="67"/>
        <v/>
      </c>
      <c r="M580" s="16" t="str">
        <f t="shared" si="68"/>
        <v/>
      </c>
      <c r="N580" s="20" t="str">
        <f t="shared" si="72"/>
        <v/>
      </c>
      <c r="O580" s="18">
        <f t="shared" si="69"/>
        <v>0</v>
      </c>
      <c r="P580" s="18" t="str">
        <f t="shared" si="70"/>
        <v/>
      </c>
      <c r="Q580" s="48" t="e">
        <f t="shared" si="71"/>
        <v>#VALUE!</v>
      </c>
    </row>
    <row r="581" spans="2:17" x14ac:dyDescent="0.25">
      <c r="B581" s="15">
        <v>41925.606944444444</v>
      </c>
      <c r="C581" s="16">
        <v>0</v>
      </c>
      <c r="D581" s="16">
        <v>590.58519999999999</v>
      </c>
      <c r="E581" s="19">
        <v>7.8378990000000006E-3</v>
      </c>
      <c r="F581" s="16">
        <v>1</v>
      </c>
      <c r="G581" s="16">
        <v>0</v>
      </c>
      <c r="H581" s="16">
        <v>0</v>
      </c>
      <c r="I581" s="16">
        <f t="shared" si="65"/>
        <v>1</v>
      </c>
      <c r="J581" s="16"/>
      <c r="K581" s="16" t="str">
        <f t="shared" si="66"/>
        <v/>
      </c>
      <c r="L581" s="16" t="str">
        <f t="shared" si="67"/>
        <v/>
      </c>
      <c r="M581" s="16" t="str">
        <f t="shared" si="68"/>
        <v/>
      </c>
      <c r="N581" s="20" t="str">
        <f t="shared" si="72"/>
        <v/>
      </c>
      <c r="O581" s="18">
        <f t="shared" si="69"/>
        <v>0</v>
      </c>
      <c r="P581" s="18" t="str">
        <f t="shared" si="70"/>
        <v/>
      </c>
      <c r="Q581" s="48" t="e">
        <f t="shared" si="71"/>
        <v>#VALUE!</v>
      </c>
    </row>
    <row r="582" spans="2:17" x14ac:dyDescent="0.25">
      <c r="B582" s="15">
        <v>41925.607638888891</v>
      </c>
      <c r="C582" s="16">
        <v>0</v>
      </c>
      <c r="D582" s="16">
        <v>659.03719999999998</v>
      </c>
      <c r="E582" s="19">
        <v>5.6343270000000002E-4</v>
      </c>
      <c r="F582" s="16">
        <v>1</v>
      </c>
      <c r="G582" s="16">
        <v>0</v>
      </c>
      <c r="H582" s="16">
        <v>0</v>
      </c>
      <c r="I582" s="16">
        <f t="shared" si="65"/>
        <v>1</v>
      </c>
      <c r="J582" s="16"/>
      <c r="K582" s="16" t="str">
        <f t="shared" si="66"/>
        <v/>
      </c>
      <c r="L582" s="16" t="str">
        <f t="shared" si="67"/>
        <v/>
      </c>
      <c r="M582" s="16" t="str">
        <f t="shared" si="68"/>
        <v/>
      </c>
      <c r="N582" s="20" t="str">
        <f t="shared" si="72"/>
        <v/>
      </c>
      <c r="O582" s="18">
        <f t="shared" si="69"/>
        <v>0</v>
      </c>
      <c r="P582" s="18" t="str">
        <f t="shared" si="70"/>
        <v/>
      </c>
      <c r="Q582" s="48" t="e">
        <f t="shared" si="71"/>
        <v>#VALUE!</v>
      </c>
    </row>
    <row r="583" spans="2:17" x14ac:dyDescent="0.25">
      <c r="B583" s="15">
        <v>41925.60833333333</v>
      </c>
      <c r="C583" s="16">
        <v>0</v>
      </c>
      <c r="D583" s="16">
        <v>589.02869999999996</v>
      </c>
      <c r="E583" s="19">
        <v>8.6133319999999996E-3</v>
      </c>
      <c r="F583" s="16">
        <v>1</v>
      </c>
      <c r="G583" s="16">
        <v>0</v>
      </c>
      <c r="H583" s="16">
        <v>0</v>
      </c>
      <c r="I583" s="16">
        <f t="shared" si="65"/>
        <v>1</v>
      </c>
      <c r="J583" s="16"/>
      <c r="K583" s="16" t="str">
        <f t="shared" si="66"/>
        <v/>
      </c>
      <c r="L583" s="16" t="str">
        <f t="shared" si="67"/>
        <v/>
      </c>
      <c r="M583" s="16" t="str">
        <f t="shared" si="68"/>
        <v/>
      </c>
      <c r="N583" s="20" t="str">
        <f t="shared" si="72"/>
        <v/>
      </c>
      <c r="O583" s="18">
        <f t="shared" si="69"/>
        <v>0</v>
      </c>
      <c r="P583" s="18" t="str">
        <f t="shared" si="70"/>
        <v/>
      </c>
      <c r="Q583" s="48" t="e">
        <f t="shared" si="71"/>
        <v>#VALUE!</v>
      </c>
    </row>
    <row r="584" spans="2:17" x14ac:dyDescent="0.25">
      <c r="B584" s="15">
        <v>41925.609027777777</v>
      </c>
      <c r="C584" s="16">
        <v>0</v>
      </c>
      <c r="D584" s="16">
        <v>607.85839999999996</v>
      </c>
      <c r="E584" s="19">
        <v>2.5710260000000001E-3</v>
      </c>
      <c r="F584" s="16">
        <v>1</v>
      </c>
      <c r="G584" s="16">
        <v>0</v>
      </c>
      <c r="H584" s="16">
        <v>0</v>
      </c>
      <c r="I584" s="16">
        <f t="shared" ref="I584:I647" si="73">+IF(AND(G584&lt;50,D584&gt;50),1,"")</f>
        <v>1</v>
      </c>
      <c r="J584" s="16"/>
      <c r="K584" s="16" t="str">
        <f t="shared" ref="K584:K647" si="74">+IF(AND(D584&gt;100,G584&gt;50),D584,"")</f>
        <v/>
      </c>
      <c r="L584" s="16" t="str">
        <f t="shared" ref="L584:L647" si="75">IF(AND(E584&gt;100,H584&gt;50),E584,"")</f>
        <v/>
      </c>
      <c r="M584" s="16" t="str">
        <f t="shared" ref="M584:M647" si="76">IF(F584&gt;1.1,F584,"")</f>
        <v/>
      </c>
      <c r="N584" s="20" t="str">
        <f t="shared" si="72"/>
        <v/>
      </c>
      <c r="O584" s="18">
        <f t="shared" ref="O584:O647" si="77">IF(ISERROR(IF(COUNT(K584:L584)&gt;1,SUM(K584:L584)/14,SUM(K584:L584)/7)),"",IF(COUNT(K584:L584)&gt;1,SUM(K584:L584)/14,SUM(K584:L584)/7))</f>
        <v>0</v>
      </c>
      <c r="P584" s="18" t="str">
        <f t="shared" ref="P584:P647" si="78">IF(ISERROR(IF(COUNT(K584:L584)&gt;1,SUM(K584:L584)/14*M584*N584/100,SUM(K584:L584)/7*M584*N584/100)),"",IF(COUNT(K584:L584)&gt;1,SUM(K584:L584)/14*M584*N584/100,SUM(K584:L584)/7*M584*N584/100))</f>
        <v/>
      </c>
      <c r="Q584" s="48" t="e">
        <f t="shared" ref="Q584:Q647" si="79">IF(COUNT(K584:L584)&gt;1,P584*14/(C584*60),P584*7/(C584*60))</f>
        <v>#VALUE!</v>
      </c>
    </row>
    <row r="585" spans="2:17" x14ac:dyDescent="0.25">
      <c r="B585" s="15">
        <v>41925.609722222223</v>
      </c>
      <c r="C585" s="16">
        <v>0</v>
      </c>
      <c r="D585" s="16">
        <v>623.63620000000003</v>
      </c>
      <c r="E585" s="19">
        <v>1.2523009999999999E-3</v>
      </c>
      <c r="F585" s="16">
        <v>1</v>
      </c>
      <c r="G585" s="16">
        <v>0</v>
      </c>
      <c r="H585" s="16">
        <v>0</v>
      </c>
      <c r="I585" s="16">
        <f t="shared" si="73"/>
        <v>1</v>
      </c>
      <c r="J585" s="16"/>
      <c r="K585" s="16" t="str">
        <f t="shared" si="74"/>
        <v/>
      </c>
      <c r="L585" s="16" t="str">
        <f t="shared" si="75"/>
        <v/>
      </c>
      <c r="M585" s="16" t="str">
        <f t="shared" si="76"/>
        <v/>
      </c>
      <c r="N585" s="20" t="str">
        <f t="shared" si="72"/>
        <v/>
      </c>
      <c r="O585" s="18">
        <f t="shared" si="77"/>
        <v>0</v>
      </c>
      <c r="P585" s="18" t="str">
        <f t="shared" si="78"/>
        <v/>
      </c>
      <c r="Q585" s="48" t="e">
        <f t="shared" si="79"/>
        <v>#VALUE!</v>
      </c>
    </row>
    <row r="586" spans="2:17" x14ac:dyDescent="0.25">
      <c r="B586" s="15">
        <v>41925.61041666667</v>
      </c>
      <c r="C586" s="16">
        <v>0</v>
      </c>
      <c r="D586" s="16">
        <v>641.7029</v>
      </c>
      <c r="E586" s="19">
        <v>5.6349429999999999E-3</v>
      </c>
      <c r="F586" s="16">
        <v>1</v>
      </c>
      <c r="G586" s="16">
        <v>0</v>
      </c>
      <c r="H586" s="16">
        <v>0</v>
      </c>
      <c r="I586" s="16">
        <f t="shared" si="73"/>
        <v>1</v>
      </c>
      <c r="J586" s="16"/>
      <c r="K586" s="16" t="str">
        <f t="shared" si="74"/>
        <v/>
      </c>
      <c r="L586" s="16" t="str">
        <f t="shared" si="75"/>
        <v/>
      </c>
      <c r="M586" s="16" t="str">
        <f t="shared" si="76"/>
        <v/>
      </c>
      <c r="N586" s="20" t="str">
        <f t="shared" ref="N586:N649" si="80">IF(ISERROR($D$1*(M586-1)/($M$7*($D$1-1))*100),"",($D$1*(M586-1)/($M$7*($D$1-1))*100))</f>
        <v/>
      </c>
      <c r="O586" s="18">
        <f t="shared" si="77"/>
        <v>0</v>
      </c>
      <c r="P586" s="18" t="str">
        <f t="shared" si="78"/>
        <v/>
      </c>
      <c r="Q586" s="48" t="e">
        <f t="shared" si="79"/>
        <v>#VALUE!</v>
      </c>
    </row>
    <row r="587" spans="2:17" x14ac:dyDescent="0.25">
      <c r="B587" s="15">
        <v>41925.611111111109</v>
      </c>
      <c r="C587" s="16">
        <v>0</v>
      </c>
      <c r="D587" s="16">
        <v>656.71780000000001</v>
      </c>
      <c r="E587" s="19">
        <v>1.936122E-3</v>
      </c>
      <c r="F587" s="16">
        <v>1</v>
      </c>
      <c r="G587" s="16">
        <v>0</v>
      </c>
      <c r="H587" s="16">
        <v>0</v>
      </c>
      <c r="I587" s="16">
        <f t="shared" si="73"/>
        <v>1</v>
      </c>
      <c r="J587" s="16"/>
      <c r="K587" s="16" t="str">
        <f t="shared" si="74"/>
        <v/>
      </c>
      <c r="L587" s="16" t="str">
        <f t="shared" si="75"/>
        <v/>
      </c>
      <c r="M587" s="16" t="str">
        <f t="shared" si="76"/>
        <v/>
      </c>
      <c r="N587" s="20" t="str">
        <f t="shared" si="80"/>
        <v/>
      </c>
      <c r="O587" s="18">
        <f t="shared" si="77"/>
        <v>0</v>
      </c>
      <c r="P587" s="18" t="str">
        <f t="shared" si="78"/>
        <v/>
      </c>
      <c r="Q587" s="48" t="e">
        <f t="shared" si="79"/>
        <v>#VALUE!</v>
      </c>
    </row>
    <row r="588" spans="2:17" x14ac:dyDescent="0.25">
      <c r="B588" s="15">
        <v>41925.611805555556</v>
      </c>
      <c r="C588" s="16">
        <v>0</v>
      </c>
      <c r="D588" s="16">
        <v>628.91579999999999</v>
      </c>
      <c r="E588" s="19">
        <v>1.9642129999999998E-3</v>
      </c>
      <c r="F588" s="16">
        <v>1</v>
      </c>
      <c r="G588" s="16">
        <v>0</v>
      </c>
      <c r="H588" s="16">
        <v>0</v>
      </c>
      <c r="I588" s="16">
        <f t="shared" si="73"/>
        <v>1</v>
      </c>
      <c r="J588" s="16"/>
      <c r="K588" s="16" t="str">
        <f t="shared" si="74"/>
        <v/>
      </c>
      <c r="L588" s="16" t="str">
        <f t="shared" si="75"/>
        <v/>
      </c>
      <c r="M588" s="16" t="str">
        <f t="shared" si="76"/>
        <v/>
      </c>
      <c r="N588" s="20" t="str">
        <f t="shared" si="80"/>
        <v/>
      </c>
      <c r="O588" s="18">
        <f t="shared" si="77"/>
        <v>0</v>
      </c>
      <c r="P588" s="18" t="str">
        <f t="shared" si="78"/>
        <v/>
      </c>
      <c r="Q588" s="48" t="e">
        <f t="shared" si="79"/>
        <v>#VALUE!</v>
      </c>
    </row>
    <row r="589" spans="2:17" x14ac:dyDescent="0.25">
      <c r="B589" s="15">
        <v>41925.612500000003</v>
      </c>
      <c r="C589" s="16">
        <v>0</v>
      </c>
      <c r="D589" s="16">
        <v>562.69169999999997</v>
      </c>
      <c r="E589" s="19">
        <v>7.7701419999999998E-4</v>
      </c>
      <c r="F589" s="16">
        <v>1</v>
      </c>
      <c r="G589" s="16">
        <v>0</v>
      </c>
      <c r="H589" s="16">
        <v>0</v>
      </c>
      <c r="I589" s="16">
        <f t="shared" si="73"/>
        <v>1</v>
      </c>
      <c r="J589" s="16"/>
      <c r="K589" s="16" t="str">
        <f t="shared" si="74"/>
        <v/>
      </c>
      <c r="L589" s="16" t="str">
        <f t="shared" si="75"/>
        <v/>
      </c>
      <c r="M589" s="16" t="str">
        <f t="shared" si="76"/>
        <v/>
      </c>
      <c r="N589" s="20" t="str">
        <f t="shared" si="80"/>
        <v/>
      </c>
      <c r="O589" s="18">
        <f t="shared" si="77"/>
        <v>0</v>
      </c>
      <c r="P589" s="18" t="str">
        <f t="shared" si="78"/>
        <v/>
      </c>
      <c r="Q589" s="48" t="e">
        <f t="shared" si="79"/>
        <v>#VALUE!</v>
      </c>
    </row>
    <row r="590" spans="2:17" x14ac:dyDescent="0.25">
      <c r="B590" s="15">
        <v>41925.613194444442</v>
      </c>
      <c r="C590" s="16">
        <v>0</v>
      </c>
      <c r="D590" s="16">
        <v>659.73910000000001</v>
      </c>
      <c r="E590" s="19">
        <v>1.7418329999999999E-2</v>
      </c>
      <c r="F590" s="16">
        <v>1</v>
      </c>
      <c r="G590" s="16">
        <v>0</v>
      </c>
      <c r="H590" s="16">
        <v>0</v>
      </c>
      <c r="I590" s="16">
        <f t="shared" si="73"/>
        <v>1</v>
      </c>
      <c r="J590" s="16"/>
      <c r="K590" s="16" t="str">
        <f t="shared" si="74"/>
        <v/>
      </c>
      <c r="L590" s="16" t="str">
        <f t="shared" si="75"/>
        <v/>
      </c>
      <c r="M590" s="16" t="str">
        <f t="shared" si="76"/>
        <v/>
      </c>
      <c r="N590" s="20" t="str">
        <f t="shared" si="80"/>
        <v/>
      </c>
      <c r="O590" s="18">
        <f t="shared" si="77"/>
        <v>0</v>
      </c>
      <c r="P590" s="18" t="str">
        <f t="shared" si="78"/>
        <v/>
      </c>
      <c r="Q590" s="48" t="e">
        <f t="shared" si="79"/>
        <v>#VALUE!</v>
      </c>
    </row>
    <row r="591" spans="2:17" x14ac:dyDescent="0.25">
      <c r="B591" s="15">
        <v>41925.613888888889</v>
      </c>
      <c r="C591" s="16">
        <v>0</v>
      </c>
      <c r="D591" s="16">
        <v>565.774</v>
      </c>
      <c r="E591" s="19">
        <v>5.0546409999999999E-4</v>
      </c>
      <c r="F591" s="16">
        <v>1</v>
      </c>
      <c r="G591" s="16">
        <v>0</v>
      </c>
      <c r="H591" s="16">
        <v>0</v>
      </c>
      <c r="I591" s="16">
        <f t="shared" si="73"/>
        <v>1</v>
      </c>
      <c r="J591" s="16"/>
      <c r="K591" s="16" t="str">
        <f t="shared" si="74"/>
        <v/>
      </c>
      <c r="L591" s="16" t="str">
        <f t="shared" si="75"/>
        <v/>
      </c>
      <c r="M591" s="16" t="str">
        <f t="shared" si="76"/>
        <v/>
      </c>
      <c r="N591" s="20" t="str">
        <f t="shared" si="80"/>
        <v/>
      </c>
      <c r="O591" s="18">
        <f t="shared" si="77"/>
        <v>0</v>
      </c>
      <c r="P591" s="18" t="str">
        <f t="shared" si="78"/>
        <v/>
      </c>
      <c r="Q591" s="48" t="e">
        <f t="shared" si="79"/>
        <v>#VALUE!</v>
      </c>
    </row>
    <row r="592" spans="2:17" x14ac:dyDescent="0.25">
      <c r="B592" s="15">
        <v>41925.614583333336</v>
      </c>
      <c r="C592" s="16">
        <v>0</v>
      </c>
      <c r="D592" s="16">
        <v>640.93989999999997</v>
      </c>
      <c r="E592" s="19">
        <v>1.3284229999999999E-2</v>
      </c>
      <c r="F592" s="16">
        <v>1</v>
      </c>
      <c r="G592" s="16">
        <v>0</v>
      </c>
      <c r="H592" s="16">
        <v>0</v>
      </c>
      <c r="I592" s="16">
        <f t="shared" si="73"/>
        <v>1</v>
      </c>
      <c r="J592" s="16"/>
      <c r="K592" s="16" t="str">
        <f t="shared" si="74"/>
        <v/>
      </c>
      <c r="L592" s="16" t="str">
        <f t="shared" si="75"/>
        <v/>
      </c>
      <c r="M592" s="16" t="str">
        <f t="shared" si="76"/>
        <v/>
      </c>
      <c r="N592" s="20" t="str">
        <f t="shared" si="80"/>
        <v/>
      </c>
      <c r="O592" s="18">
        <f t="shared" si="77"/>
        <v>0</v>
      </c>
      <c r="P592" s="18" t="str">
        <f t="shared" si="78"/>
        <v/>
      </c>
      <c r="Q592" s="48" t="e">
        <f t="shared" si="79"/>
        <v>#VALUE!</v>
      </c>
    </row>
    <row r="593" spans="2:17" x14ac:dyDescent="0.25">
      <c r="B593" s="15">
        <v>41925.615277777775</v>
      </c>
      <c r="C593" s="16">
        <v>0</v>
      </c>
      <c r="D593" s="16">
        <v>625.89449999999999</v>
      </c>
      <c r="E593" s="19">
        <v>7.7426459999999997E-3</v>
      </c>
      <c r="F593" s="16">
        <v>1</v>
      </c>
      <c r="G593" s="16">
        <v>0</v>
      </c>
      <c r="H593" s="16">
        <v>0</v>
      </c>
      <c r="I593" s="16">
        <f t="shared" si="73"/>
        <v>1</v>
      </c>
      <c r="J593" s="16"/>
      <c r="K593" s="16" t="str">
        <f t="shared" si="74"/>
        <v/>
      </c>
      <c r="L593" s="16" t="str">
        <f t="shared" si="75"/>
        <v/>
      </c>
      <c r="M593" s="16" t="str">
        <f t="shared" si="76"/>
        <v/>
      </c>
      <c r="N593" s="20" t="str">
        <f t="shared" si="80"/>
        <v/>
      </c>
      <c r="O593" s="18">
        <f t="shared" si="77"/>
        <v>0</v>
      </c>
      <c r="P593" s="18" t="str">
        <f t="shared" si="78"/>
        <v/>
      </c>
      <c r="Q593" s="48" t="e">
        <f t="shared" si="79"/>
        <v>#VALUE!</v>
      </c>
    </row>
    <row r="594" spans="2:17" x14ac:dyDescent="0.25">
      <c r="B594" s="15">
        <v>41925.615972222222</v>
      </c>
      <c r="C594" s="16">
        <v>0</v>
      </c>
      <c r="D594" s="16">
        <v>677.01229999999998</v>
      </c>
      <c r="E594" s="19">
        <v>3.0580730000000001E-3</v>
      </c>
      <c r="F594" s="16">
        <v>1</v>
      </c>
      <c r="G594" s="16">
        <v>0</v>
      </c>
      <c r="H594" s="16">
        <v>0</v>
      </c>
      <c r="I594" s="16">
        <f t="shared" si="73"/>
        <v>1</v>
      </c>
      <c r="J594" s="16"/>
      <c r="K594" s="16" t="str">
        <f t="shared" si="74"/>
        <v/>
      </c>
      <c r="L594" s="16" t="str">
        <f t="shared" si="75"/>
        <v/>
      </c>
      <c r="M594" s="16" t="str">
        <f t="shared" si="76"/>
        <v/>
      </c>
      <c r="N594" s="20" t="str">
        <f t="shared" si="80"/>
        <v/>
      </c>
      <c r="O594" s="18">
        <f t="shared" si="77"/>
        <v>0</v>
      </c>
      <c r="P594" s="18" t="str">
        <f t="shared" si="78"/>
        <v/>
      </c>
      <c r="Q594" s="48" t="e">
        <f t="shared" si="79"/>
        <v>#VALUE!</v>
      </c>
    </row>
    <row r="595" spans="2:17" x14ac:dyDescent="0.25">
      <c r="B595" s="15">
        <v>41925.616666666669</v>
      </c>
      <c r="C595" s="16">
        <v>0</v>
      </c>
      <c r="D595" s="16">
        <v>650.76679999999999</v>
      </c>
      <c r="E595" s="19">
        <v>2.3851929999999999E-3</v>
      </c>
      <c r="F595" s="16">
        <v>1</v>
      </c>
      <c r="G595" s="16">
        <v>0</v>
      </c>
      <c r="H595" s="16">
        <v>0</v>
      </c>
      <c r="I595" s="16">
        <f t="shared" si="73"/>
        <v>1</v>
      </c>
      <c r="J595" s="16"/>
      <c r="K595" s="16" t="str">
        <f t="shared" si="74"/>
        <v/>
      </c>
      <c r="L595" s="16" t="str">
        <f t="shared" si="75"/>
        <v/>
      </c>
      <c r="M595" s="16" t="str">
        <f t="shared" si="76"/>
        <v/>
      </c>
      <c r="N595" s="20" t="str">
        <f t="shared" si="80"/>
        <v/>
      </c>
      <c r="O595" s="18">
        <f t="shared" si="77"/>
        <v>0</v>
      </c>
      <c r="P595" s="18" t="str">
        <f t="shared" si="78"/>
        <v/>
      </c>
      <c r="Q595" s="48" t="e">
        <f t="shared" si="79"/>
        <v>#VALUE!</v>
      </c>
    </row>
    <row r="596" spans="2:17" x14ac:dyDescent="0.25">
      <c r="B596" s="15">
        <v>41925.617361111108</v>
      </c>
      <c r="C596" s="16">
        <v>0</v>
      </c>
      <c r="D596" s="16">
        <v>598.09270000000004</v>
      </c>
      <c r="E596" s="19">
        <v>1.9355649999999999E-2</v>
      </c>
      <c r="F596" s="16">
        <v>1</v>
      </c>
      <c r="G596" s="16">
        <v>0</v>
      </c>
      <c r="H596" s="16">
        <v>0</v>
      </c>
      <c r="I596" s="16">
        <f t="shared" si="73"/>
        <v>1</v>
      </c>
      <c r="J596" s="16"/>
      <c r="K596" s="16" t="str">
        <f t="shared" si="74"/>
        <v/>
      </c>
      <c r="L596" s="16" t="str">
        <f t="shared" si="75"/>
        <v/>
      </c>
      <c r="M596" s="16" t="str">
        <f t="shared" si="76"/>
        <v/>
      </c>
      <c r="N596" s="20" t="str">
        <f t="shared" si="80"/>
        <v/>
      </c>
      <c r="O596" s="18">
        <f t="shared" si="77"/>
        <v>0</v>
      </c>
      <c r="P596" s="18" t="str">
        <f t="shared" si="78"/>
        <v/>
      </c>
      <c r="Q596" s="48" t="e">
        <f t="shared" si="79"/>
        <v>#VALUE!</v>
      </c>
    </row>
    <row r="597" spans="2:17" x14ac:dyDescent="0.25">
      <c r="B597" s="15">
        <v>41925.618055555555</v>
      </c>
      <c r="C597" s="16">
        <v>0</v>
      </c>
      <c r="D597" s="16">
        <v>627.45100000000002</v>
      </c>
      <c r="E597" s="19">
        <v>1.544908E-2</v>
      </c>
      <c r="F597" s="16">
        <v>1</v>
      </c>
      <c r="G597" s="16">
        <v>0</v>
      </c>
      <c r="H597" s="16">
        <v>0</v>
      </c>
      <c r="I597" s="16">
        <f t="shared" si="73"/>
        <v>1</v>
      </c>
      <c r="J597" s="16"/>
      <c r="K597" s="16" t="str">
        <f t="shared" si="74"/>
        <v/>
      </c>
      <c r="L597" s="16" t="str">
        <f t="shared" si="75"/>
        <v/>
      </c>
      <c r="M597" s="16" t="str">
        <f t="shared" si="76"/>
        <v/>
      </c>
      <c r="N597" s="20" t="str">
        <f t="shared" si="80"/>
        <v/>
      </c>
      <c r="O597" s="18">
        <f t="shared" si="77"/>
        <v>0</v>
      </c>
      <c r="P597" s="18" t="str">
        <f t="shared" si="78"/>
        <v/>
      </c>
      <c r="Q597" s="48" t="e">
        <f t="shared" si="79"/>
        <v>#VALUE!</v>
      </c>
    </row>
    <row r="598" spans="2:17" x14ac:dyDescent="0.25">
      <c r="B598" s="15">
        <v>41925.618750000001</v>
      </c>
      <c r="C598" s="16">
        <v>0</v>
      </c>
      <c r="D598" s="16">
        <v>640.23800000000006</v>
      </c>
      <c r="E598" s="19">
        <v>1.7167619999999999E-4</v>
      </c>
      <c r="F598" s="16">
        <v>1</v>
      </c>
      <c r="G598" s="16">
        <v>0</v>
      </c>
      <c r="H598" s="16">
        <v>0</v>
      </c>
      <c r="I598" s="16">
        <f t="shared" si="73"/>
        <v>1</v>
      </c>
      <c r="J598" s="16"/>
      <c r="K598" s="16" t="str">
        <f t="shared" si="74"/>
        <v/>
      </c>
      <c r="L598" s="16" t="str">
        <f t="shared" si="75"/>
        <v/>
      </c>
      <c r="M598" s="16" t="str">
        <f t="shared" si="76"/>
        <v/>
      </c>
      <c r="N598" s="20" t="str">
        <f t="shared" si="80"/>
        <v/>
      </c>
      <c r="O598" s="18">
        <f t="shared" si="77"/>
        <v>0</v>
      </c>
      <c r="P598" s="18" t="str">
        <f t="shared" si="78"/>
        <v/>
      </c>
      <c r="Q598" s="48" t="e">
        <f t="shared" si="79"/>
        <v>#VALUE!</v>
      </c>
    </row>
    <row r="599" spans="2:17" x14ac:dyDescent="0.25">
      <c r="B599" s="15">
        <v>41925.619444444441</v>
      </c>
      <c r="C599" s="16">
        <v>0</v>
      </c>
      <c r="D599" s="16">
        <v>546.18150000000003</v>
      </c>
      <c r="E599" s="19">
        <v>1.067821E-3</v>
      </c>
      <c r="F599" s="16">
        <v>1</v>
      </c>
      <c r="G599" s="16">
        <v>0</v>
      </c>
      <c r="H599" s="16">
        <v>0</v>
      </c>
      <c r="I599" s="16">
        <f t="shared" si="73"/>
        <v>1</v>
      </c>
      <c r="J599" s="16"/>
      <c r="K599" s="16" t="str">
        <f t="shared" si="74"/>
        <v/>
      </c>
      <c r="L599" s="16" t="str">
        <f t="shared" si="75"/>
        <v/>
      </c>
      <c r="M599" s="16" t="str">
        <f t="shared" si="76"/>
        <v/>
      </c>
      <c r="N599" s="20" t="str">
        <f t="shared" si="80"/>
        <v/>
      </c>
      <c r="O599" s="18">
        <f t="shared" si="77"/>
        <v>0</v>
      </c>
      <c r="P599" s="18" t="str">
        <f t="shared" si="78"/>
        <v/>
      </c>
      <c r="Q599" s="48" t="e">
        <f t="shared" si="79"/>
        <v>#VALUE!</v>
      </c>
    </row>
    <row r="600" spans="2:17" x14ac:dyDescent="0.25">
      <c r="B600" s="15">
        <v>41925.620138888888</v>
      </c>
      <c r="C600" s="16">
        <v>0</v>
      </c>
      <c r="D600" s="16">
        <v>589.02869999999996</v>
      </c>
      <c r="E600" s="19">
        <v>1.197294E-2</v>
      </c>
      <c r="F600" s="16">
        <v>1</v>
      </c>
      <c r="G600" s="16">
        <v>0</v>
      </c>
      <c r="H600" s="16">
        <v>0</v>
      </c>
      <c r="I600" s="16">
        <f t="shared" si="73"/>
        <v>1</v>
      </c>
      <c r="J600" s="16"/>
      <c r="K600" s="16" t="str">
        <f t="shared" si="74"/>
        <v/>
      </c>
      <c r="L600" s="16" t="str">
        <f t="shared" si="75"/>
        <v/>
      </c>
      <c r="M600" s="16" t="str">
        <f t="shared" si="76"/>
        <v/>
      </c>
      <c r="N600" s="20" t="str">
        <f t="shared" si="80"/>
        <v/>
      </c>
      <c r="O600" s="18">
        <f t="shared" si="77"/>
        <v>0</v>
      </c>
      <c r="P600" s="18" t="str">
        <f t="shared" si="78"/>
        <v/>
      </c>
      <c r="Q600" s="48" t="e">
        <f t="shared" si="79"/>
        <v>#VALUE!</v>
      </c>
    </row>
    <row r="601" spans="2:17" x14ac:dyDescent="0.25">
      <c r="B601" s="15">
        <v>41925.620833333334</v>
      </c>
      <c r="C601" s="16">
        <v>0</v>
      </c>
      <c r="D601" s="16">
        <v>657.51120000000003</v>
      </c>
      <c r="E601" s="19">
        <v>7.5317220000000002E-3</v>
      </c>
      <c r="F601" s="16">
        <v>1</v>
      </c>
      <c r="G601" s="16">
        <v>0</v>
      </c>
      <c r="H601" s="16">
        <v>0</v>
      </c>
      <c r="I601" s="16">
        <f t="shared" si="73"/>
        <v>1</v>
      </c>
      <c r="J601" s="16"/>
      <c r="K601" s="16" t="str">
        <f t="shared" si="74"/>
        <v/>
      </c>
      <c r="L601" s="16" t="str">
        <f t="shared" si="75"/>
        <v/>
      </c>
      <c r="M601" s="16" t="str">
        <f t="shared" si="76"/>
        <v/>
      </c>
      <c r="N601" s="20" t="str">
        <f t="shared" si="80"/>
        <v/>
      </c>
      <c r="O601" s="18">
        <f t="shared" si="77"/>
        <v>0</v>
      </c>
      <c r="P601" s="18" t="str">
        <f t="shared" si="78"/>
        <v/>
      </c>
      <c r="Q601" s="48" t="e">
        <f t="shared" si="79"/>
        <v>#VALUE!</v>
      </c>
    </row>
    <row r="602" spans="2:17" x14ac:dyDescent="0.25">
      <c r="B602" s="15">
        <v>41925.621527777781</v>
      </c>
      <c r="C602" s="16">
        <v>0</v>
      </c>
      <c r="D602" s="16">
        <v>601.11389999999994</v>
      </c>
      <c r="E602" s="19">
        <v>1.297046E-2</v>
      </c>
      <c r="F602" s="16">
        <v>1</v>
      </c>
      <c r="G602" s="16">
        <v>0</v>
      </c>
      <c r="H602" s="16">
        <v>0</v>
      </c>
      <c r="I602" s="16">
        <f t="shared" si="73"/>
        <v>1</v>
      </c>
      <c r="J602" s="16"/>
      <c r="K602" s="16" t="str">
        <f t="shared" si="74"/>
        <v/>
      </c>
      <c r="L602" s="16" t="str">
        <f t="shared" si="75"/>
        <v/>
      </c>
      <c r="M602" s="16" t="str">
        <f t="shared" si="76"/>
        <v/>
      </c>
      <c r="N602" s="20" t="str">
        <f t="shared" si="80"/>
        <v/>
      </c>
      <c r="O602" s="18">
        <f t="shared" si="77"/>
        <v>0</v>
      </c>
      <c r="P602" s="18" t="str">
        <f t="shared" si="78"/>
        <v/>
      </c>
      <c r="Q602" s="48" t="e">
        <f t="shared" si="79"/>
        <v>#VALUE!</v>
      </c>
    </row>
    <row r="603" spans="2:17" x14ac:dyDescent="0.25">
      <c r="B603" s="15">
        <v>41925.62222222222</v>
      </c>
      <c r="C603" s="16">
        <v>0</v>
      </c>
      <c r="D603" s="16">
        <v>580.81939999999997</v>
      </c>
      <c r="E603" s="19">
        <v>9.2384809999999998E-3</v>
      </c>
      <c r="F603" s="16">
        <v>1</v>
      </c>
      <c r="G603" s="16">
        <v>0</v>
      </c>
      <c r="H603" s="16">
        <v>0</v>
      </c>
      <c r="I603" s="16">
        <f t="shared" si="73"/>
        <v>1</v>
      </c>
      <c r="J603" s="16"/>
      <c r="K603" s="16" t="str">
        <f t="shared" si="74"/>
        <v/>
      </c>
      <c r="L603" s="16" t="str">
        <f t="shared" si="75"/>
        <v/>
      </c>
      <c r="M603" s="16" t="str">
        <f t="shared" si="76"/>
        <v/>
      </c>
      <c r="N603" s="20" t="str">
        <f t="shared" si="80"/>
        <v/>
      </c>
      <c r="O603" s="18">
        <f t="shared" si="77"/>
        <v>0</v>
      </c>
      <c r="P603" s="18" t="str">
        <f t="shared" si="78"/>
        <v/>
      </c>
      <c r="Q603" s="48" t="e">
        <f t="shared" si="79"/>
        <v>#VALUE!</v>
      </c>
    </row>
    <row r="604" spans="2:17" x14ac:dyDescent="0.25">
      <c r="B604" s="15">
        <v>41925.622916666667</v>
      </c>
      <c r="C604" s="16">
        <v>0</v>
      </c>
      <c r="D604" s="16">
        <v>616.92219999999998</v>
      </c>
      <c r="E604" s="19">
        <v>1.432029E-3</v>
      </c>
      <c r="F604" s="16">
        <v>1</v>
      </c>
      <c r="G604" s="16">
        <v>0</v>
      </c>
      <c r="H604" s="16">
        <v>0</v>
      </c>
      <c r="I604" s="16">
        <f t="shared" si="73"/>
        <v>1</v>
      </c>
      <c r="J604" s="16"/>
      <c r="K604" s="16" t="str">
        <f t="shared" si="74"/>
        <v/>
      </c>
      <c r="L604" s="16" t="str">
        <f t="shared" si="75"/>
        <v/>
      </c>
      <c r="M604" s="16" t="str">
        <f t="shared" si="76"/>
        <v/>
      </c>
      <c r="N604" s="20" t="str">
        <f t="shared" si="80"/>
        <v/>
      </c>
      <c r="O604" s="18">
        <f t="shared" si="77"/>
        <v>0</v>
      </c>
      <c r="P604" s="18" t="str">
        <f t="shared" si="78"/>
        <v/>
      </c>
      <c r="Q604" s="48" t="e">
        <f t="shared" si="79"/>
        <v>#VALUE!</v>
      </c>
    </row>
    <row r="605" spans="2:17" x14ac:dyDescent="0.25">
      <c r="B605" s="15">
        <v>41925.623611111114</v>
      </c>
      <c r="C605" s="16">
        <v>0</v>
      </c>
      <c r="D605" s="16">
        <v>661.29549999999995</v>
      </c>
      <c r="E605" s="19">
        <v>3.4771810000000002E-3</v>
      </c>
      <c r="F605" s="16">
        <v>1</v>
      </c>
      <c r="G605" s="16">
        <v>0</v>
      </c>
      <c r="H605" s="16">
        <v>0</v>
      </c>
      <c r="I605" s="16">
        <f t="shared" si="73"/>
        <v>1</v>
      </c>
      <c r="J605" s="16"/>
      <c r="K605" s="16" t="str">
        <f t="shared" si="74"/>
        <v/>
      </c>
      <c r="L605" s="16" t="str">
        <f t="shared" si="75"/>
        <v/>
      </c>
      <c r="M605" s="16" t="str">
        <f t="shared" si="76"/>
        <v/>
      </c>
      <c r="N605" s="20" t="str">
        <f t="shared" si="80"/>
        <v/>
      </c>
      <c r="O605" s="18">
        <f t="shared" si="77"/>
        <v>0</v>
      </c>
      <c r="P605" s="18" t="str">
        <f t="shared" si="78"/>
        <v/>
      </c>
      <c r="Q605" s="48" t="e">
        <f t="shared" si="79"/>
        <v>#VALUE!</v>
      </c>
    </row>
    <row r="606" spans="2:17" x14ac:dyDescent="0.25">
      <c r="B606" s="15">
        <v>41925.624305555553</v>
      </c>
      <c r="C606" s="16">
        <v>0</v>
      </c>
      <c r="D606" s="16">
        <v>628.21389999999997</v>
      </c>
      <c r="E606" s="19">
        <v>1.663601E-2</v>
      </c>
      <c r="F606" s="16">
        <v>1</v>
      </c>
      <c r="G606" s="16">
        <v>0</v>
      </c>
      <c r="H606" s="16">
        <v>0</v>
      </c>
      <c r="I606" s="16">
        <f t="shared" si="73"/>
        <v>1</v>
      </c>
      <c r="J606" s="16"/>
      <c r="K606" s="16" t="str">
        <f t="shared" si="74"/>
        <v/>
      </c>
      <c r="L606" s="16" t="str">
        <f t="shared" si="75"/>
        <v/>
      </c>
      <c r="M606" s="16" t="str">
        <f t="shared" si="76"/>
        <v/>
      </c>
      <c r="N606" s="20" t="str">
        <f t="shared" si="80"/>
        <v/>
      </c>
      <c r="O606" s="18">
        <f t="shared" si="77"/>
        <v>0</v>
      </c>
      <c r="P606" s="18" t="str">
        <f t="shared" si="78"/>
        <v/>
      </c>
      <c r="Q606" s="48" t="e">
        <f t="shared" si="79"/>
        <v>#VALUE!</v>
      </c>
    </row>
    <row r="607" spans="2:17" x14ac:dyDescent="0.25">
      <c r="B607" s="15">
        <v>41925.625</v>
      </c>
      <c r="C607" s="16">
        <v>0</v>
      </c>
      <c r="D607" s="16">
        <v>576.24170000000004</v>
      </c>
      <c r="E607" s="19">
        <v>7.4578659999999997E-6</v>
      </c>
      <c r="F607" s="16">
        <v>1</v>
      </c>
      <c r="G607" s="16">
        <v>0</v>
      </c>
      <c r="H607" s="16">
        <v>0</v>
      </c>
      <c r="I607" s="16">
        <f t="shared" si="73"/>
        <v>1</v>
      </c>
      <c r="J607" s="16"/>
      <c r="K607" s="16" t="str">
        <f t="shared" si="74"/>
        <v/>
      </c>
      <c r="L607" s="16" t="str">
        <f t="shared" si="75"/>
        <v/>
      </c>
      <c r="M607" s="16" t="str">
        <f t="shared" si="76"/>
        <v/>
      </c>
      <c r="N607" s="20" t="str">
        <f t="shared" si="80"/>
        <v/>
      </c>
      <c r="O607" s="18">
        <f t="shared" si="77"/>
        <v>0</v>
      </c>
      <c r="P607" s="18" t="str">
        <f t="shared" si="78"/>
        <v/>
      </c>
      <c r="Q607" s="48" t="e">
        <f t="shared" si="79"/>
        <v>#VALUE!</v>
      </c>
    </row>
    <row r="608" spans="2:17" x14ac:dyDescent="0.25">
      <c r="B608" s="15">
        <v>41925.625694444447</v>
      </c>
      <c r="C608" s="16">
        <v>0</v>
      </c>
      <c r="D608" s="16">
        <v>576.24170000000004</v>
      </c>
      <c r="E608" s="19">
        <v>7.4578659999999997E-6</v>
      </c>
      <c r="F608" s="16">
        <v>1</v>
      </c>
      <c r="G608" s="16">
        <v>0</v>
      </c>
      <c r="H608" s="16">
        <v>0</v>
      </c>
      <c r="I608" s="16">
        <f t="shared" si="73"/>
        <v>1</v>
      </c>
      <c r="J608" s="16"/>
      <c r="K608" s="16" t="str">
        <f t="shared" si="74"/>
        <v/>
      </c>
      <c r="L608" s="16" t="str">
        <f t="shared" si="75"/>
        <v/>
      </c>
      <c r="M608" s="16" t="str">
        <f t="shared" si="76"/>
        <v/>
      </c>
      <c r="N608" s="20" t="str">
        <f t="shared" si="80"/>
        <v/>
      </c>
      <c r="O608" s="18">
        <f t="shared" si="77"/>
        <v>0</v>
      </c>
      <c r="P608" s="18" t="str">
        <f t="shared" si="78"/>
        <v/>
      </c>
      <c r="Q608" s="48" t="e">
        <f t="shared" si="79"/>
        <v>#VALUE!</v>
      </c>
    </row>
    <row r="609" spans="2:17" x14ac:dyDescent="0.25">
      <c r="B609" s="15">
        <v>41925.626388888886</v>
      </c>
      <c r="C609" s="16">
        <v>0</v>
      </c>
      <c r="D609" s="16">
        <v>597.3297</v>
      </c>
      <c r="E609" s="19">
        <v>1.237196E-2</v>
      </c>
      <c r="F609" s="16">
        <v>1</v>
      </c>
      <c r="G609" s="16">
        <v>0</v>
      </c>
      <c r="H609" s="16">
        <v>0</v>
      </c>
      <c r="I609" s="16">
        <f t="shared" si="73"/>
        <v>1</v>
      </c>
      <c r="J609" s="16"/>
      <c r="K609" s="16" t="str">
        <f t="shared" si="74"/>
        <v/>
      </c>
      <c r="L609" s="16" t="str">
        <f t="shared" si="75"/>
        <v/>
      </c>
      <c r="M609" s="16" t="str">
        <f t="shared" si="76"/>
        <v/>
      </c>
      <c r="N609" s="20" t="str">
        <f t="shared" si="80"/>
        <v/>
      </c>
      <c r="O609" s="18">
        <f t="shared" si="77"/>
        <v>0</v>
      </c>
      <c r="P609" s="18" t="str">
        <f t="shared" si="78"/>
        <v/>
      </c>
      <c r="Q609" s="48" t="e">
        <f t="shared" si="79"/>
        <v>#VALUE!</v>
      </c>
    </row>
    <row r="610" spans="2:17" x14ac:dyDescent="0.25">
      <c r="B610" s="15">
        <v>41925.627083333333</v>
      </c>
      <c r="C610" s="16">
        <v>0</v>
      </c>
      <c r="D610" s="16">
        <v>600.41200000000003</v>
      </c>
      <c r="E610" s="19">
        <v>1.0433029999999999E-2</v>
      </c>
      <c r="F610" s="16">
        <v>1</v>
      </c>
      <c r="G610" s="16">
        <v>0</v>
      </c>
      <c r="H610" s="16">
        <v>0</v>
      </c>
      <c r="I610" s="16">
        <f t="shared" si="73"/>
        <v>1</v>
      </c>
      <c r="J610" s="16"/>
      <c r="K610" s="16" t="str">
        <f t="shared" si="74"/>
        <v/>
      </c>
      <c r="L610" s="16" t="str">
        <f t="shared" si="75"/>
        <v/>
      </c>
      <c r="M610" s="16" t="str">
        <f t="shared" si="76"/>
        <v/>
      </c>
      <c r="N610" s="20" t="str">
        <f t="shared" si="80"/>
        <v/>
      </c>
      <c r="O610" s="18">
        <f t="shared" si="77"/>
        <v>0</v>
      </c>
      <c r="P610" s="18" t="str">
        <f t="shared" si="78"/>
        <v/>
      </c>
      <c r="Q610" s="48" t="e">
        <f t="shared" si="79"/>
        <v>#VALUE!</v>
      </c>
    </row>
    <row r="611" spans="2:17" x14ac:dyDescent="0.25">
      <c r="B611" s="15">
        <v>41925.62777777778</v>
      </c>
      <c r="C611" s="16">
        <v>0</v>
      </c>
      <c r="D611" s="16">
        <v>698.86320000000001</v>
      </c>
      <c r="E611" s="19">
        <v>5.7975430000000003E-4</v>
      </c>
      <c r="F611" s="16">
        <v>1</v>
      </c>
      <c r="G611" s="16">
        <v>0</v>
      </c>
      <c r="H611" s="16">
        <v>0</v>
      </c>
      <c r="I611" s="16">
        <f t="shared" si="73"/>
        <v>1</v>
      </c>
      <c r="J611" s="16"/>
      <c r="K611" s="16" t="str">
        <f t="shared" si="74"/>
        <v/>
      </c>
      <c r="L611" s="16" t="str">
        <f t="shared" si="75"/>
        <v/>
      </c>
      <c r="M611" s="16" t="str">
        <f t="shared" si="76"/>
        <v/>
      </c>
      <c r="N611" s="20" t="str">
        <f t="shared" si="80"/>
        <v/>
      </c>
      <c r="O611" s="18">
        <f t="shared" si="77"/>
        <v>0</v>
      </c>
      <c r="P611" s="18" t="str">
        <f t="shared" si="78"/>
        <v/>
      </c>
      <c r="Q611" s="48" t="e">
        <f t="shared" si="79"/>
        <v>#VALUE!</v>
      </c>
    </row>
    <row r="612" spans="2:17" x14ac:dyDescent="0.25">
      <c r="B612" s="15">
        <v>41925.628472222219</v>
      </c>
      <c r="C612" s="16">
        <v>0</v>
      </c>
      <c r="D612" s="16">
        <v>658.21320000000003</v>
      </c>
      <c r="E612" s="19">
        <v>4.2855469999999998E-3</v>
      </c>
      <c r="F612" s="16">
        <v>1</v>
      </c>
      <c r="G612" s="16">
        <v>0</v>
      </c>
      <c r="H612" s="16">
        <v>0</v>
      </c>
      <c r="I612" s="16">
        <f t="shared" si="73"/>
        <v>1</v>
      </c>
      <c r="J612" s="16"/>
      <c r="K612" s="16" t="str">
        <f t="shared" si="74"/>
        <v/>
      </c>
      <c r="L612" s="16" t="str">
        <f t="shared" si="75"/>
        <v/>
      </c>
      <c r="M612" s="16" t="str">
        <f t="shared" si="76"/>
        <v/>
      </c>
      <c r="N612" s="20" t="str">
        <f t="shared" si="80"/>
        <v/>
      </c>
      <c r="O612" s="18">
        <f t="shared" si="77"/>
        <v>0</v>
      </c>
      <c r="P612" s="18" t="str">
        <f t="shared" si="78"/>
        <v/>
      </c>
      <c r="Q612" s="48" t="e">
        <f t="shared" si="79"/>
        <v>#VALUE!</v>
      </c>
    </row>
    <row r="613" spans="2:17" x14ac:dyDescent="0.25">
      <c r="B613" s="15">
        <v>41925.629166666666</v>
      </c>
      <c r="C613" s="16">
        <v>0</v>
      </c>
      <c r="D613" s="16">
        <v>655.25289999999995</v>
      </c>
      <c r="E613" s="19">
        <v>4.0090569999999999E-3</v>
      </c>
      <c r="F613" s="16">
        <v>1</v>
      </c>
      <c r="G613" s="16">
        <v>0</v>
      </c>
      <c r="H613" s="16">
        <v>0</v>
      </c>
      <c r="I613" s="16">
        <f t="shared" si="73"/>
        <v>1</v>
      </c>
      <c r="J613" s="16"/>
      <c r="K613" s="16" t="str">
        <f t="shared" si="74"/>
        <v/>
      </c>
      <c r="L613" s="16" t="str">
        <f t="shared" si="75"/>
        <v/>
      </c>
      <c r="M613" s="16" t="str">
        <f t="shared" si="76"/>
        <v/>
      </c>
      <c r="N613" s="20" t="str">
        <f t="shared" si="80"/>
        <v/>
      </c>
      <c r="O613" s="18">
        <f t="shared" si="77"/>
        <v>0</v>
      </c>
      <c r="P613" s="18" t="str">
        <f t="shared" si="78"/>
        <v/>
      </c>
      <c r="Q613" s="48" t="e">
        <f t="shared" si="79"/>
        <v>#VALUE!</v>
      </c>
    </row>
    <row r="614" spans="2:17" x14ac:dyDescent="0.25">
      <c r="B614" s="15">
        <v>41925.629861111112</v>
      </c>
      <c r="C614" s="16">
        <v>0</v>
      </c>
      <c r="D614" s="16">
        <v>648.50840000000005</v>
      </c>
      <c r="E614" s="19">
        <v>5.9286429999999999E-3</v>
      </c>
      <c r="F614" s="16">
        <v>1</v>
      </c>
      <c r="G614" s="16">
        <v>0</v>
      </c>
      <c r="H614" s="16">
        <v>0</v>
      </c>
      <c r="I614" s="16">
        <f t="shared" si="73"/>
        <v>1</v>
      </c>
      <c r="J614" s="16"/>
      <c r="K614" s="16" t="str">
        <f t="shared" si="74"/>
        <v/>
      </c>
      <c r="L614" s="16" t="str">
        <f t="shared" si="75"/>
        <v/>
      </c>
      <c r="M614" s="16" t="str">
        <f t="shared" si="76"/>
        <v/>
      </c>
      <c r="N614" s="20" t="str">
        <f t="shared" si="80"/>
        <v/>
      </c>
      <c r="O614" s="18">
        <f t="shared" si="77"/>
        <v>0</v>
      </c>
      <c r="P614" s="18" t="str">
        <f t="shared" si="78"/>
        <v/>
      </c>
      <c r="Q614" s="48" t="e">
        <f t="shared" si="79"/>
        <v>#VALUE!</v>
      </c>
    </row>
    <row r="615" spans="2:17" x14ac:dyDescent="0.25">
      <c r="B615" s="15">
        <v>41925.630555555559</v>
      </c>
      <c r="C615" s="16">
        <v>0</v>
      </c>
      <c r="D615" s="16">
        <v>659.03719999999998</v>
      </c>
      <c r="E615" s="19">
        <v>5.0319229999999996E-4</v>
      </c>
      <c r="F615" s="16">
        <v>1</v>
      </c>
      <c r="G615" s="16">
        <v>0</v>
      </c>
      <c r="H615" s="16">
        <v>0</v>
      </c>
      <c r="I615" s="16">
        <f t="shared" si="73"/>
        <v>1</v>
      </c>
      <c r="J615" s="16"/>
      <c r="K615" s="16" t="str">
        <f t="shared" si="74"/>
        <v/>
      </c>
      <c r="L615" s="16" t="str">
        <f t="shared" si="75"/>
        <v/>
      </c>
      <c r="M615" s="16" t="str">
        <f t="shared" si="76"/>
        <v/>
      </c>
      <c r="N615" s="20" t="str">
        <f t="shared" si="80"/>
        <v/>
      </c>
      <c r="O615" s="18">
        <f t="shared" si="77"/>
        <v>0</v>
      </c>
      <c r="P615" s="18" t="str">
        <f t="shared" si="78"/>
        <v/>
      </c>
      <c r="Q615" s="48" t="e">
        <f t="shared" si="79"/>
        <v>#VALUE!</v>
      </c>
    </row>
    <row r="616" spans="2:17" x14ac:dyDescent="0.25">
      <c r="B616" s="15">
        <v>41925.631249999999</v>
      </c>
      <c r="C616" s="16">
        <v>0</v>
      </c>
      <c r="D616" s="16">
        <v>676.31039999999996</v>
      </c>
      <c r="E616" s="19">
        <v>1.804365E-3</v>
      </c>
      <c r="F616" s="16">
        <v>1</v>
      </c>
      <c r="G616" s="16">
        <v>0</v>
      </c>
      <c r="H616" s="16">
        <v>0</v>
      </c>
      <c r="I616" s="16">
        <f t="shared" si="73"/>
        <v>1</v>
      </c>
      <c r="J616" s="16"/>
      <c r="K616" s="16" t="str">
        <f t="shared" si="74"/>
        <v/>
      </c>
      <c r="L616" s="16" t="str">
        <f t="shared" si="75"/>
        <v/>
      </c>
      <c r="M616" s="16" t="str">
        <f t="shared" si="76"/>
        <v/>
      </c>
      <c r="N616" s="20" t="str">
        <f t="shared" si="80"/>
        <v/>
      </c>
      <c r="O616" s="18">
        <f t="shared" si="77"/>
        <v>0</v>
      </c>
      <c r="P616" s="18" t="str">
        <f t="shared" si="78"/>
        <v/>
      </c>
      <c r="Q616" s="48" t="e">
        <f t="shared" si="79"/>
        <v>#VALUE!</v>
      </c>
    </row>
    <row r="617" spans="2:17" x14ac:dyDescent="0.25">
      <c r="B617" s="15">
        <v>41925.631944444445</v>
      </c>
      <c r="C617" s="16">
        <v>0</v>
      </c>
      <c r="D617" s="16">
        <v>598.79459999999995</v>
      </c>
      <c r="E617" s="19">
        <v>6.9354689999999997E-3</v>
      </c>
      <c r="F617" s="16">
        <v>1</v>
      </c>
      <c r="G617" s="16">
        <v>0</v>
      </c>
      <c r="H617" s="16">
        <v>0</v>
      </c>
      <c r="I617" s="16">
        <f t="shared" si="73"/>
        <v>1</v>
      </c>
      <c r="J617" s="16"/>
      <c r="K617" s="16" t="str">
        <f t="shared" si="74"/>
        <v/>
      </c>
      <c r="L617" s="16" t="str">
        <f t="shared" si="75"/>
        <v/>
      </c>
      <c r="M617" s="16" t="str">
        <f t="shared" si="76"/>
        <v/>
      </c>
      <c r="N617" s="20" t="str">
        <f t="shared" si="80"/>
        <v/>
      </c>
      <c r="O617" s="18">
        <f t="shared" si="77"/>
        <v>0</v>
      </c>
      <c r="P617" s="18" t="str">
        <f t="shared" si="78"/>
        <v/>
      </c>
      <c r="Q617" s="48" t="e">
        <f t="shared" si="79"/>
        <v>#VALUE!</v>
      </c>
    </row>
    <row r="618" spans="2:17" x14ac:dyDescent="0.25">
      <c r="B618" s="15">
        <v>41925.632638888892</v>
      </c>
      <c r="C618" s="16">
        <v>0</v>
      </c>
      <c r="D618" s="16">
        <v>728.22159999999997</v>
      </c>
      <c r="E618" s="19">
        <v>3.4153200000000002E-4</v>
      </c>
      <c r="F618" s="16">
        <v>1</v>
      </c>
      <c r="G618" s="16">
        <v>0</v>
      </c>
      <c r="H618" s="16">
        <v>0</v>
      </c>
      <c r="I618" s="16">
        <f t="shared" si="73"/>
        <v>1</v>
      </c>
      <c r="J618" s="16"/>
      <c r="K618" s="16" t="str">
        <f t="shared" si="74"/>
        <v/>
      </c>
      <c r="L618" s="16" t="str">
        <f t="shared" si="75"/>
        <v/>
      </c>
      <c r="M618" s="16" t="str">
        <f t="shared" si="76"/>
        <v/>
      </c>
      <c r="N618" s="20" t="str">
        <f t="shared" si="80"/>
        <v/>
      </c>
      <c r="O618" s="18">
        <f t="shared" si="77"/>
        <v>0</v>
      </c>
      <c r="P618" s="18" t="str">
        <f t="shared" si="78"/>
        <v/>
      </c>
      <c r="Q618" s="48" t="e">
        <f t="shared" si="79"/>
        <v>#VALUE!</v>
      </c>
    </row>
    <row r="619" spans="2:17" x14ac:dyDescent="0.25">
      <c r="B619" s="15">
        <v>41925.633333333331</v>
      </c>
      <c r="C619" s="16">
        <v>0</v>
      </c>
      <c r="D619" s="16">
        <v>593.60640000000001</v>
      </c>
      <c r="E619" s="19">
        <v>8.0773229999999996E-5</v>
      </c>
      <c r="F619" s="16">
        <v>1</v>
      </c>
      <c r="G619" s="16">
        <v>0</v>
      </c>
      <c r="H619" s="16">
        <v>0</v>
      </c>
      <c r="I619" s="16">
        <f t="shared" si="73"/>
        <v>1</v>
      </c>
      <c r="J619" s="16"/>
      <c r="K619" s="16" t="str">
        <f t="shared" si="74"/>
        <v/>
      </c>
      <c r="L619" s="16" t="str">
        <f t="shared" si="75"/>
        <v/>
      </c>
      <c r="M619" s="16" t="str">
        <f t="shared" si="76"/>
        <v/>
      </c>
      <c r="N619" s="20" t="str">
        <f t="shared" si="80"/>
        <v/>
      </c>
      <c r="O619" s="18">
        <f t="shared" si="77"/>
        <v>0</v>
      </c>
      <c r="P619" s="18" t="str">
        <f t="shared" si="78"/>
        <v/>
      </c>
      <c r="Q619" s="48" t="e">
        <f t="shared" si="79"/>
        <v>#VALUE!</v>
      </c>
    </row>
    <row r="620" spans="2:17" x14ac:dyDescent="0.25">
      <c r="B620" s="15">
        <v>41925.634027777778</v>
      </c>
      <c r="C620" s="16">
        <v>0</v>
      </c>
      <c r="D620" s="16">
        <v>609.32320000000004</v>
      </c>
      <c r="E620" s="19">
        <v>9.1513E-4</v>
      </c>
      <c r="F620" s="16">
        <v>1</v>
      </c>
      <c r="G620" s="16">
        <v>0</v>
      </c>
      <c r="H620" s="16">
        <v>0</v>
      </c>
      <c r="I620" s="16">
        <f t="shared" si="73"/>
        <v>1</v>
      </c>
      <c r="J620" s="16"/>
      <c r="K620" s="16" t="str">
        <f t="shared" si="74"/>
        <v/>
      </c>
      <c r="L620" s="16" t="str">
        <f t="shared" si="75"/>
        <v/>
      </c>
      <c r="M620" s="16" t="str">
        <f t="shared" si="76"/>
        <v/>
      </c>
      <c r="N620" s="20" t="str">
        <f t="shared" si="80"/>
        <v/>
      </c>
      <c r="O620" s="18">
        <f t="shared" si="77"/>
        <v>0</v>
      </c>
      <c r="P620" s="18" t="str">
        <f t="shared" si="78"/>
        <v/>
      </c>
      <c r="Q620" s="48" t="e">
        <f t="shared" si="79"/>
        <v>#VALUE!</v>
      </c>
    </row>
    <row r="621" spans="2:17" x14ac:dyDescent="0.25">
      <c r="B621" s="15">
        <v>41925.634722222225</v>
      </c>
      <c r="C621" s="16">
        <v>0</v>
      </c>
      <c r="D621" s="16">
        <v>622.17139999999995</v>
      </c>
      <c r="E621" s="19">
        <v>7.467441E-3</v>
      </c>
      <c r="F621" s="16">
        <v>1</v>
      </c>
      <c r="G621" s="16">
        <v>0</v>
      </c>
      <c r="H621" s="16">
        <v>0</v>
      </c>
      <c r="I621" s="16">
        <f t="shared" si="73"/>
        <v>1</v>
      </c>
      <c r="J621" s="16"/>
      <c r="K621" s="16" t="str">
        <f t="shared" si="74"/>
        <v/>
      </c>
      <c r="L621" s="16" t="str">
        <f t="shared" si="75"/>
        <v/>
      </c>
      <c r="M621" s="16" t="str">
        <f t="shared" si="76"/>
        <v/>
      </c>
      <c r="N621" s="20" t="str">
        <f t="shared" si="80"/>
        <v/>
      </c>
      <c r="O621" s="18">
        <f t="shared" si="77"/>
        <v>0</v>
      </c>
      <c r="P621" s="18" t="str">
        <f t="shared" si="78"/>
        <v/>
      </c>
      <c r="Q621" s="48" t="e">
        <f t="shared" si="79"/>
        <v>#VALUE!</v>
      </c>
    </row>
    <row r="622" spans="2:17" x14ac:dyDescent="0.25">
      <c r="B622" s="15">
        <v>41925.635416666664</v>
      </c>
      <c r="C622" s="16">
        <v>0</v>
      </c>
      <c r="D622" s="16">
        <v>634.95839999999998</v>
      </c>
      <c r="E622" s="19">
        <v>2.9447459999999998E-3</v>
      </c>
      <c r="F622" s="16">
        <v>1</v>
      </c>
      <c r="G622" s="16">
        <v>0</v>
      </c>
      <c r="H622" s="16">
        <v>0</v>
      </c>
      <c r="I622" s="16">
        <f t="shared" si="73"/>
        <v>1</v>
      </c>
      <c r="J622" s="16"/>
      <c r="K622" s="16" t="str">
        <f t="shared" si="74"/>
        <v/>
      </c>
      <c r="L622" s="16" t="str">
        <f t="shared" si="75"/>
        <v/>
      </c>
      <c r="M622" s="16" t="str">
        <f t="shared" si="76"/>
        <v/>
      </c>
      <c r="N622" s="20" t="str">
        <f t="shared" si="80"/>
        <v/>
      </c>
      <c r="O622" s="18">
        <f t="shared" si="77"/>
        <v>0</v>
      </c>
      <c r="P622" s="18" t="str">
        <f t="shared" si="78"/>
        <v/>
      </c>
      <c r="Q622" s="48" t="e">
        <f t="shared" si="79"/>
        <v>#VALUE!</v>
      </c>
    </row>
    <row r="623" spans="2:17" x14ac:dyDescent="0.25">
      <c r="B623" s="15">
        <v>41925.636111111111</v>
      </c>
      <c r="C623" s="16">
        <v>0</v>
      </c>
      <c r="D623" s="16">
        <v>736.43089999999995</v>
      </c>
      <c r="E623" s="19">
        <v>9.8521520000000007E-4</v>
      </c>
      <c r="F623" s="16">
        <v>1</v>
      </c>
      <c r="G623" s="16">
        <v>0</v>
      </c>
      <c r="H623" s="16">
        <v>0</v>
      </c>
      <c r="I623" s="16">
        <f t="shared" si="73"/>
        <v>1</v>
      </c>
      <c r="J623" s="16"/>
      <c r="K623" s="16" t="str">
        <f t="shared" si="74"/>
        <v/>
      </c>
      <c r="L623" s="16" t="str">
        <f t="shared" si="75"/>
        <v/>
      </c>
      <c r="M623" s="16" t="str">
        <f t="shared" si="76"/>
        <v/>
      </c>
      <c r="N623" s="20" t="str">
        <f t="shared" si="80"/>
        <v/>
      </c>
      <c r="O623" s="18">
        <f t="shared" si="77"/>
        <v>0</v>
      </c>
      <c r="P623" s="18" t="str">
        <f t="shared" si="78"/>
        <v/>
      </c>
      <c r="Q623" s="48" t="e">
        <f t="shared" si="79"/>
        <v>#VALUE!</v>
      </c>
    </row>
    <row r="624" spans="2:17" x14ac:dyDescent="0.25">
      <c r="B624" s="15">
        <v>41925.636805555558</v>
      </c>
      <c r="C624" s="16">
        <v>0</v>
      </c>
      <c r="D624" s="16">
        <v>632.70010000000002</v>
      </c>
      <c r="E624" s="19">
        <v>6.3325880000000001E-3</v>
      </c>
      <c r="F624" s="16">
        <v>1</v>
      </c>
      <c r="G624" s="16">
        <v>0</v>
      </c>
      <c r="H624" s="16">
        <v>0</v>
      </c>
      <c r="I624" s="16">
        <f t="shared" si="73"/>
        <v>1</v>
      </c>
      <c r="J624" s="16"/>
      <c r="K624" s="16" t="str">
        <f t="shared" si="74"/>
        <v/>
      </c>
      <c r="L624" s="16" t="str">
        <f t="shared" si="75"/>
        <v/>
      </c>
      <c r="M624" s="16" t="str">
        <f t="shared" si="76"/>
        <v/>
      </c>
      <c r="N624" s="20" t="str">
        <f t="shared" si="80"/>
        <v/>
      </c>
      <c r="O624" s="18">
        <f t="shared" si="77"/>
        <v>0</v>
      </c>
      <c r="P624" s="18" t="str">
        <f t="shared" si="78"/>
        <v/>
      </c>
      <c r="Q624" s="48" t="e">
        <f t="shared" si="79"/>
        <v>#VALUE!</v>
      </c>
    </row>
    <row r="625" spans="2:17" x14ac:dyDescent="0.25">
      <c r="B625" s="15">
        <v>41925.637499999997</v>
      </c>
      <c r="C625" s="16">
        <v>0</v>
      </c>
      <c r="D625" s="16">
        <v>633.49350000000004</v>
      </c>
      <c r="E625" s="19">
        <v>8.1855899999999995E-3</v>
      </c>
      <c r="F625" s="16">
        <v>1</v>
      </c>
      <c r="G625" s="16">
        <v>0</v>
      </c>
      <c r="H625" s="16">
        <v>0</v>
      </c>
      <c r="I625" s="16">
        <f t="shared" si="73"/>
        <v>1</v>
      </c>
      <c r="J625" s="16"/>
      <c r="K625" s="16" t="str">
        <f t="shared" si="74"/>
        <v/>
      </c>
      <c r="L625" s="16" t="str">
        <f t="shared" si="75"/>
        <v/>
      </c>
      <c r="M625" s="16" t="str">
        <f t="shared" si="76"/>
        <v/>
      </c>
      <c r="N625" s="20" t="str">
        <f t="shared" si="80"/>
        <v/>
      </c>
      <c r="O625" s="18">
        <f t="shared" si="77"/>
        <v>0</v>
      </c>
      <c r="P625" s="18" t="str">
        <f t="shared" si="78"/>
        <v/>
      </c>
      <c r="Q625" s="48" t="e">
        <f t="shared" si="79"/>
        <v>#VALUE!</v>
      </c>
    </row>
    <row r="626" spans="2:17" x14ac:dyDescent="0.25">
      <c r="B626" s="15">
        <v>41925.638194444444</v>
      </c>
      <c r="C626" s="16">
        <v>0</v>
      </c>
      <c r="D626" s="16">
        <v>610.94069999999999</v>
      </c>
      <c r="E626" s="19">
        <v>9.6991060000000007E-3</v>
      </c>
      <c r="F626" s="16">
        <v>1</v>
      </c>
      <c r="G626" s="16">
        <v>0</v>
      </c>
      <c r="H626" s="16">
        <v>0</v>
      </c>
      <c r="I626" s="16">
        <f t="shared" si="73"/>
        <v>1</v>
      </c>
      <c r="J626" s="16"/>
      <c r="K626" s="16" t="str">
        <f t="shared" si="74"/>
        <v/>
      </c>
      <c r="L626" s="16" t="str">
        <f t="shared" si="75"/>
        <v/>
      </c>
      <c r="M626" s="16" t="str">
        <f t="shared" si="76"/>
        <v/>
      </c>
      <c r="N626" s="20" t="str">
        <f t="shared" si="80"/>
        <v/>
      </c>
      <c r="O626" s="18">
        <f t="shared" si="77"/>
        <v>0</v>
      </c>
      <c r="P626" s="18" t="str">
        <f t="shared" si="78"/>
        <v/>
      </c>
      <c r="Q626" s="48" t="e">
        <f t="shared" si="79"/>
        <v>#VALUE!</v>
      </c>
    </row>
    <row r="627" spans="2:17" x14ac:dyDescent="0.25">
      <c r="B627" s="15">
        <v>41925.638888888891</v>
      </c>
      <c r="C627" s="16">
        <v>0</v>
      </c>
      <c r="D627" s="16">
        <v>561.22680000000003</v>
      </c>
      <c r="E627" s="19">
        <v>5.4715139999999998E-4</v>
      </c>
      <c r="F627" s="16">
        <v>1</v>
      </c>
      <c r="G627" s="16">
        <v>0</v>
      </c>
      <c r="H627" s="16">
        <v>0</v>
      </c>
      <c r="I627" s="16">
        <f t="shared" si="73"/>
        <v>1</v>
      </c>
      <c r="J627" s="16"/>
      <c r="K627" s="16" t="str">
        <f t="shared" si="74"/>
        <v/>
      </c>
      <c r="L627" s="16" t="str">
        <f t="shared" si="75"/>
        <v/>
      </c>
      <c r="M627" s="16" t="str">
        <f t="shared" si="76"/>
        <v/>
      </c>
      <c r="N627" s="20" t="str">
        <f t="shared" si="80"/>
        <v/>
      </c>
      <c r="O627" s="18">
        <f t="shared" si="77"/>
        <v>0</v>
      </c>
      <c r="P627" s="18" t="str">
        <f t="shared" si="78"/>
        <v/>
      </c>
      <c r="Q627" s="48" t="e">
        <f t="shared" si="79"/>
        <v>#VALUE!</v>
      </c>
    </row>
    <row r="628" spans="2:17" x14ac:dyDescent="0.25">
      <c r="B628" s="15">
        <v>41925.63958333333</v>
      </c>
      <c r="C628" s="16">
        <v>0</v>
      </c>
      <c r="D628" s="16">
        <v>654.49</v>
      </c>
      <c r="E628" s="19">
        <v>5.8070989999999996E-3</v>
      </c>
      <c r="F628" s="16">
        <v>1</v>
      </c>
      <c r="G628" s="16">
        <v>0</v>
      </c>
      <c r="H628" s="16">
        <v>0</v>
      </c>
      <c r="I628" s="16">
        <f t="shared" si="73"/>
        <v>1</v>
      </c>
      <c r="J628" s="16"/>
      <c r="K628" s="16" t="str">
        <f t="shared" si="74"/>
        <v/>
      </c>
      <c r="L628" s="16" t="str">
        <f t="shared" si="75"/>
        <v/>
      </c>
      <c r="M628" s="16" t="str">
        <f t="shared" si="76"/>
        <v/>
      </c>
      <c r="N628" s="20" t="str">
        <f t="shared" si="80"/>
        <v/>
      </c>
      <c r="O628" s="18">
        <f t="shared" si="77"/>
        <v>0</v>
      </c>
      <c r="P628" s="18" t="str">
        <f t="shared" si="78"/>
        <v/>
      </c>
      <c r="Q628" s="48" t="e">
        <f t="shared" si="79"/>
        <v>#VALUE!</v>
      </c>
    </row>
    <row r="629" spans="2:17" x14ac:dyDescent="0.25">
      <c r="B629" s="15">
        <v>41925.640277777777</v>
      </c>
      <c r="C629" s="16">
        <v>0</v>
      </c>
      <c r="D629" s="16">
        <v>608.62130000000002</v>
      </c>
      <c r="E629" s="19">
        <v>7.667503E-3</v>
      </c>
      <c r="F629" s="16">
        <v>1</v>
      </c>
      <c r="G629" s="16">
        <v>0</v>
      </c>
      <c r="H629" s="16">
        <v>0</v>
      </c>
      <c r="I629" s="16">
        <f t="shared" si="73"/>
        <v>1</v>
      </c>
      <c r="J629" s="16"/>
      <c r="K629" s="16" t="str">
        <f t="shared" si="74"/>
        <v/>
      </c>
      <c r="L629" s="16" t="str">
        <f t="shared" si="75"/>
        <v/>
      </c>
      <c r="M629" s="16" t="str">
        <f t="shared" si="76"/>
        <v/>
      </c>
      <c r="N629" s="20" t="str">
        <f t="shared" si="80"/>
        <v/>
      </c>
      <c r="O629" s="18">
        <f t="shared" si="77"/>
        <v>0</v>
      </c>
      <c r="P629" s="18" t="str">
        <f t="shared" si="78"/>
        <v/>
      </c>
      <c r="Q629" s="48" t="e">
        <f t="shared" si="79"/>
        <v>#VALUE!</v>
      </c>
    </row>
    <row r="630" spans="2:17" x14ac:dyDescent="0.25">
      <c r="B630" s="15">
        <v>41925.640972222223</v>
      </c>
      <c r="C630" s="16">
        <v>0</v>
      </c>
      <c r="D630" s="16">
        <v>645.48710000000005</v>
      </c>
      <c r="E630" s="19">
        <v>8.49638E-4</v>
      </c>
      <c r="F630" s="16">
        <v>1</v>
      </c>
      <c r="G630" s="16">
        <v>0</v>
      </c>
      <c r="H630" s="16">
        <v>0</v>
      </c>
      <c r="I630" s="16">
        <f t="shared" si="73"/>
        <v>1</v>
      </c>
      <c r="J630" s="16"/>
      <c r="K630" s="16" t="str">
        <f t="shared" si="74"/>
        <v/>
      </c>
      <c r="L630" s="16" t="str">
        <f t="shared" si="75"/>
        <v/>
      </c>
      <c r="M630" s="16" t="str">
        <f t="shared" si="76"/>
        <v/>
      </c>
      <c r="N630" s="20" t="str">
        <f t="shared" si="80"/>
        <v/>
      </c>
      <c r="O630" s="18">
        <f t="shared" si="77"/>
        <v>0</v>
      </c>
      <c r="P630" s="18" t="str">
        <f t="shared" si="78"/>
        <v/>
      </c>
      <c r="Q630" s="48" t="e">
        <f t="shared" si="79"/>
        <v>#VALUE!</v>
      </c>
    </row>
    <row r="631" spans="2:17" x14ac:dyDescent="0.25">
      <c r="B631" s="15">
        <v>41925.64166666667</v>
      </c>
      <c r="C631" s="16">
        <v>0</v>
      </c>
      <c r="D631" s="16">
        <v>590.58519999999999</v>
      </c>
      <c r="E631" s="19">
        <v>9.8640009999999994E-4</v>
      </c>
      <c r="F631" s="16">
        <v>1</v>
      </c>
      <c r="G631" s="16">
        <v>0</v>
      </c>
      <c r="H631" s="16">
        <v>0</v>
      </c>
      <c r="I631" s="16">
        <f t="shared" si="73"/>
        <v>1</v>
      </c>
      <c r="J631" s="16"/>
      <c r="K631" s="16" t="str">
        <f t="shared" si="74"/>
        <v/>
      </c>
      <c r="L631" s="16" t="str">
        <f t="shared" si="75"/>
        <v/>
      </c>
      <c r="M631" s="16" t="str">
        <f t="shared" si="76"/>
        <v/>
      </c>
      <c r="N631" s="20" t="str">
        <f t="shared" si="80"/>
        <v/>
      </c>
      <c r="O631" s="18">
        <f t="shared" si="77"/>
        <v>0</v>
      </c>
      <c r="P631" s="18" t="str">
        <f t="shared" si="78"/>
        <v/>
      </c>
      <c r="Q631" s="48" t="e">
        <f t="shared" si="79"/>
        <v>#VALUE!</v>
      </c>
    </row>
    <row r="632" spans="2:17" x14ac:dyDescent="0.25">
      <c r="B632" s="15">
        <v>41925.642361111109</v>
      </c>
      <c r="C632" s="16">
        <v>0</v>
      </c>
      <c r="D632" s="16">
        <v>601.8768</v>
      </c>
      <c r="E632" s="19">
        <v>1.684474E-3</v>
      </c>
      <c r="F632" s="16">
        <v>1</v>
      </c>
      <c r="G632" s="16">
        <v>0</v>
      </c>
      <c r="H632" s="16">
        <v>0</v>
      </c>
      <c r="I632" s="16">
        <f t="shared" si="73"/>
        <v>1</v>
      </c>
      <c r="J632" s="16"/>
      <c r="K632" s="16" t="str">
        <f t="shared" si="74"/>
        <v/>
      </c>
      <c r="L632" s="16" t="str">
        <f t="shared" si="75"/>
        <v/>
      </c>
      <c r="M632" s="16" t="str">
        <f t="shared" si="76"/>
        <v/>
      </c>
      <c r="N632" s="20" t="str">
        <f t="shared" si="80"/>
        <v/>
      </c>
      <c r="O632" s="18">
        <f t="shared" si="77"/>
        <v>0</v>
      </c>
      <c r="P632" s="18" t="str">
        <f t="shared" si="78"/>
        <v/>
      </c>
      <c r="Q632" s="48" t="e">
        <f t="shared" si="79"/>
        <v>#VALUE!</v>
      </c>
    </row>
    <row r="633" spans="2:17" x14ac:dyDescent="0.25">
      <c r="B633" s="15">
        <v>41925.643055555556</v>
      </c>
      <c r="C633" s="16">
        <v>0</v>
      </c>
      <c r="D633" s="16">
        <v>655.25289999999995</v>
      </c>
      <c r="E633" s="19">
        <v>5.3161460000000001E-4</v>
      </c>
      <c r="F633" s="16">
        <v>1</v>
      </c>
      <c r="G633" s="16">
        <v>0</v>
      </c>
      <c r="H633" s="16">
        <v>0</v>
      </c>
      <c r="I633" s="16">
        <f t="shared" si="73"/>
        <v>1</v>
      </c>
      <c r="J633" s="16"/>
      <c r="K633" s="16" t="str">
        <f t="shared" si="74"/>
        <v/>
      </c>
      <c r="L633" s="16" t="str">
        <f t="shared" si="75"/>
        <v/>
      </c>
      <c r="M633" s="16" t="str">
        <f t="shared" si="76"/>
        <v/>
      </c>
      <c r="N633" s="20" t="str">
        <f t="shared" si="80"/>
        <v/>
      </c>
      <c r="O633" s="18">
        <f t="shared" si="77"/>
        <v>0</v>
      </c>
      <c r="P633" s="18" t="str">
        <f t="shared" si="78"/>
        <v/>
      </c>
      <c r="Q633" s="48" t="e">
        <f t="shared" si="79"/>
        <v>#VALUE!</v>
      </c>
    </row>
    <row r="634" spans="2:17" x14ac:dyDescent="0.25">
      <c r="B634" s="15">
        <v>41925.643750000003</v>
      </c>
      <c r="C634" s="16">
        <v>0</v>
      </c>
      <c r="D634" s="16">
        <v>683.05489999999998</v>
      </c>
      <c r="E634" s="19">
        <v>5.8136120000000001E-3</v>
      </c>
      <c r="F634" s="16">
        <v>1</v>
      </c>
      <c r="G634" s="16">
        <v>0</v>
      </c>
      <c r="H634" s="16">
        <v>0</v>
      </c>
      <c r="I634" s="16">
        <f t="shared" si="73"/>
        <v>1</v>
      </c>
      <c r="J634" s="16"/>
      <c r="K634" s="16" t="str">
        <f t="shared" si="74"/>
        <v/>
      </c>
      <c r="L634" s="16" t="str">
        <f t="shared" si="75"/>
        <v/>
      </c>
      <c r="M634" s="16" t="str">
        <f t="shared" si="76"/>
        <v/>
      </c>
      <c r="N634" s="20" t="str">
        <f t="shared" si="80"/>
        <v/>
      </c>
      <c r="O634" s="18">
        <f t="shared" si="77"/>
        <v>0</v>
      </c>
      <c r="P634" s="18" t="str">
        <f t="shared" si="78"/>
        <v/>
      </c>
      <c r="Q634" s="48" t="e">
        <f t="shared" si="79"/>
        <v>#VALUE!</v>
      </c>
    </row>
    <row r="635" spans="2:17" x14ac:dyDescent="0.25">
      <c r="B635" s="15">
        <v>41925.644444444442</v>
      </c>
      <c r="C635" s="16">
        <v>0</v>
      </c>
      <c r="D635" s="16">
        <v>623.63620000000003</v>
      </c>
      <c r="E635" s="19">
        <v>4.9491420000000001E-3</v>
      </c>
      <c r="F635" s="16">
        <v>1</v>
      </c>
      <c r="G635" s="16">
        <v>0</v>
      </c>
      <c r="H635" s="16">
        <v>0</v>
      </c>
      <c r="I635" s="16">
        <f t="shared" si="73"/>
        <v>1</v>
      </c>
      <c r="J635" s="16"/>
      <c r="K635" s="16" t="str">
        <f t="shared" si="74"/>
        <v/>
      </c>
      <c r="L635" s="16" t="str">
        <f t="shared" si="75"/>
        <v/>
      </c>
      <c r="M635" s="16" t="str">
        <f t="shared" si="76"/>
        <v/>
      </c>
      <c r="N635" s="20" t="str">
        <f t="shared" si="80"/>
        <v/>
      </c>
      <c r="O635" s="18">
        <f t="shared" si="77"/>
        <v>0</v>
      </c>
      <c r="P635" s="18" t="str">
        <f t="shared" si="78"/>
        <v/>
      </c>
      <c r="Q635" s="48" t="e">
        <f t="shared" si="79"/>
        <v>#VALUE!</v>
      </c>
    </row>
    <row r="636" spans="2:17" x14ac:dyDescent="0.25">
      <c r="B636" s="15">
        <v>41925.645138888889</v>
      </c>
      <c r="C636" s="16">
        <v>0</v>
      </c>
      <c r="D636" s="16">
        <v>595.13239999999996</v>
      </c>
      <c r="E636" s="19">
        <v>1.580716E-3</v>
      </c>
      <c r="F636" s="16">
        <v>1</v>
      </c>
      <c r="G636" s="16">
        <v>0</v>
      </c>
      <c r="H636" s="16">
        <v>0</v>
      </c>
      <c r="I636" s="16">
        <f t="shared" si="73"/>
        <v>1</v>
      </c>
      <c r="J636" s="16"/>
      <c r="K636" s="16" t="str">
        <f t="shared" si="74"/>
        <v/>
      </c>
      <c r="L636" s="16" t="str">
        <f t="shared" si="75"/>
        <v/>
      </c>
      <c r="M636" s="16" t="str">
        <f t="shared" si="76"/>
        <v/>
      </c>
      <c r="N636" s="20" t="str">
        <f t="shared" si="80"/>
        <v/>
      </c>
      <c r="O636" s="18">
        <f t="shared" si="77"/>
        <v>0</v>
      </c>
      <c r="P636" s="18" t="str">
        <f t="shared" si="78"/>
        <v/>
      </c>
      <c r="Q636" s="48" t="e">
        <f t="shared" si="79"/>
        <v>#VALUE!</v>
      </c>
    </row>
    <row r="637" spans="2:17" x14ac:dyDescent="0.25">
      <c r="B637" s="15">
        <v>41925.645833333336</v>
      </c>
      <c r="C637" s="16">
        <v>0</v>
      </c>
      <c r="D637" s="16">
        <v>609.32320000000004</v>
      </c>
      <c r="E637" s="19">
        <v>1.3515669999999999E-3</v>
      </c>
      <c r="F637" s="16">
        <v>1</v>
      </c>
      <c r="G637" s="16">
        <v>0</v>
      </c>
      <c r="H637" s="16">
        <v>0</v>
      </c>
      <c r="I637" s="16">
        <f t="shared" si="73"/>
        <v>1</v>
      </c>
      <c r="J637" s="16"/>
      <c r="K637" s="16" t="str">
        <f t="shared" si="74"/>
        <v/>
      </c>
      <c r="L637" s="16" t="str">
        <f t="shared" si="75"/>
        <v/>
      </c>
      <c r="M637" s="16" t="str">
        <f t="shared" si="76"/>
        <v/>
      </c>
      <c r="N637" s="20" t="str">
        <f t="shared" si="80"/>
        <v/>
      </c>
      <c r="O637" s="18">
        <f t="shared" si="77"/>
        <v>0</v>
      </c>
      <c r="P637" s="18" t="str">
        <f t="shared" si="78"/>
        <v/>
      </c>
      <c r="Q637" s="48" t="e">
        <f t="shared" si="79"/>
        <v>#VALUE!</v>
      </c>
    </row>
    <row r="638" spans="2:17" x14ac:dyDescent="0.25">
      <c r="B638" s="15">
        <v>41925.646527777775</v>
      </c>
      <c r="C638" s="16">
        <v>0</v>
      </c>
      <c r="D638" s="16">
        <v>617.68520000000001</v>
      </c>
      <c r="E638" s="19">
        <v>7.0468739999999998E-3</v>
      </c>
      <c r="F638" s="16">
        <v>1</v>
      </c>
      <c r="G638" s="16">
        <v>0</v>
      </c>
      <c r="H638" s="16">
        <v>0</v>
      </c>
      <c r="I638" s="16">
        <f t="shared" si="73"/>
        <v>1</v>
      </c>
      <c r="J638" s="16"/>
      <c r="K638" s="16" t="str">
        <f t="shared" si="74"/>
        <v/>
      </c>
      <c r="L638" s="16" t="str">
        <f t="shared" si="75"/>
        <v/>
      </c>
      <c r="M638" s="16" t="str">
        <f t="shared" si="76"/>
        <v/>
      </c>
      <c r="N638" s="20" t="str">
        <f t="shared" si="80"/>
        <v/>
      </c>
      <c r="O638" s="18">
        <f t="shared" si="77"/>
        <v>0</v>
      </c>
      <c r="P638" s="18" t="str">
        <f t="shared" si="78"/>
        <v/>
      </c>
      <c r="Q638" s="48" t="e">
        <f t="shared" si="79"/>
        <v>#VALUE!</v>
      </c>
    </row>
    <row r="639" spans="2:17" x14ac:dyDescent="0.25">
      <c r="B639" s="15">
        <v>41925.647222222222</v>
      </c>
      <c r="C639" s="16">
        <v>0</v>
      </c>
      <c r="D639" s="16">
        <v>503.2731</v>
      </c>
      <c r="E639" s="16">
        <v>932.73329999999999</v>
      </c>
      <c r="F639" s="16">
        <v>1</v>
      </c>
      <c r="G639" s="16">
        <v>0</v>
      </c>
      <c r="H639" s="16">
        <v>316.2</v>
      </c>
      <c r="I639" s="16">
        <f t="shared" si="73"/>
        <v>1</v>
      </c>
      <c r="J639" s="16"/>
      <c r="K639" s="16" t="str">
        <f t="shared" si="74"/>
        <v/>
      </c>
      <c r="L639" s="16">
        <f t="shared" si="75"/>
        <v>932.73329999999999</v>
      </c>
      <c r="M639" s="16" t="str">
        <f t="shared" si="76"/>
        <v/>
      </c>
      <c r="N639" s="20" t="str">
        <f t="shared" si="80"/>
        <v/>
      </c>
      <c r="O639" s="18">
        <f t="shared" si="77"/>
        <v>133.24761428571429</v>
      </c>
      <c r="P639" s="18" t="str">
        <f t="shared" si="78"/>
        <v/>
      </c>
      <c r="Q639" s="48" t="e">
        <f t="shared" si="79"/>
        <v>#VALUE!</v>
      </c>
    </row>
    <row r="640" spans="2:17" x14ac:dyDescent="0.25">
      <c r="B640" s="15">
        <v>41925.647916666669</v>
      </c>
      <c r="C640" s="16">
        <v>0</v>
      </c>
      <c r="D640" s="16">
        <v>757.48829999999998</v>
      </c>
      <c r="E640" s="16">
        <v>735.52200000000005</v>
      </c>
      <c r="F640" s="16">
        <v>1</v>
      </c>
      <c r="G640" s="16">
        <v>0</v>
      </c>
      <c r="H640" s="16">
        <v>320.5</v>
      </c>
      <c r="I640" s="16">
        <f t="shared" si="73"/>
        <v>1</v>
      </c>
      <c r="J640" s="16"/>
      <c r="K640" s="16" t="str">
        <f t="shared" si="74"/>
        <v/>
      </c>
      <c r="L640" s="16">
        <f t="shared" si="75"/>
        <v>735.52200000000005</v>
      </c>
      <c r="M640" s="16" t="str">
        <f t="shared" si="76"/>
        <v/>
      </c>
      <c r="N640" s="20" t="str">
        <f t="shared" si="80"/>
        <v/>
      </c>
      <c r="O640" s="18">
        <f t="shared" si="77"/>
        <v>105.07457142857143</v>
      </c>
      <c r="P640" s="18" t="str">
        <f t="shared" si="78"/>
        <v/>
      </c>
      <c r="Q640" s="48" t="e">
        <f t="shared" si="79"/>
        <v>#VALUE!</v>
      </c>
    </row>
    <row r="641" spans="2:17" x14ac:dyDescent="0.25">
      <c r="B641" s="15">
        <v>41925.648611111108</v>
      </c>
      <c r="C641" s="16">
        <v>0</v>
      </c>
      <c r="D641" s="16">
        <v>578.50009999999997</v>
      </c>
      <c r="E641" s="16">
        <v>715.51649999999995</v>
      </c>
      <c r="F641" s="16">
        <v>1.0241549999999999</v>
      </c>
      <c r="G641" s="16">
        <v>0</v>
      </c>
      <c r="H641" s="16">
        <v>322.60000000000002</v>
      </c>
      <c r="I641" s="16">
        <f t="shared" si="73"/>
        <v>1</v>
      </c>
      <c r="J641" s="16"/>
      <c r="K641" s="16" t="str">
        <f t="shared" si="74"/>
        <v/>
      </c>
      <c r="L641" s="16">
        <f t="shared" si="75"/>
        <v>715.51649999999995</v>
      </c>
      <c r="M641" s="16" t="str">
        <f t="shared" si="76"/>
        <v/>
      </c>
      <c r="N641" s="20" t="str">
        <f t="shared" si="80"/>
        <v/>
      </c>
      <c r="O641" s="18">
        <f t="shared" si="77"/>
        <v>102.21664285714284</v>
      </c>
      <c r="P641" s="18" t="str">
        <f t="shared" si="78"/>
        <v/>
      </c>
      <c r="Q641" s="48" t="e">
        <f t="shared" si="79"/>
        <v>#VALUE!</v>
      </c>
    </row>
    <row r="642" spans="2:17" x14ac:dyDescent="0.25">
      <c r="B642" s="15">
        <v>41925.649305555555</v>
      </c>
      <c r="C642" s="16">
        <v>0</v>
      </c>
      <c r="D642" s="16">
        <v>480.04880000000003</v>
      </c>
      <c r="E642" s="16">
        <v>694.90380000000005</v>
      </c>
      <c r="F642" s="16">
        <v>1.0343329999999999</v>
      </c>
      <c r="G642" s="16">
        <v>0</v>
      </c>
      <c r="H642" s="16">
        <v>316.3</v>
      </c>
      <c r="I642" s="16">
        <f t="shared" si="73"/>
        <v>1</v>
      </c>
      <c r="J642" s="16"/>
      <c r="K642" s="16" t="str">
        <f t="shared" si="74"/>
        <v/>
      </c>
      <c r="L642" s="16">
        <f t="shared" si="75"/>
        <v>694.90380000000005</v>
      </c>
      <c r="M642" s="16" t="str">
        <f t="shared" si="76"/>
        <v/>
      </c>
      <c r="N642" s="20" t="str">
        <f t="shared" si="80"/>
        <v/>
      </c>
      <c r="O642" s="18">
        <f t="shared" si="77"/>
        <v>99.271971428571433</v>
      </c>
      <c r="P642" s="18" t="str">
        <f t="shared" si="78"/>
        <v/>
      </c>
      <c r="Q642" s="48" t="e">
        <f t="shared" si="79"/>
        <v>#VALUE!</v>
      </c>
    </row>
    <row r="643" spans="2:17" x14ac:dyDescent="0.25">
      <c r="B643" s="15">
        <v>41925.65</v>
      </c>
      <c r="C643" s="16">
        <v>4</v>
      </c>
      <c r="D643" s="16">
        <v>613.90089999999998</v>
      </c>
      <c r="E643" s="16">
        <v>686.322</v>
      </c>
      <c r="F643" s="16">
        <v>1.0298309999999999</v>
      </c>
      <c r="G643" s="16">
        <v>0</v>
      </c>
      <c r="H643" s="16">
        <v>317.5</v>
      </c>
      <c r="I643" s="16">
        <f t="shared" si="73"/>
        <v>1</v>
      </c>
      <c r="J643" s="16"/>
      <c r="K643" s="16" t="str">
        <f t="shared" si="74"/>
        <v/>
      </c>
      <c r="L643" s="16">
        <f t="shared" si="75"/>
        <v>686.322</v>
      </c>
      <c r="M643" s="16" t="str">
        <f t="shared" si="76"/>
        <v/>
      </c>
      <c r="N643" s="20" t="str">
        <f t="shared" si="80"/>
        <v/>
      </c>
      <c r="O643" s="18">
        <f t="shared" si="77"/>
        <v>98.046000000000006</v>
      </c>
      <c r="P643" s="18" t="str">
        <f t="shared" si="78"/>
        <v/>
      </c>
      <c r="Q643" s="48" t="e">
        <f t="shared" si="79"/>
        <v>#VALUE!</v>
      </c>
    </row>
    <row r="644" spans="2:17" x14ac:dyDescent="0.25">
      <c r="B644" s="15">
        <v>41925.650694444441</v>
      </c>
      <c r="C644" s="16">
        <v>3</v>
      </c>
      <c r="D644" s="16">
        <v>612.40560000000005</v>
      </c>
      <c r="E644" s="16">
        <v>694.36099999999999</v>
      </c>
      <c r="F644" s="16">
        <v>1.0241549999999999</v>
      </c>
      <c r="G644" s="16">
        <v>0</v>
      </c>
      <c r="H644" s="16">
        <v>315.89999999999998</v>
      </c>
      <c r="I644" s="16">
        <f t="shared" si="73"/>
        <v>1</v>
      </c>
      <c r="J644" s="16"/>
      <c r="K644" s="16" t="str">
        <f t="shared" si="74"/>
        <v/>
      </c>
      <c r="L644" s="16">
        <f t="shared" si="75"/>
        <v>694.36099999999999</v>
      </c>
      <c r="M644" s="16" t="str">
        <f t="shared" si="76"/>
        <v/>
      </c>
      <c r="N644" s="20" t="str">
        <f t="shared" si="80"/>
        <v/>
      </c>
      <c r="O644" s="18">
        <f t="shared" si="77"/>
        <v>99.194428571428574</v>
      </c>
      <c r="P644" s="18" t="str">
        <f t="shared" si="78"/>
        <v/>
      </c>
      <c r="Q644" s="48" t="e">
        <f t="shared" si="79"/>
        <v>#VALUE!</v>
      </c>
    </row>
    <row r="645" spans="2:17" x14ac:dyDescent="0.25">
      <c r="B645" s="15">
        <v>41925.651388888888</v>
      </c>
      <c r="C645" s="16">
        <v>0</v>
      </c>
      <c r="D645" s="16">
        <v>577.79809999999998</v>
      </c>
      <c r="E645" s="16">
        <v>700.38170000000002</v>
      </c>
      <c r="F645" s="16">
        <v>1.021515</v>
      </c>
      <c r="G645" s="16">
        <v>0</v>
      </c>
      <c r="H645" s="16">
        <v>315.2</v>
      </c>
      <c r="I645" s="16">
        <f t="shared" si="73"/>
        <v>1</v>
      </c>
      <c r="J645" s="16"/>
      <c r="K645" s="16" t="str">
        <f t="shared" si="74"/>
        <v/>
      </c>
      <c r="L645" s="16">
        <f t="shared" si="75"/>
        <v>700.38170000000002</v>
      </c>
      <c r="M645" s="16" t="str">
        <f t="shared" si="76"/>
        <v/>
      </c>
      <c r="N645" s="20" t="str">
        <f t="shared" si="80"/>
        <v/>
      </c>
      <c r="O645" s="18">
        <f t="shared" si="77"/>
        <v>100.05452857142858</v>
      </c>
      <c r="P645" s="18" t="str">
        <f t="shared" si="78"/>
        <v/>
      </c>
      <c r="Q645" s="48" t="e">
        <f t="shared" si="79"/>
        <v>#VALUE!</v>
      </c>
    </row>
    <row r="646" spans="2:17" x14ac:dyDescent="0.25">
      <c r="B646" s="15">
        <v>41925.652083333334</v>
      </c>
      <c r="C646" s="16">
        <v>0</v>
      </c>
      <c r="D646" s="16">
        <v>592.81299999999999</v>
      </c>
      <c r="E646" s="16">
        <v>726.21879999999999</v>
      </c>
      <c r="F646" s="16">
        <v>1.014389</v>
      </c>
      <c r="G646" s="16">
        <v>0</v>
      </c>
      <c r="H646" s="16">
        <v>318.10000000000002</v>
      </c>
      <c r="I646" s="16">
        <f t="shared" si="73"/>
        <v>1</v>
      </c>
      <c r="J646" s="16"/>
      <c r="K646" s="16" t="str">
        <f t="shared" si="74"/>
        <v/>
      </c>
      <c r="L646" s="16">
        <f t="shared" si="75"/>
        <v>726.21879999999999</v>
      </c>
      <c r="M646" s="16" t="str">
        <f t="shared" si="76"/>
        <v/>
      </c>
      <c r="N646" s="20" t="str">
        <f t="shared" si="80"/>
        <v/>
      </c>
      <c r="O646" s="18">
        <f t="shared" si="77"/>
        <v>103.74554285714285</v>
      </c>
      <c r="P646" s="18" t="str">
        <f t="shared" si="78"/>
        <v/>
      </c>
      <c r="Q646" s="48" t="e">
        <f t="shared" si="79"/>
        <v>#VALUE!</v>
      </c>
    </row>
    <row r="647" spans="2:17" x14ac:dyDescent="0.25">
      <c r="B647" s="15">
        <v>41925.652777777781</v>
      </c>
      <c r="C647" s="16">
        <v>2</v>
      </c>
      <c r="D647" s="16">
        <v>437.20150000000001</v>
      </c>
      <c r="E647" s="16">
        <v>711.45759999999996</v>
      </c>
      <c r="F647" s="16">
        <v>1.018143</v>
      </c>
      <c r="G647" s="16">
        <v>0</v>
      </c>
      <c r="H647" s="16">
        <v>318.10000000000002</v>
      </c>
      <c r="I647" s="16">
        <f t="shared" si="73"/>
        <v>1</v>
      </c>
      <c r="J647" s="16"/>
      <c r="K647" s="16" t="str">
        <f t="shared" si="74"/>
        <v/>
      </c>
      <c r="L647" s="16">
        <f t="shared" si="75"/>
        <v>711.45759999999996</v>
      </c>
      <c r="M647" s="16" t="str">
        <f t="shared" si="76"/>
        <v/>
      </c>
      <c r="N647" s="20" t="str">
        <f t="shared" si="80"/>
        <v/>
      </c>
      <c r="O647" s="18">
        <f t="shared" si="77"/>
        <v>101.63679999999999</v>
      </c>
      <c r="P647" s="18" t="str">
        <f t="shared" si="78"/>
        <v/>
      </c>
      <c r="Q647" s="48" t="e">
        <f t="shared" si="79"/>
        <v>#VALUE!</v>
      </c>
    </row>
    <row r="648" spans="2:17" x14ac:dyDescent="0.25">
      <c r="B648" s="15">
        <v>41925.65347222222</v>
      </c>
      <c r="C648" s="16">
        <v>4</v>
      </c>
      <c r="D648" s="16">
        <v>719.15769999999998</v>
      </c>
      <c r="E648" s="16">
        <v>698.48929999999996</v>
      </c>
      <c r="F648" s="16">
        <v>1.0531170000000001</v>
      </c>
      <c r="G648" s="16">
        <v>0</v>
      </c>
      <c r="H648" s="16">
        <v>322.89999999999998</v>
      </c>
      <c r="I648" s="16">
        <f t="shared" ref="I648:I711" si="81">+IF(AND(G648&lt;50,D648&gt;50),1,"")</f>
        <v>1</v>
      </c>
      <c r="J648" s="16"/>
      <c r="K648" s="16" t="str">
        <f t="shared" ref="K648:K711" si="82">+IF(AND(D648&gt;100,G648&gt;50),D648,"")</f>
        <v/>
      </c>
      <c r="L648" s="16">
        <f t="shared" ref="L648:L711" si="83">IF(AND(E648&gt;100,H648&gt;50),E648,"")</f>
        <v>698.48929999999996</v>
      </c>
      <c r="M648" s="16" t="str">
        <f t="shared" ref="M648:M711" si="84">IF(F648&gt;1.1,F648,"")</f>
        <v/>
      </c>
      <c r="N648" s="20" t="str">
        <f t="shared" si="80"/>
        <v/>
      </c>
      <c r="O648" s="18">
        <f t="shared" ref="O648:O711" si="85">IF(ISERROR(IF(COUNT(K648:L648)&gt;1,SUM(K648:L648)/14,SUM(K648:L648)/7)),"",IF(COUNT(K648:L648)&gt;1,SUM(K648:L648)/14,SUM(K648:L648)/7))</f>
        <v>99.784185714285712</v>
      </c>
      <c r="P648" s="18" t="str">
        <f t="shared" ref="P648:P711" si="86">IF(ISERROR(IF(COUNT(K648:L648)&gt;1,SUM(K648:L648)/14*M648*N648/100,SUM(K648:L648)/7*M648*N648/100)),"",IF(COUNT(K648:L648)&gt;1,SUM(K648:L648)/14*M648*N648/100,SUM(K648:L648)/7*M648*N648/100))</f>
        <v/>
      </c>
      <c r="Q648" s="48" t="e">
        <f t="shared" ref="Q648:Q711" si="87">IF(COUNT(K648:L648)&gt;1,P648*14/(C648*60),P648*7/(C648*60))</f>
        <v>#VALUE!</v>
      </c>
    </row>
    <row r="649" spans="2:17" x14ac:dyDescent="0.25">
      <c r="B649" s="15">
        <v>41925.654166666667</v>
      </c>
      <c r="C649" s="16">
        <v>4</v>
      </c>
      <c r="D649" s="16">
        <v>598.79459999999995</v>
      </c>
      <c r="E649" s="16">
        <v>690.1223</v>
      </c>
      <c r="F649" s="16">
        <v>1.0843670000000001</v>
      </c>
      <c r="G649" s="16">
        <v>0</v>
      </c>
      <c r="H649" s="16">
        <v>331</v>
      </c>
      <c r="I649" s="16">
        <f t="shared" si="81"/>
        <v>1</v>
      </c>
      <c r="J649" s="16"/>
      <c r="K649" s="16" t="str">
        <f t="shared" si="82"/>
        <v/>
      </c>
      <c r="L649" s="16">
        <f t="shared" si="83"/>
        <v>690.1223</v>
      </c>
      <c r="M649" s="16" t="str">
        <f t="shared" si="84"/>
        <v/>
      </c>
      <c r="N649" s="20" t="str">
        <f t="shared" si="80"/>
        <v/>
      </c>
      <c r="O649" s="18">
        <f t="shared" si="85"/>
        <v>98.588899999999995</v>
      </c>
      <c r="P649" s="18" t="str">
        <f t="shared" si="86"/>
        <v/>
      </c>
      <c r="Q649" s="48" t="e">
        <f t="shared" si="87"/>
        <v>#VALUE!</v>
      </c>
    </row>
    <row r="650" spans="2:17" x14ac:dyDescent="0.25">
      <c r="B650" s="15">
        <v>41925.654861111114</v>
      </c>
      <c r="C650" s="16">
        <v>4</v>
      </c>
      <c r="D650" s="16">
        <v>566.476</v>
      </c>
      <c r="E650" s="16">
        <v>678.19690000000003</v>
      </c>
      <c r="F650" s="16">
        <v>1.1080639999999999</v>
      </c>
      <c r="G650" s="16">
        <v>0</v>
      </c>
      <c r="H650" s="16">
        <v>330</v>
      </c>
      <c r="I650" s="16">
        <f t="shared" si="81"/>
        <v>1</v>
      </c>
      <c r="J650" s="16"/>
      <c r="K650" s="16" t="str">
        <f t="shared" si="82"/>
        <v/>
      </c>
      <c r="L650" s="16">
        <f t="shared" si="83"/>
        <v>678.19690000000003</v>
      </c>
      <c r="M650" s="16">
        <f t="shared" si="84"/>
        <v>1.1080639999999999</v>
      </c>
      <c r="N650" s="20">
        <f t="shared" ref="N650:N713" si="88">IF(ISERROR($D$1*(M650-1)/($M$7*($D$1-1))*100),"",($D$1*(M650-1)/($M$7*($D$1-1))*100))</f>
        <v>11.305427948970785</v>
      </c>
      <c r="O650" s="18">
        <f t="shared" si="85"/>
        <v>96.885271428571428</v>
      </c>
      <c r="P650" s="18">
        <f t="shared" si="86"/>
        <v>12.136951377261777</v>
      </c>
      <c r="Q650" s="48">
        <f t="shared" si="87"/>
        <v>0.35399441517013513</v>
      </c>
    </row>
    <row r="651" spans="2:17" x14ac:dyDescent="0.25">
      <c r="B651" s="15">
        <v>41925.655555555553</v>
      </c>
      <c r="C651" s="16">
        <v>4</v>
      </c>
      <c r="D651" s="16">
        <v>804.11990000000003</v>
      </c>
      <c r="E651" s="16">
        <v>679.16470000000004</v>
      </c>
      <c r="F651" s="16">
        <v>1.124285</v>
      </c>
      <c r="G651" s="16">
        <v>0</v>
      </c>
      <c r="H651" s="16">
        <v>329</v>
      </c>
      <c r="I651" s="16">
        <f t="shared" si="81"/>
        <v>1</v>
      </c>
      <c r="J651" s="16"/>
      <c r="K651" s="16" t="str">
        <f t="shared" si="82"/>
        <v/>
      </c>
      <c r="L651" s="16">
        <f t="shared" si="83"/>
        <v>679.16470000000004</v>
      </c>
      <c r="M651" s="16">
        <f t="shared" si="84"/>
        <v>1.124285</v>
      </c>
      <c r="N651" s="20">
        <f t="shared" si="88"/>
        <v>13.002434785292369</v>
      </c>
      <c r="O651" s="18">
        <f t="shared" si="85"/>
        <v>97.023528571428571</v>
      </c>
      <c r="P651" s="18">
        <f t="shared" si="86"/>
        <v>14.18332863146504</v>
      </c>
      <c r="Q651" s="48">
        <f t="shared" si="87"/>
        <v>0.41368041841773029</v>
      </c>
    </row>
    <row r="652" spans="2:17" x14ac:dyDescent="0.25">
      <c r="B652" s="15">
        <v>41925.65625</v>
      </c>
      <c r="C652" s="16">
        <v>4</v>
      </c>
      <c r="D652" s="16">
        <v>640.23800000000006</v>
      </c>
      <c r="E652" s="16">
        <v>668.97929999999997</v>
      </c>
      <c r="F652" s="16">
        <v>1.1412070000000001</v>
      </c>
      <c r="G652" s="16">
        <v>0</v>
      </c>
      <c r="H652" s="16">
        <v>334.2</v>
      </c>
      <c r="I652" s="16">
        <f t="shared" si="81"/>
        <v>1</v>
      </c>
      <c r="J652" s="16"/>
      <c r="K652" s="16" t="str">
        <f t="shared" si="82"/>
        <v/>
      </c>
      <c r="L652" s="16">
        <f t="shared" si="83"/>
        <v>668.97929999999997</v>
      </c>
      <c r="M652" s="16">
        <f t="shared" si="84"/>
        <v>1.1412070000000001</v>
      </c>
      <c r="N652" s="20">
        <f t="shared" si="88"/>
        <v>14.77277876434631</v>
      </c>
      <c r="O652" s="18">
        <f t="shared" si="85"/>
        <v>95.568471428571428</v>
      </c>
      <c r="P652" s="18">
        <f t="shared" si="86"/>
        <v>16.111696061430923</v>
      </c>
      <c r="Q652" s="48">
        <f t="shared" si="87"/>
        <v>0.46992446845840191</v>
      </c>
    </row>
    <row r="653" spans="2:17" x14ac:dyDescent="0.25">
      <c r="B653" s="15">
        <v>41925.656944444447</v>
      </c>
      <c r="C653" s="16">
        <v>4</v>
      </c>
      <c r="D653" s="16">
        <v>728.22159999999997</v>
      </c>
      <c r="E653" s="16">
        <v>660.88430000000005</v>
      </c>
      <c r="F653" s="16">
        <v>1.155886</v>
      </c>
      <c r="G653" s="16">
        <v>0</v>
      </c>
      <c r="H653" s="16">
        <v>342.2</v>
      </c>
      <c r="I653" s="16">
        <f t="shared" si="81"/>
        <v>1</v>
      </c>
      <c r="J653" s="16"/>
      <c r="K653" s="16" t="str">
        <f t="shared" si="82"/>
        <v/>
      </c>
      <c r="L653" s="16">
        <f t="shared" si="83"/>
        <v>660.88430000000005</v>
      </c>
      <c r="M653" s="16">
        <f t="shared" si="84"/>
        <v>1.155886</v>
      </c>
      <c r="N653" s="20">
        <f t="shared" si="88"/>
        <v>16.308464810235236</v>
      </c>
      <c r="O653" s="18">
        <f t="shared" si="85"/>
        <v>94.412042857142865</v>
      </c>
      <c r="P653" s="18">
        <f t="shared" si="86"/>
        <v>17.797355656948845</v>
      </c>
      <c r="Q653" s="48">
        <f t="shared" si="87"/>
        <v>0.51908953999434138</v>
      </c>
    </row>
    <row r="654" spans="2:17" x14ac:dyDescent="0.25">
      <c r="B654" s="15">
        <v>41925.657638888886</v>
      </c>
      <c r="C654" s="16">
        <v>4</v>
      </c>
      <c r="D654" s="16">
        <v>706.43169999999998</v>
      </c>
      <c r="E654" s="16">
        <v>657.88620000000003</v>
      </c>
      <c r="F654" s="16">
        <v>1.1803619999999999</v>
      </c>
      <c r="G654" s="16">
        <v>0</v>
      </c>
      <c r="H654" s="16">
        <v>338.2</v>
      </c>
      <c r="I654" s="16">
        <f t="shared" si="81"/>
        <v>1</v>
      </c>
      <c r="J654" s="16"/>
      <c r="K654" s="16" t="str">
        <f t="shared" si="82"/>
        <v/>
      </c>
      <c r="L654" s="16">
        <f t="shared" si="83"/>
        <v>657.88620000000003</v>
      </c>
      <c r="M654" s="16">
        <f t="shared" si="84"/>
        <v>1.1803619999999999</v>
      </c>
      <c r="N654" s="20">
        <f t="shared" si="88"/>
        <v>18.869092350202369</v>
      </c>
      <c r="O654" s="18">
        <f t="shared" si="85"/>
        <v>93.983742857142857</v>
      </c>
      <c r="P654" s="18">
        <f t="shared" si="86"/>
        <v>20.932397160274054</v>
      </c>
      <c r="Q654" s="48">
        <f t="shared" si="87"/>
        <v>0.6105282505079932</v>
      </c>
    </row>
    <row r="655" spans="2:17" x14ac:dyDescent="0.25">
      <c r="B655" s="15">
        <v>41925.658333333333</v>
      </c>
      <c r="C655" s="16">
        <v>4</v>
      </c>
      <c r="D655" s="16">
        <v>625.13160000000005</v>
      </c>
      <c r="E655" s="16">
        <v>674.06259999999997</v>
      </c>
      <c r="F655" s="16">
        <v>1.1946140000000001</v>
      </c>
      <c r="G655" s="16">
        <v>0</v>
      </c>
      <c r="H655" s="16">
        <v>340.8</v>
      </c>
      <c r="I655" s="16">
        <f t="shared" si="81"/>
        <v>1</v>
      </c>
      <c r="J655" s="16"/>
      <c r="K655" s="16" t="str">
        <f t="shared" si="82"/>
        <v/>
      </c>
      <c r="L655" s="16">
        <f t="shared" si="83"/>
        <v>674.06259999999997</v>
      </c>
      <c r="M655" s="16">
        <f t="shared" si="84"/>
        <v>1.1946140000000001</v>
      </c>
      <c r="N655" s="20">
        <f t="shared" si="88"/>
        <v>20.360106555939094</v>
      </c>
      <c r="O655" s="18">
        <f t="shared" si="85"/>
        <v>96.294657142857133</v>
      </c>
      <c r="P655" s="18">
        <f t="shared" si="86"/>
        <v>23.421237490150947</v>
      </c>
      <c r="Q655" s="48">
        <f t="shared" si="87"/>
        <v>0.6831194267960693</v>
      </c>
    </row>
    <row r="656" spans="2:17" x14ac:dyDescent="0.25">
      <c r="B656" s="15">
        <v>41925.65902777778</v>
      </c>
      <c r="C656" s="16">
        <v>4</v>
      </c>
      <c r="D656" s="16">
        <v>971.90809999999999</v>
      </c>
      <c r="E656" s="16">
        <v>674.33920000000001</v>
      </c>
      <c r="F656" s="16">
        <v>1.2063170000000001</v>
      </c>
      <c r="G656" s="16">
        <v>0</v>
      </c>
      <c r="H656" s="16">
        <v>341.8</v>
      </c>
      <c r="I656" s="16">
        <f t="shared" si="81"/>
        <v>1</v>
      </c>
      <c r="J656" s="16"/>
      <c r="K656" s="16" t="str">
        <f t="shared" si="82"/>
        <v/>
      </c>
      <c r="L656" s="16">
        <f t="shared" si="83"/>
        <v>674.33920000000001</v>
      </c>
      <c r="M656" s="16">
        <f t="shared" si="84"/>
        <v>1.2063170000000001</v>
      </c>
      <c r="N656" s="20">
        <f t="shared" si="88"/>
        <v>21.584449753366595</v>
      </c>
      <c r="O656" s="18">
        <f t="shared" si="85"/>
        <v>96.334171428571423</v>
      </c>
      <c r="P656" s="18">
        <f t="shared" si="86"/>
        <v>25.08319164241264</v>
      </c>
      <c r="Q656" s="48">
        <f t="shared" si="87"/>
        <v>0.73159308957036873</v>
      </c>
    </row>
    <row r="657" spans="2:17" x14ac:dyDescent="0.25">
      <c r="B657" s="15">
        <v>41925.659722222219</v>
      </c>
      <c r="C657" s="16">
        <v>4</v>
      </c>
      <c r="D657" s="16">
        <v>577.03520000000003</v>
      </c>
      <c r="E657" s="16">
        <v>700.44069999999999</v>
      </c>
      <c r="F657" s="16">
        <v>1.2104980000000001</v>
      </c>
      <c r="G657" s="16">
        <v>0</v>
      </c>
      <c r="H657" s="16">
        <v>342.7</v>
      </c>
      <c r="I657" s="16">
        <f t="shared" si="81"/>
        <v>1</v>
      </c>
      <c r="J657" s="16"/>
      <c r="K657" s="16" t="str">
        <f t="shared" si="82"/>
        <v/>
      </c>
      <c r="L657" s="16">
        <f t="shared" si="83"/>
        <v>700.44069999999999</v>
      </c>
      <c r="M657" s="16">
        <f t="shared" si="84"/>
        <v>1.2104980000000001</v>
      </c>
      <c r="N657" s="20">
        <f t="shared" si="88"/>
        <v>22.021857162444981</v>
      </c>
      <c r="O657" s="18">
        <f t="shared" si="85"/>
        <v>100.06295714285714</v>
      </c>
      <c r="P657" s="18">
        <f t="shared" si="86"/>
        <v>26.674196797671701</v>
      </c>
      <c r="Q657" s="48">
        <f t="shared" si="87"/>
        <v>0.77799740659875793</v>
      </c>
    </row>
    <row r="658" spans="2:17" x14ac:dyDescent="0.25">
      <c r="B658" s="15">
        <v>41925.660416666666</v>
      </c>
      <c r="C658" s="16">
        <v>4</v>
      </c>
      <c r="D658" s="16">
        <v>446.96730000000002</v>
      </c>
      <c r="E658" s="16">
        <v>697.74990000000003</v>
      </c>
      <c r="F658" s="16">
        <v>1.2258640000000001</v>
      </c>
      <c r="G658" s="16">
        <v>0</v>
      </c>
      <c r="H658" s="16">
        <v>349.5</v>
      </c>
      <c r="I658" s="16">
        <f t="shared" si="81"/>
        <v>1</v>
      </c>
      <c r="J658" s="16"/>
      <c r="K658" s="16" t="str">
        <f t="shared" si="82"/>
        <v/>
      </c>
      <c r="L658" s="16">
        <f t="shared" si="83"/>
        <v>697.74990000000003</v>
      </c>
      <c r="M658" s="16">
        <f t="shared" si="84"/>
        <v>1.2258640000000001</v>
      </c>
      <c r="N658" s="20">
        <f t="shared" si="88"/>
        <v>23.629415700569474</v>
      </c>
      <c r="O658" s="18">
        <f t="shared" si="85"/>
        <v>99.678557142857144</v>
      </c>
      <c r="P658" s="18">
        <f t="shared" si="86"/>
        <v>28.873339463714583</v>
      </c>
      <c r="Q658" s="48">
        <f t="shared" si="87"/>
        <v>0.84213906769167535</v>
      </c>
    </row>
    <row r="659" spans="2:17" x14ac:dyDescent="0.25">
      <c r="B659" s="15">
        <v>41925.661111111112</v>
      </c>
      <c r="C659" s="16">
        <v>4</v>
      </c>
      <c r="D659" s="16">
        <v>826.67280000000005</v>
      </c>
      <c r="E659" s="16">
        <v>677.6395</v>
      </c>
      <c r="F659" s="16">
        <v>1.251118</v>
      </c>
      <c r="G659" s="16">
        <v>0</v>
      </c>
      <c r="H659" s="16">
        <v>354.4</v>
      </c>
      <c r="I659" s="16">
        <f t="shared" si="81"/>
        <v>1</v>
      </c>
      <c r="J659" s="16"/>
      <c r="K659" s="16" t="str">
        <f t="shared" si="82"/>
        <v/>
      </c>
      <c r="L659" s="16">
        <f t="shared" si="83"/>
        <v>677.6395</v>
      </c>
      <c r="M659" s="16">
        <f t="shared" si="84"/>
        <v>1.251118</v>
      </c>
      <c r="N659" s="20">
        <f t="shared" si="88"/>
        <v>26.271435961001323</v>
      </c>
      <c r="O659" s="18">
        <f t="shared" si="85"/>
        <v>96.805642857142857</v>
      </c>
      <c r="P659" s="18">
        <f t="shared" si="86"/>
        <v>31.818723823213713</v>
      </c>
      <c r="Q659" s="48">
        <f t="shared" si="87"/>
        <v>0.92804611151039995</v>
      </c>
    </row>
    <row r="660" spans="2:17" x14ac:dyDescent="0.25">
      <c r="B660" s="15">
        <v>41925.661805555559</v>
      </c>
      <c r="C660" s="16">
        <v>5</v>
      </c>
      <c r="D660" s="16">
        <v>254.39840000000001</v>
      </c>
      <c r="E660" s="16">
        <v>652.92240000000004</v>
      </c>
      <c r="F660" s="16">
        <v>1.294408</v>
      </c>
      <c r="G660" s="16">
        <v>0</v>
      </c>
      <c r="H660" s="16">
        <v>361.3</v>
      </c>
      <c r="I660" s="16">
        <f t="shared" si="81"/>
        <v>1</v>
      </c>
      <c r="J660" s="16"/>
      <c r="K660" s="16" t="str">
        <f t="shared" si="82"/>
        <v/>
      </c>
      <c r="L660" s="16">
        <f t="shared" si="83"/>
        <v>652.92240000000004</v>
      </c>
      <c r="M660" s="16">
        <f t="shared" si="84"/>
        <v>1.294408</v>
      </c>
      <c r="N660" s="20">
        <f t="shared" si="88"/>
        <v>30.800344532874895</v>
      </c>
      <c r="O660" s="18">
        <f t="shared" si="85"/>
        <v>93.274628571428579</v>
      </c>
      <c r="P660" s="18">
        <f t="shared" si="86"/>
        <v>37.18692700255702</v>
      </c>
      <c r="Q660" s="48">
        <f t="shared" si="87"/>
        <v>0.86769496339299712</v>
      </c>
    </row>
    <row r="661" spans="2:17" x14ac:dyDescent="0.25">
      <c r="B661" s="15">
        <v>41925.662499999999</v>
      </c>
      <c r="C661" s="16">
        <v>4</v>
      </c>
      <c r="D661" s="16">
        <v>741.71050000000002</v>
      </c>
      <c r="E661" s="16">
        <v>676.09339999999997</v>
      </c>
      <c r="F661" s="16">
        <v>1.320317</v>
      </c>
      <c r="G661" s="16">
        <v>0</v>
      </c>
      <c r="H661" s="16">
        <v>363.3</v>
      </c>
      <c r="I661" s="16">
        <f t="shared" si="81"/>
        <v>1</v>
      </c>
      <c r="J661" s="16"/>
      <c r="K661" s="16" t="str">
        <f t="shared" si="82"/>
        <v/>
      </c>
      <c r="L661" s="16">
        <f t="shared" si="83"/>
        <v>676.09339999999997</v>
      </c>
      <c r="M661" s="16">
        <f t="shared" si="84"/>
        <v>1.320317</v>
      </c>
      <c r="N661" s="20">
        <f t="shared" si="88"/>
        <v>33.510889512978196</v>
      </c>
      <c r="O661" s="18">
        <f t="shared" si="85"/>
        <v>96.584771428571429</v>
      </c>
      <c r="P661" s="18">
        <f t="shared" si="86"/>
        <v>42.73392932640887</v>
      </c>
      <c r="Q661" s="48">
        <f t="shared" si="87"/>
        <v>1.2464062720202587</v>
      </c>
    </row>
    <row r="662" spans="2:17" x14ac:dyDescent="0.25">
      <c r="B662" s="15">
        <v>41925.663194444445</v>
      </c>
      <c r="C662" s="16">
        <v>5</v>
      </c>
      <c r="D662" s="16">
        <v>461.92110000000002</v>
      </c>
      <c r="E662" s="16">
        <v>684.40520000000004</v>
      </c>
      <c r="F662" s="16">
        <v>1.3316699999999999</v>
      </c>
      <c r="G662" s="16">
        <v>0</v>
      </c>
      <c r="H662" s="16">
        <v>356.8</v>
      </c>
      <c r="I662" s="16">
        <f t="shared" si="81"/>
        <v>1</v>
      </c>
      <c r="J662" s="16"/>
      <c r="K662" s="16" t="str">
        <f t="shared" si="82"/>
        <v/>
      </c>
      <c r="L662" s="16">
        <f t="shared" si="83"/>
        <v>684.40520000000004</v>
      </c>
      <c r="M662" s="16">
        <f t="shared" si="84"/>
        <v>1.3316699999999999</v>
      </c>
      <c r="N662" s="20">
        <f t="shared" si="88"/>
        <v>34.698616447985835</v>
      </c>
      <c r="O662" s="18">
        <f t="shared" si="85"/>
        <v>97.77217142857144</v>
      </c>
      <c r="P662" s="18">
        <f t="shared" si="86"/>
        <v>45.17769144319734</v>
      </c>
      <c r="Q662" s="48">
        <f t="shared" si="87"/>
        <v>1.0541461336746047</v>
      </c>
    </row>
    <row r="663" spans="2:17" x14ac:dyDescent="0.25">
      <c r="B663" s="15">
        <v>41925.663888888892</v>
      </c>
      <c r="C663" s="16">
        <v>4</v>
      </c>
      <c r="D663" s="16">
        <v>363.4699</v>
      </c>
      <c r="E663" s="16">
        <v>699.94529999999997</v>
      </c>
      <c r="F663" s="16">
        <v>1.3376669999999999</v>
      </c>
      <c r="G663" s="16">
        <v>0</v>
      </c>
      <c r="H663" s="16">
        <v>364.4</v>
      </c>
      <c r="I663" s="16">
        <f t="shared" si="81"/>
        <v>1</v>
      </c>
      <c r="J663" s="16"/>
      <c r="K663" s="16" t="str">
        <f t="shared" si="82"/>
        <v/>
      </c>
      <c r="L663" s="16">
        <f t="shared" si="83"/>
        <v>699.94529999999997</v>
      </c>
      <c r="M663" s="16">
        <f t="shared" si="84"/>
        <v>1.3376669999999999</v>
      </c>
      <c r="N663" s="20">
        <f t="shared" si="88"/>
        <v>35.326009950076987</v>
      </c>
      <c r="O663" s="18">
        <f t="shared" si="85"/>
        <v>99.992185714285711</v>
      </c>
      <c r="P663" s="18">
        <f t="shared" si="86"/>
        <v>47.250745155111019</v>
      </c>
      <c r="Q663" s="48">
        <f t="shared" si="87"/>
        <v>1.378146733690738</v>
      </c>
    </row>
    <row r="664" spans="2:17" x14ac:dyDescent="0.25">
      <c r="B664" s="15">
        <v>41925.664583333331</v>
      </c>
      <c r="C664" s="16">
        <v>4</v>
      </c>
      <c r="D664" s="16">
        <v>719.92070000000001</v>
      </c>
      <c r="E664" s="16">
        <v>707.2287</v>
      </c>
      <c r="F664" s="16">
        <v>1.3406880000000001</v>
      </c>
      <c r="G664" s="16">
        <v>0</v>
      </c>
      <c r="H664" s="16">
        <v>364</v>
      </c>
      <c r="I664" s="16">
        <f t="shared" si="81"/>
        <v>1</v>
      </c>
      <c r="J664" s="16"/>
      <c r="K664" s="16" t="str">
        <f t="shared" si="82"/>
        <v/>
      </c>
      <c r="L664" s="16">
        <f t="shared" si="83"/>
        <v>707.2287</v>
      </c>
      <c r="M664" s="16">
        <f t="shared" si="84"/>
        <v>1.3406880000000001</v>
      </c>
      <c r="N664" s="20">
        <f t="shared" si="88"/>
        <v>35.64206060370671</v>
      </c>
      <c r="O664" s="18">
        <f t="shared" si="85"/>
        <v>101.03267142857143</v>
      </c>
      <c r="P664" s="18">
        <f t="shared" si="86"/>
        <v>48.278343780028834</v>
      </c>
      <c r="Q664" s="48">
        <f t="shared" si="87"/>
        <v>1.4081183602508411</v>
      </c>
    </row>
    <row r="665" spans="2:17" x14ac:dyDescent="0.25">
      <c r="B665" s="15">
        <v>41925.665277777778</v>
      </c>
      <c r="C665" s="16">
        <v>4</v>
      </c>
      <c r="D665" s="16">
        <v>447.66919999999999</v>
      </c>
      <c r="E665" s="16">
        <v>702.02549999999997</v>
      </c>
      <c r="F665" s="16">
        <v>1.3425499999999999</v>
      </c>
      <c r="G665" s="16">
        <v>0</v>
      </c>
      <c r="H665" s="16">
        <v>373.4</v>
      </c>
      <c r="I665" s="16">
        <f t="shared" si="81"/>
        <v>1</v>
      </c>
      <c r="J665" s="16"/>
      <c r="K665" s="16" t="str">
        <f t="shared" si="82"/>
        <v/>
      </c>
      <c r="L665" s="16">
        <f t="shared" si="83"/>
        <v>702.02549999999997</v>
      </c>
      <c r="M665" s="16">
        <f t="shared" si="84"/>
        <v>1.3425499999999999</v>
      </c>
      <c r="N665" s="20">
        <f t="shared" si="88"/>
        <v>35.83685911978035</v>
      </c>
      <c r="O665" s="18">
        <f t="shared" si="85"/>
        <v>100.28935714285714</v>
      </c>
      <c r="P665" s="18">
        <f t="shared" si="86"/>
        <v>48.251992962961687</v>
      </c>
      <c r="Q665" s="48">
        <f t="shared" si="87"/>
        <v>1.4073497947530491</v>
      </c>
    </row>
    <row r="666" spans="2:17" x14ac:dyDescent="0.25">
      <c r="B666" s="15">
        <v>41925.665972222225</v>
      </c>
      <c r="C666" s="16">
        <v>4</v>
      </c>
      <c r="D666" s="16">
        <v>643.22879999999998</v>
      </c>
      <c r="E666" s="16">
        <v>713.97220000000004</v>
      </c>
      <c r="F666" s="16">
        <v>1.3519950000000001</v>
      </c>
      <c r="G666" s="16">
        <v>0</v>
      </c>
      <c r="H666" s="16">
        <v>368.3</v>
      </c>
      <c r="I666" s="16">
        <f t="shared" si="81"/>
        <v>1</v>
      </c>
      <c r="J666" s="16"/>
      <c r="K666" s="16" t="str">
        <f t="shared" si="82"/>
        <v/>
      </c>
      <c r="L666" s="16">
        <f t="shared" si="83"/>
        <v>713.97220000000004</v>
      </c>
      <c r="M666" s="16">
        <f t="shared" si="84"/>
        <v>1.3519950000000001</v>
      </c>
      <c r="N666" s="20">
        <f t="shared" si="88"/>
        <v>36.824975115653451</v>
      </c>
      <c r="O666" s="18">
        <f t="shared" si="85"/>
        <v>101.99602857142858</v>
      </c>
      <c r="P666" s="18">
        <f t="shared" si="86"/>
        <v>50.780948613737607</v>
      </c>
      <c r="Q666" s="48">
        <f t="shared" si="87"/>
        <v>1.4811110012340134</v>
      </c>
    </row>
    <row r="667" spans="2:17" x14ac:dyDescent="0.25">
      <c r="B667" s="15">
        <v>41925.666666666664</v>
      </c>
      <c r="C667" s="16">
        <v>4</v>
      </c>
      <c r="D667" s="16">
        <v>768.04759999999999</v>
      </c>
      <c r="E667" s="16">
        <v>672.74900000000002</v>
      </c>
      <c r="F667" s="16">
        <v>1.36965</v>
      </c>
      <c r="G667" s="16">
        <v>0</v>
      </c>
      <c r="H667" s="16">
        <v>375.2</v>
      </c>
      <c r="I667" s="16">
        <f t="shared" si="81"/>
        <v>1</v>
      </c>
      <c r="J667" s="16"/>
      <c r="K667" s="16" t="str">
        <f t="shared" si="82"/>
        <v/>
      </c>
      <c r="L667" s="16">
        <f t="shared" si="83"/>
        <v>672.74900000000002</v>
      </c>
      <c r="M667" s="16">
        <f t="shared" si="84"/>
        <v>1.36965</v>
      </c>
      <c r="N667" s="20">
        <f t="shared" si="88"/>
        <v>38.672004010003825</v>
      </c>
      <c r="O667" s="18">
        <f t="shared" si="85"/>
        <v>96.106999999999999</v>
      </c>
      <c r="P667" s="18">
        <f t="shared" si="86"/>
        <v>50.905100688622433</v>
      </c>
      <c r="Q667" s="48">
        <f t="shared" si="87"/>
        <v>1.4847321034181542</v>
      </c>
    </row>
    <row r="668" spans="2:17" x14ac:dyDescent="0.25">
      <c r="B668" s="15">
        <v>41925.667361111111</v>
      </c>
      <c r="C668" s="16">
        <v>4</v>
      </c>
      <c r="D668" s="16">
        <v>768.04759999999999</v>
      </c>
      <c r="E668" s="16">
        <v>672.74900000000002</v>
      </c>
      <c r="F668" s="16">
        <v>1.36965</v>
      </c>
      <c r="G668" s="16">
        <v>0</v>
      </c>
      <c r="H668" s="16">
        <v>375.2</v>
      </c>
      <c r="I668" s="16">
        <f t="shared" si="81"/>
        <v>1</v>
      </c>
      <c r="J668" s="16"/>
      <c r="K668" s="16" t="str">
        <f t="shared" si="82"/>
        <v/>
      </c>
      <c r="L668" s="16">
        <f t="shared" si="83"/>
        <v>672.74900000000002</v>
      </c>
      <c r="M668" s="16">
        <f t="shared" si="84"/>
        <v>1.36965</v>
      </c>
      <c r="N668" s="20">
        <f t="shared" si="88"/>
        <v>38.672004010003825</v>
      </c>
      <c r="O668" s="18">
        <f t="shared" si="85"/>
        <v>96.106999999999999</v>
      </c>
      <c r="P668" s="18">
        <f t="shared" si="86"/>
        <v>50.905100688622433</v>
      </c>
      <c r="Q668" s="48">
        <f t="shared" si="87"/>
        <v>1.4847321034181542</v>
      </c>
    </row>
    <row r="669" spans="2:17" x14ac:dyDescent="0.25">
      <c r="B669" s="15">
        <v>41925.668055555558</v>
      </c>
      <c r="C669" s="16">
        <v>5</v>
      </c>
      <c r="D669" s="16">
        <v>704.84469999999999</v>
      </c>
      <c r="E669" s="16">
        <v>694.67830000000004</v>
      </c>
      <c r="F669" s="16">
        <v>1.3888609999999999</v>
      </c>
      <c r="G669" s="16">
        <v>0</v>
      </c>
      <c r="H669" s="16">
        <v>370.2</v>
      </c>
      <c r="I669" s="16">
        <f t="shared" si="81"/>
        <v>1</v>
      </c>
      <c r="J669" s="16"/>
      <c r="K669" s="16" t="str">
        <f t="shared" si="82"/>
        <v/>
      </c>
      <c r="L669" s="16">
        <f t="shared" si="83"/>
        <v>694.67830000000004</v>
      </c>
      <c r="M669" s="16">
        <f t="shared" si="84"/>
        <v>1.3888609999999999</v>
      </c>
      <c r="N669" s="20">
        <f t="shared" si="88"/>
        <v>40.681818345283624</v>
      </c>
      <c r="O669" s="18">
        <f t="shared" si="85"/>
        <v>99.239757142857144</v>
      </c>
      <c r="P669" s="18">
        <f t="shared" si="86"/>
        <v>56.071843120278061</v>
      </c>
      <c r="Q669" s="48">
        <f t="shared" si="87"/>
        <v>1.3083430061398214</v>
      </c>
    </row>
    <row r="670" spans="2:17" x14ac:dyDescent="0.25">
      <c r="B670" s="15">
        <v>41925.668749999997</v>
      </c>
      <c r="C670" s="16">
        <v>4</v>
      </c>
      <c r="D670" s="16">
        <v>627.45100000000002</v>
      </c>
      <c r="E670" s="16">
        <v>688.32770000000005</v>
      </c>
      <c r="F670" s="16">
        <v>1.3990389999999999</v>
      </c>
      <c r="G670" s="16">
        <v>0</v>
      </c>
      <c r="H670" s="16">
        <v>371.8</v>
      </c>
      <c r="I670" s="16">
        <f t="shared" si="81"/>
        <v>1</v>
      </c>
      <c r="J670" s="16"/>
      <c r="K670" s="16" t="str">
        <f t="shared" si="82"/>
        <v/>
      </c>
      <c r="L670" s="16">
        <f t="shared" si="83"/>
        <v>688.32770000000005</v>
      </c>
      <c r="M670" s="16">
        <f t="shared" si="84"/>
        <v>1.3990389999999999</v>
      </c>
      <c r="N670" s="20">
        <f t="shared" si="88"/>
        <v>41.746619256453158</v>
      </c>
      <c r="O670" s="18">
        <f t="shared" si="85"/>
        <v>98.332528571428583</v>
      </c>
      <c r="P670" s="18">
        <f t="shared" si="86"/>
        <v>57.431259294578282</v>
      </c>
      <c r="Q670" s="48">
        <f t="shared" si="87"/>
        <v>1.6750783960918665</v>
      </c>
    </row>
    <row r="671" spans="2:17" x14ac:dyDescent="0.25">
      <c r="B671" s="15">
        <v>41925.669444444444</v>
      </c>
      <c r="C671" s="16">
        <v>5</v>
      </c>
      <c r="D671" s="16">
        <v>518.37950000000001</v>
      </c>
      <c r="E671" s="16">
        <v>711.2971</v>
      </c>
      <c r="F671" s="16">
        <v>1.41442</v>
      </c>
      <c r="G671" s="16">
        <v>0</v>
      </c>
      <c r="H671" s="16">
        <v>377.8</v>
      </c>
      <c r="I671" s="16">
        <f t="shared" si="81"/>
        <v>1</v>
      </c>
      <c r="J671" s="16"/>
      <c r="K671" s="16" t="str">
        <f t="shared" si="82"/>
        <v/>
      </c>
      <c r="L671" s="16">
        <f t="shared" si="83"/>
        <v>711.2971</v>
      </c>
      <c r="M671" s="16">
        <f t="shared" si="84"/>
        <v>1.41442</v>
      </c>
      <c r="N671" s="20">
        <f t="shared" si="88"/>
        <v>43.35574706296709</v>
      </c>
      <c r="O671" s="18">
        <f t="shared" si="85"/>
        <v>101.61387142857143</v>
      </c>
      <c r="P671" s="18">
        <f t="shared" si="86"/>
        <v>62.312913941820995</v>
      </c>
      <c r="Q671" s="48">
        <f t="shared" si="87"/>
        <v>1.4539679919758233</v>
      </c>
    </row>
    <row r="672" spans="2:17" x14ac:dyDescent="0.25">
      <c r="B672" s="15">
        <v>41925.670138888891</v>
      </c>
      <c r="C672" s="16">
        <v>4</v>
      </c>
      <c r="D672" s="16">
        <v>1016.22</v>
      </c>
      <c r="E672" s="16">
        <v>715.57039999999995</v>
      </c>
      <c r="F672" s="16">
        <v>1.4268559999999999</v>
      </c>
      <c r="G672" s="16">
        <v>0</v>
      </c>
      <c r="H672" s="16">
        <v>381.9</v>
      </c>
      <c r="I672" s="16">
        <f t="shared" si="81"/>
        <v>1</v>
      </c>
      <c r="J672" s="16"/>
      <c r="K672" s="16" t="str">
        <f t="shared" si="82"/>
        <v/>
      </c>
      <c r="L672" s="16">
        <f t="shared" si="83"/>
        <v>715.57039999999995</v>
      </c>
      <c r="M672" s="16">
        <f t="shared" si="84"/>
        <v>1.4268559999999999</v>
      </c>
      <c r="N672" s="20">
        <f t="shared" si="88"/>
        <v>44.656775175691024</v>
      </c>
      <c r="O672" s="18">
        <f t="shared" si="85"/>
        <v>102.22434285714284</v>
      </c>
      <c r="P672" s="18">
        <f t="shared" si="86"/>
        <v>65.13611190072632</v>
      </c>
      <c r="Q672" s="48">
        <f t="shared" si="87"/>
        <v>1.8998032637711844</v>
      </c>
    </row>
    <row r="673" spans="2:17" x14ac:dyDescent="0.25">
      <c r="B673" s="15">
        <v>41925.67083333333</v>
      </c>
      <c r="C673" s="16">
        <v>4</v>
      </c>
      <c r="D673" s="16">
        <v>706.43169999999998</v>
      </c>
      <c r="E673" s="16">
        <v>670.86180000000002</v>
      </c>
      <c r="F673" s="16">
        <v>1.452842</v>
      </c>
      <c r="G673" s="16">
        <v>0</v>
      </c>
      <c r="H673" s="16">
        <v>374.7</v>
      </c>
      <c r="I673" s="16">
        <f t="shared" si="81"/>
        <v>1</v>
      </c>
      <c r="J673" s="16"/>
      <c r="K673" s="16" t="str">
        <f t="shared" si="82"/>
        <v/>
      </c>
      <c r="L673" s="16">
        <f t="shared" si="83"/>
        <v>670.86180000000002</v>
      </c>
      <c r="M673" s="16">
        <f t="shared" si="84"/>
        <v>1.452842</v>
      </c>
      <c r="N673" s="20">
        <f t="shared" si="88"/>
        <v>47.37537573352671</v>
      </c>
      <c r="O673" s="18">
        <f t="shared" si="85"/>
        <v>95.837400000000002</v>
      </c>
      <c r="P673" s="18">
        <f t="shared" si="86"/>
        <v>65.963862356853738</v>
      </c>
      <c r="Q673" s="48">
        <f t="shared" si="87"/>
        <v>1.9239459854082341</v>
      </c>
    </row>
    <row r="674" spans="2:17" x14ac:dyDescent="0.25">
      <c r="B674" s="15">
        <v>41925.671527777777</v>
      </c>
      <c r="C674" s="16">
        <v>4</v>
      </c>
      <c r="D674" s="16">
        <v>715.37350000000004</v>
      </c>
      <c r="E674" s="16">
        <v>665.07339999999999</v>
      </c>
      <c r="F674" s="16">
        <v>1.4758070000000001</v>
      </c>
      <c r="G674" s="16">
        <v>0</v>
      </c>
      <c r="H674" s="16">
        <v>389.8</v>
      </c>
      <c r="I674" s="16">
        <f t="shared" si="81"/>
        <v>1</v>
      </c>
      <c r="J674" s="16"/>
      <c r="K674" s="16" t="str">
        <f t="shared" si="82"/>
        <v/>
      </c>
      <c r="L674" s="16">
        <f t="shared" si="83"/>
        <v>665.07339999999999</v>
      </c>
      <c r="M674" s="16">
        <f t="shared" si="84"/>
        <v>1.4758070000000001</v>
      </c>
      <c r="N674" s="20">
        <f t="shared" si="88"/>
        <v>49.777925637732693</v>
      </c>
      <c r="O674" s="18">
        <f t="shared" si="85"/>
        <v>95.010485714285707</v>
      </c>
      <c r="P674" s="18">
        <f t="shared" si="86"/>
        <v>69.797183626070051</v>
      </c>
      <c r="Q674" s="48">
        <f t="shared" si="87"/>
        <v>2.0357511890937099</v>
      </c>
    </row>
    <row r="675" spans="2:17" x14ac:dyDescent="0.25">
      <c r="B675" s="15">
        <v>41925.672222222223</v>
      </c>
      <c r="C675" s="16">
        <v>4</v>
      </c>
      <c r="D675" s="16">
        <v>482.27659999999997</v>
      </c>
      <c r="E675" s="16">
        <v>692.21479999999997</v>
      </c>
      <c r="F675" s="16">
        <v>1.4889600000000001</v>
      </c>
      <c r="G675" s="16">
        <v>0</v>
      </c>
      <c r="H675" s="16">
        <v>386.5</v>
      </c>
      <c r="I675" s="16">
        <f t="shared" si="81"/>
        <v>1</v>
      </c>
      <c r="J675" s="16"/>
      <c r="K675" s="16" t="str">
        <f t="shared" si="82"/>
        <v/>
      </c>
      <c r="L675" s="16">
        <f t="shared" si="83"/>
        <v>692.21479999999997</v>
      </c>
      <c r="M675" s="16">
        <f t="shared" si="84"/>
        <v>1.4889600000000001</v>
      </c>
      <c r="N675" s="20">
        <f t="shared" si="88"/>
        <v>51.153964779471039</v>
      </c>
      <c r="O675" s="18">
        <f t="shared" si="85"/>
        <v>98.887828571428571</v>
      </c>
      <c r="P675" s="18">
        <f t="shared" si="86"/>
        <v>75.319108601133735</v>
      </c>
      <c r="Q675" s="48">
        <f t="shared" si="87"/>
        <v>2.1968073341997338</v>
      </c>
    </row>
    <row r="676" spans="2:17" x14ac:dyDescent="0.25">
      <c r="B676" s="15">
        <v>41925.67291666667</v>
      </c>
      <c r="C676" s="16">
        <v>4</v>
      </c>
      <c r="D676" s="16">
        <v>722.11800000000005</v>
      </c>
      <c r="E676" s="16">
        <v>680.46690000000001</v>
      </c>
      <c r="F676" s="16">
        <v>1.483314</v>
      </c>
      <c r="G676" s="16">
        <v>0</v>
      </c>
      <c r="H676" s="16">
        <v>384.2</v>
      </c>
      <c r="I676" s="16">
        <f t="shared" si="81"/>
        <v>1</v>
      </c>
      <c r="J676" s="16"/>
      <c r="K676" s="16" t="str">
        <f t="shared" si="82"/>
        <v/>
      </c>
      <c r="L676" s="16">
        <f t="shared" si="83"/>
        <v>680.46690000000001</v>
      </c>
      <c r="M676" s="16">
        <f t="shared" si="84"/>
        <v>1.483314</v>
      </c>
      <c r="N676" s="20">
        <f t="shared" si="88"/>
        <v>50.563292157692374</v>
      </c>
      <c r="O676" s="18">
        <f t="shared" si="85"/>
        <v>97.20955714285715</v>
      </c>
      <c r="P676" s="18">
        <f t="shared" si="86"/>
        <v>72.908372423144215</v>
      </c>
      <c r="Q676" s="48">
        <f t="shared" si="87"/>
        <v>2.1264941956750394</v>
      </c>
    </row>
    <row r="677" spans="2:17" x14ac:dyDescent="0.25">
      <c r="B677" s="15">
        <v>41925.673611111109</v>
      </c>
      <c r="C677" s="16">
        <v>5</v>
      </c>
      <c r="D677" s="16">
        <v>531.10550000000001</v>
      </c>
      <c r="E677" s="16">
        <v>739.08180000000004</v>
      </c>
      <c r="F677" s="16">
        <v>1.4916</v>
      </c>
      <c r="G677" s="16">
        <v>0</v>
      </c>
      <c r="H677" s="16">
        <v>383.2</v>
      </c>
      <c r="I677" s="16">
        <f t="shared" si="81"/>
        <v>1</v>
      </c>
      <c r="J677" s="16"/>
      <c r="K677" s="16" t="str">
        <f t="shared" si="82"/>
        <v/>
      </c>
      <c r="L677" s="16">
        <f t="shared" si="83"/>
        <v>739.08180000000004</v>
      </c>
      <c r="M677" s="16">
        <f t="shared" si="84"/>
        <v>1.4916</v>
      </c>
      <c r="N677" s="20">
        <f t="shared" si="88"/>
        <v>51.43015601600942</v>
      </c>
      <c r="O677" s="18">
        <f t="shared" si="85"/>
        <v>105.58311428571429</v>
      </c>
      <c r="P677" s="18">
        <f t="shared" si="86"/>
        <v>80.996207498165461</v>
      </c>
      <c r="Q677" s="48">
        <f t="shared" si="87"/>
        <v>1.8899115082905276</v>
      </c>
    </row>
    <row r="678" spans="2:17" x14ac:dyDescent="0.25">
      <c r="B678" s="15">
        <v>41925.674305555556</v>
      </c>
      <c r="C678" s="16">
        <v>4</v>
      </c>
      <c r="D678" s="16">
        <v>877.08860000000004</v>
      </c>
      <c r="E678" s="16">
        <v>721.50199999999995</v>
      </c>
      <c r="F678" s="16">
        <v>1.49308</v>
      </c>
      <c r="G678" s="16">
        <v>0</v>
      </c>
      <c r="H678" s="16">
        <v>381.5</v>
      </c>
      <c r="I678" s="16">
        <f t="shared" si="81"/>
        <v>1</v>
      </c>
      <c r="J678" s="16"/>
      <c r="K678" s="16" t="str">
        <f t="shared" si="82"/>
        <v/>
      </c>
      <c r="L678" s="16">
        <f t="shared" si="83"/>
        <v>721.50199999999995</v>
      </c>
      <c r="M678" s="16">
        <f t="shared" si="84"/>
        <v>1.49308</v>
      </c>
      <c r="N678" s="20">
        <f t="shared" si="88"/>
        <v>51.584990497099106</v>
      </c>
      <c r="O678" s="18">
        <f t="shared" si="85"/>
        <v>103.07171428571428</v>
      </c>
      <c r="P678" s="18">
        <f t="shared" si="86"/>
        <v>79.386367853809446</v>
      </c>
      <c r="Q678" s="48">
        <f t="shared" si="87"/>
        <v>2.3154357290694421</v>
      </c>
    </row>
    <row r="679" spans="2:17" x14ac:dyDescent="0.25">
      <c r="B679" s="15">
        <v>41925.675000000003</v>
      </c>
      <c r="C679" s="16">
        <v>4</v>
      </c>
      <c r="D679" s="16">
        <v>487.55630000000002</v>
      </c>
      <c r="E679" s="16">
        <v>681.77660000000003</v>
      </c>
      <c r="F679" s="16">
        <v>1.4870680000000001</v>
      </c>
      <c r="G679" s="16">
        <v>0</v>
      </c>
      <c r="H679" s="16">
        <v>383.6</v>
      </c>
      <c r="I679" s="16">
        <f t="shared" si="81"/>
        <v>1</v>
      </c>
      <c r="J679" s="16"/>
      <c r="K679" s="16" t="str">
        <f t="shared" si="82"/>
        <v/>
      </c>
      <c r="L679" s="16">
        <f t="shared" si="83"/>
        <v>681.77660000000003</v>
      </c>
      <c r="M679" s="16">
        <f t="shared" si="84"/>
        <v>1.4870680000000001</v>
      </c>
      <c r="N679" s="20">
        <f t="shared" si="88"/>
        <v>50.956027726618537</v>
      </c>
      <c r="O679" s="18">
        <f t="shared" si="85"/>
        <v>97.396657142857151</v>
      </c>
      <c r="P679" s="18">
        <f t="shared" si="86"/>
        <v>73.802393152528197</v>
      </c>
      <c r="Q679" s="48">
        <f t="shared" si="87"/>
        <v>2.1525698002820723</v>
      </c>
    </row>
    <row r="680" spans="2:17" x14ac:dyDescent="0.25">
      <c r="B680" s="15">
        <v>41925.675694444442</v>
      </c>
      <c r="C680" s="16">
        <v>4</v>
      </c>
      <c r="D680" s="16">
        <v>234.8974</v>
      </c>
      <c r="E680" s="16">
        <v>791.54939999999999</v>
      </c>
      <c r="F680" s="16">
        <v>1.4637519999999999</v>
      </c>
      <c r="G680" s="16">
        <v>0</v>
      </c>
      <c r="H680" s="16">
        <v>389.6</v>
      </c>
      <c r="I680" s="16">
        <f t="shared" si="81"/>
        <v>1</v>
      </c>
      <c r="J680" s="16"/>
      <c r="K680" s="16" t="str">
        <f t="shared" si="82"/>
        <v/>
      </c>
      <c r="L680" s="16">
        <f t="shared" si="83"/>
        <v>791.54939999999999</v>
      </c>
      <c r="M680" s="16">
        <f t="shared" si="84"/>
        <v>1.4637519999999999</v>
      </c>
      <c r="N680" s="20">
        <f t="shared" si="88"/>
        <v>48.516756942100074</v>
      </c>
      <c r="O680" s="18">
        <f t="shared" si="85"/>
        <v>113.07848571428572</v>
      </c>
      <c r="P680" s="18">
        <f t="shared" si="86"/>
        <v>80.304382815781153</v>
      </c>
      <c r="Q680" s="48">
        <f t="shared" si="87"/>
        <v>2.3422111654602835</v>
      </c>
    </row>
    <row r="681" spans="2:17" x14ac:dyDescent="0.25">
      <c r="B681" s="15">
        <v>41925.676388888889</v>
      </c>
      <c r="C681" s="16">
        <v>2</v>
      </c>
      <c r="D681" s="16">
        <v>625.13160000000005</v>
      </c>
      <c r="E681" s="16">
        <v>845.56809999999996</v>
      </c>
      <c r="F681" s="16">
        <v>1.4291290000000001</v>
      </c>
      <c r="G681" s="16">
        <v>0</v>
      </c>
      <c r="H681" s="16">
        <v>403.3</v>
      </c>
      <c r="I681" s="16">
        <f t="shared" si="81"/>
        <v>1</v>
      </c>
      <c r="J681" s="16"/>
      <c r="K681" s="16" t="str">
        <f t="shared" si="82"/>
        <v/>
      </c>
      <c r="L681" s="16">
        <f t="shared" si="83"/>
        <v>845.56809999999996</v>
      </c>
      <c r="M681" s="16">
        <f t="shared" si="84"/>
        <v>1.4291290000000001</v>
      </c>
      <c r="N681" s="20">
        <f t="shared" si="88"/>
        <v>44.894571645634876</v>
      </c>
      <c r="O681" s="18">
        <f t="shared" si="85"/>
        <v>120.79544285714285</v>
      </c>
      <c r="P681" s="18">
        <f t="shared" si="86"/>
        <v>77.50251834289972</v>
      </c>
      <c r="Q681" s="48">
        <f t="shared" si="87"/>
        <v>4.5209802366691498</v>
      </c>
    </row>
    <row r="682" spans="2:17" x14ac:dyDescent="0.25">
      <c r="B682" s="15">
        <v>41925.677083333336</v>
      </c>
      <c r="C682" s="16">
        <v>4</v>
      </c>
      <c r="D682" s="16">
        <v>384.52730000000003</v>
      </c>
      <c r="E682" s="16">
        <v>898.18799999999999</v>
      </c>
      <c r="F682" s="16">
        <v>1.3990389999999999</v>
      </c>
      <c r="G682" s="16">
        <v>0</v>
      </c>
      <c r="H682" s="16">
        <v>401</v>
      </c>
      <c r="I682" s="16">
        <f t="shared" si="81"/>
        <v>1</v>
      </c>
      <c r="J682" s="16"/>
      <c r="K682" s="16" t="str">
        <f t="shared" si="82"/>
        <v/>
      </c>
      <c r="L682" s="16">
        <f t="shared" si="83"/>
        <v>898.18799999999999</v>
      </c>
      <c r="M682" s="16">
        <f t="shared" si="84"/>
        <v>1.3990389999999999</v>
      </c>
      <c r="N682" s="20">
        <f t="shared" si="88"/>
        <v>41.746619256453158</v>
      </c>
      <c r="O682" s="18">
        <f t="shared" si="85"/>
        <v>128.31257142857143</v>
      </c>
      <c r="P682" s="18">
        <f t="shared" si="86"/>
        <v>74.941147833043289</v>
      </c>
      <c r="Q682" s="48">
        <f t="shared" si="87"/>
        <v>2.1857834784637626</v>
      </c>
    </row>
    <row r="683" spans="2:17" x14ac:dyDescent="0.25">
      <c r="B683" s="15">
        <v>41925.677777777775</v>
      </c>
      <c r="C683" s="16">
        <v>5</v>
      </c>
      <c r="D683" s="16">
        <v>851.5145</v>
      </c>
      <c r="E683" s="16">
        <v>936.48820000000001</v>
      </c>
      <c r="F683" s="16">
        <v>1.3892420000000001</v>
      </c>
      <c r="G683" s="16">
        <v>0</v>
      </c>
      <c r="H683" s="16">
        <v>407.8</v>
      </c>
      <c r="I683" s="16">
        <f t="shared" si="81"/>
        <v>1</v>
      </c>
      <c r="J683" s="16"/>
      <c r="K683" s="16" t="str">
        <f t="shared" si="82"/>
        <v/>
      </c>
      <c r="L683" s="16">
        <f t="shared" si="83"/>
        <v>936.48820000000001</v>
      </c>
      <c r="M683" s="16">
        <f t="shared" si="84"/>
        <v>1.3892420000000001</v>
      </c>
      <c r="N683" s="20">
        <f t="shared" si="88"/>
        <v>40.721677762374981</v>
      </c>
      <c r="O683" s="18">
        <f t="shared" si="85"/>
        <v>133.78402857142856</v>
      </c>
      <c r="P683" s="18">
        <f t="shared" si="86"/>
        <v>75.68465524864196</v>
      </c>
      <c r="Q683" s="48">
        <f t="shared" si="87"/>
        <v>1.7659752891349789</v>
      </c>
    </row>
    <row r="684" spans="2:17" x14ac:dyDescent="0.25">
      <c r="B684" s="15">
        <v>41925.678472222222</v>
      </c>
      <c r="C684" s="16">
        <v>4</v>
      </c>
      <c r="D684" s="16">
        <v>646.18910000000005</v>
      </c>
      <c r="E684" s="16">
        <v>938.15740000000005</v>
      </c>
      <c r="F684" s="16">
        <v>1.3915010000000001</v>
      </c>
      <c r="G684" s="16">
        <v>0</v>
      </c>
      <c r="H684" s="16">
        <v>406.5</v>
      </c>
      <c r="I684" s="16">
        <f t="shared" si="81"/>
        <v>1</v>
      </c>
      <c r="J684" s="16"/>
      <c r="K684" s="16" t="str">
        <f t="shared" si="82"/>
        <v/>
      </c>
      <c r="L684" s="16">
        <f t="shared" si="83"/>
        <v>938.15740000000005</v>
      </c>
      <c r="M684" s="16">
        <f t="shared" si="84"/>
        <v>1.3915010000000001</v>
      </c>
      <c r="N684" s="20">
        <f t="shared" si="88"/>
        <v>40.958009581822026</v>
      </c>
      <c r="O684" s="18">
        <f t="shared" si="85"/>
        <v>134.02248571428572</v>
      </c>
      <c r="P684" s="18">
        <f t="shared" si="86"/>
        <v>76.383584438261479</v>
      </c>
      <c r="Q684" s="48">
        <f t="shared" si="87"/>
        <v>2.2278545461159598</v>
      </c>
    </row>
    <row r="685" spans="2:17" x14ac:dyDescent="0.25">
      <c r="B685" s="15">
        <v>41925.679166666669</v>
      </c>
      <c r="C685" s="16">
        <v>4</v>
      </c>
      <c r="D685" s="16">
        <v>625.13160000000005</v>
      </c>
      <c r="E685" s="16">
        <v>950.22860000000003</v>
      </c>
      <c r="F685" s="16">
        <v>1.40354</v>
      </c>
      <c r="G685" s="16">
        <v>0</v>
      </c>
      <c r="H685" s="16">
        <v>409.4</v>
      </c>
      <c r="I685" s="16">
        <f t="shared" si="81"/>
        <v>1</v>
      </c>
      <c r="J685" s="16"/>
      <c r="K685" s="16" t="str">
        <f t="shared" si="82"/>
        <v/>
      </c>
      <c r="L685" s="16">
        <f t="shared" si="83"/>
        <v>950.22860000000003</v>
      </c>
      <c r="M685" s="16">
        <f t="shared" si="84"/>
        <v>1.40354</v>
      </c>
      <c r="N685" s="20">
        <f t="shared" si="88"/>
        <v>42.217504391172575</v>
      </c>
      <c r="O685" s="18">
        <f t="shared" si="85"/>
        <v>135.74694285714287</v>
      </c>
      <c r="P685" s="18">
        <f t="shared" si="86"/>
        <v>80.435433945563588</v>
      </c>
      <c r="Q685" s="48">
        <f t="shared" si="87"/>
        <v>2.3460334900789381</v>
      </c>
    </row>
    <row r="686" spans="2:17" x14ac:dyDescent="0.25">
      <c r="B686" s="15">
        <v>41925.679861111108</v>
      </c>
      <c r="C686" s="16">
        <v>4</v>
      </c>
      <c r="D686" s="16">
        <v>731.15129999999999</v>
      </c>
      <c r="E686" s="16">
        <v>880.36109999999996</v>
      </c>
      <c r="F686" s="16">
        <v>1.4117949999999999</v>
      </c>
      <c r="G686" s="16">
        <v>0</v>
      </c>
      <c r="H686" s="16">
        <v>406.2</v>
      </c>
      <c r="I686" s="16">
        <f t="shared" si="81"/>
        <v>1</v>
      </c>
      <c r="J686" s="16"/>
      <c r="K686" s="16" t="str">
        <f t="shared" si="82"/>
        <v/>
      </c>
      <c r="L686" s="16">
        <f t="shared" si="83"/>
        <v>880.36109999999996</v>
      </c>
      <c r="M686" s="16">
        <f t="shared" si="84"/>
        <v>1.4117949999999999</v>
      </c>
      <c r="N686" s="20">
        <f t="shared" si="88"/>
        <v>43.081125094818127</v>
      </c>
      <c r="O686" s="18">
        <f t="shared" si="85"/>
        <v>125.76587142857143</v>
      </c>
      <c r="P686" s="18">
        <f t="shared" si="86"/>
        <v>76.492962406942809</v>
      </c>
      <c r="Q686" s="48">
        <f t="shared" si="87"/>
        <v>2.2310447368691655</v>
      </c>
    </row>
    <row r="687" spans="2:17" x14ac:dyDescent="0.25">
      <c r="B687" s="15">
        <v>41925.680555555555</v>
      </c>
      <c r="C687" s="16">
        <v>4</v>
      </c>
      <c r="D687" s="16">
        <v>874.83029999999997</v>
      </c>
      <c r="E687" s="16">
        <v>860.72860000000003</v>
      </c>
      <c r="F687" s="16">
        <v>1.425376</v>
      </c>
      <c r="G687" s="16">
        <v>0</v>
      </c>
      <c r="H687" s="16">
        <v>396.6</v>
      </c>
      <c r="I687" s="16">
        <f t="shared" si="81"/>
        <v>1</v>
      </c>
      <c r="J687" s="16"/>
      <c r="K687" s="16" t="str">
        <f t="shared" si="82"/>
        <v/>
      </c>
      <c r="L687" s="16">
        <f t="shared" si="83"/>
        <v>860.72860000000003</v>
      </c>
      <c r="M687" s="16">
        <f t="shared" si="84"/>
        <v>1.425376</v>
      </c>
      <c r="N687" s="20">
        <f t="shared" si="88"/>
        <v>44.501940694601338</v>
      </c>
      <c r="O687" s="18">
        <f t="shared" si="85"/>
        <v>122.96122857142858</v>
      </c>
      <c r="P687" s="18">
        <f t="shared" si="86"/>
        <v>77.996764318113833</v>
      </c>
      <c r="Q687" s="48">
        <f t="shared" si="87"/>
        <v>2.2749056259449869</v>
      </c>
    </row>
    <row r="688" spans="2:17" x14ac:dyDescent="0.25">
      <c r="B688" s="15">
        <v>41925.681250000001</v>
      </c>
      <c r="C688" s="16">
        <v>4</v>
      </c>
      <c r="D688" s="16">
        <v>712.41319999999996</v>
      </c>
      <c r="E688" s="16">
        <v>820.4855</v>
      </c>
      <c r="F688" s="16">
        <v>1.425376</v>
      </c>
      <c r="G688" s="16">
        <v>0</v>
      </c>
      <c r="H688" s="16">
        <v>388</v>
      </c>
      <c r="I688" s="16">
        <f t="shared" si="81"/>
        <v>1</v>
      </c>
      <c r="J688" s="16"/>
      <c r="K688" s="16" t="str">
        <f t="shared" si="82"/>
        <v/>
      </c>
      <c r="L688" s="16">
        <f t="shared" si="83"/>
        <v>820.4855</v>
      </c>
      <c r="M688" s="16">
        <f t="shared" si="84"/>
        <v>1.425376</v>
      </c>
      <c r="N688" s="20">
        <f t="shared" si="88"/>
        <v>44.501940694601338</v>
      </c>
      <c r="O688" s="18">
        <f t="shared" si="85"/>
        <v>117.21221428571428</v>
      </c>
      <c r="P688" s="18">
        <f t="shared" si="86"/>
        <v>74.350049678760271</v>
      </c>
      <c r="Q688" s="48">
        <f t="shared" si="87"/>
        <v>2.1685431156305079</v>
      </c>
    </row>
    <row r="689" spans="2:17" x14ac:dyDescent="0.25">
      <c r="B689" s="15">
        <v>41925.681944444441</v>
      </c>
      <c r="C689" s="16">
        <v>4</v>
      </c>
      <c r="D689" s="16">
        <v>546.88340000000005</v>
      </c>
      <c r="E689" s="16">
        <v>801.96249999999998</v>
      </c>
      <c r="F689" s="16">
        <v>1.410315</v>
      </c>
      <c r="G689" s="16">
        <v>0</v>
      </c>
      <c r="H689" s="16">
        <v>386</v>
      </c>
      <c r="I689" s="16">
        <f t="shared" si="81"/>
        <v>1</v>
      </c>
      <c r="J689" s="16"/>
      <c r="K689" s="16" t="str">
        <f t="shared" si="82"/>
        <v/>
      </c>
      <c r="L689" s="16">
        <f t="shared" si="83"/>
        <v>801.96249999999998</v>
      </c>
      <c r="M689" s="16">
        <f t="shared" si="84"/>
        <v>1.410315</v>
      </c>
      <c r="N689" s="20">
        <f t="shared" si="88"/>
        <v>42.926290613728433</v>
      </c>
      <c r="O689" s="18">
        <f t="shared" si="85"/>
        <v>114.56607142857142</v>
      </c>
      <c r="P689" s="18">
        <f t="shared" si="86"/>
        <v>69.357831694187311</v>
      </c>
      <c r="Q689" s="48">
        <f t="shared" si="87"/>
        <v>2.02293675774713</v>
      </c>
    </row>
    <row r="690" spans="2:17" x14ac:dyDescent="0.25">
      <c r="B690" s="15">
        <v>41925.682638888888</v>
      </c>
      <c r="C690" s="16">
        <v>4</v>
      </c>
      <c r="D690" s="16">
        <v>804.91340000000002</v>
      </c>
      <c r="E690" s="16">
        <v>798.48879999999997</v>
      </c>
      <c r="F690" s="16">
        <v>1.407294</v>
      </c>
      <c r="G690" s="16">
        <v>0</v>
      </c>
      <c r="H690" s="16">
        <v>393.4</v>
      </c>
      <c r="I690" s="16">
        <f t="shared" si="81"/>
        <v>1</v>
      </c>
      <c r="J690" s="16"/>
      <c r="K690" s="16" t="str">
        <f t="shared" si="82"/>
        <v/>
      </c>
      <c r="L690" s="16">
        <f t="shared" si="83"/>
        <v>798.48879999999997</v>
      </c>
      <c r="M690" s="16">
        <f t="shared" si="84"/>
        <v>1.407294</v>
      </c>
      <c r="N690" s="20">
        <f t="shared" si="88"/>
        <v>42.610239960098731</v>
      </c>
      <c r="O690" s="18">
        <f t="shared" si="85"/>
        <v>114.06982857142857</v>
      </c>
      <c r="P690" s="18">
        <f t="shared" si="86"/>
        <v>68.40212673637393</v>
      </c>
      <c r="Q690" s="48">
        <f t="shared" si="87"/>
        <v>1.9950620298109063</v>
      </c>
    </row>
    <row r="691" spans="2:17" x14ac:dyDescent="0.25">
      <c r="B691" s="15">
        <v>41925.683333333334</v>
      </c>
      <c r="C691" s="16">
        <v>4</v>
      </c>
      <c r="D691" s="16">
        <v>598.79459999999995</v>
      </c>
      <c r="E691" s="16">
        <v>808.33119999999997</v>
      </c>
      <c r="F691" s="16">
        <v>1.408026</v>
      </c>
      <c r="G691" s="16">
        <v>0</v>
      </c>
      <c r="H691" s="16">
        <v>397.2</v>
      </c>
      <c r="I691" s="16">
        <f t="shared" si="81"/>
        <v>1</v>
      </c>
      <c r="J691" s="16"/>
      <c r="K691" s="16" t="str">
        <f t="shared" si="82"/>
        <v/>
      </c>
      <c r="L691" s="16">
        <f t="shared" si="83"/>
        <v>808.33119999999997</v>
      </c>
      <c r="M691" s="16">
        <f t="shared" si="84"/>
        <v>1.408026</v>
      </c>
      <c r="N691" s="20">
        <f t="shared" si="88"/>
        <v>42.686820257502553</v>
      </c>
      <c r="O691" s="18">
        <f t="shared" si="85"/>
        <v>115.47588571428571</v>
      </c>
      <c r="P691" s="18">
        <f t="shared" si="86"/>
        <v>69.405802773645789</v>
      </c>
      <c r="Q691" s="48">
        <f t="shared" si="87"/>
        <v>2.0243359142313353</v>
      </c>
    </row>
    <row r="692" spans="2:17" x14ac:dyDescent="0.25">
      <c r="B692" s="15">
        <v>41925.684027777781</v>
      </c>
      <c r="C692" s="16">
        <v>4</v>
      </c>
      <c r="D692" s="16">
        <v>700.32809999999995</v>
      </c>
      <c r="E692" s="16">
        <v>828.64229999999998</v>
      </c>
      <c r="F692" s="16">
        <v>1.407675</v>
      </c>
      <c r="G692" s="16">
        <v>0</v>
      </c>
      <c r="H692" s="16">
        <v>389.6</v>
      </c>
      <c r="I692" s="16">
        <f t="shared" si="81"/>
        <v>1</v>
      </c>
      <c r="J692" s="16"/>
      <c r="K692" s="16" t="str">
        <f t="shared" si="82"/>
        <v/>
      </c>
      <c r="L692" s="16">
        <f t="shared" si="83"/>
        <v>828.64229999999998</v>
      </c>
      <c r="M692" s="16">
        <f t="shared" si="84"/>
        <v>1.407675</v>
      </c>
      <c r="N692" s="20">
        <f t="shared" si="88"/>
        <v>42.650099377190074</v>
      </c>
      <c r="O692" s="18">
        <f t="shared" si="85"/>
        <v>118.37747142857143</v>
      </c>
      <c r="P692" s="18">
        <f t="shared" si="86"/>
        <v>71.070849124431163</v>
      </c>
      <c r="Q692" s="48">
        <f t="shared" si="87"/>
        <v>2.0728997661292423</v>
      </c>
    </row>
    <row r="693" spans="2:17" x14ac:dyDescent="0.25">
      <c r="B693" s="15">
        <v>41925.68472222222</v>
      </c>
      <c r="C693" s="16">
        <v>4</v>
      </c>
      <c r="D693" s="16">
        <v>543.95360000000005</v>
      </c>
      <c r="E693" s="16">
        <v>884.67830000000004</v>
      </c>
      <c r="F693" s="16">
        <v>1.3858699999999999</v>
      </c>
      <c r="G693" s="16">
        <v>0</v>
      </c>
      <c r="H693" s="16">
        <v>402.9</v>
      </c>
      <c r="I693" s="16">
        <f t="shared" si="81"/>
        <v>1</v>
      </c>
      <c r="J693" s="16"/>
      <c r="K693" s="16" t="str">
        <f t="shared" si="82"/>
        <v/>
      </c>
      <c r="L693" s="16">
        <f t="shared" si="83"/>
        <v>884.67830000000004</v>
      </c>
      <c r="M693" s="16">
        <f t="shared" si="84"/>
        <v>1.3858699999999999</v>
      </c>
      <c r="N693" s="20">
        <f t="shared" si="88"/>
        <v>40.368906228432763</v>
      </c>
      <c r="O693" s="18">
        <f t="shared" si="85"/>
        <v>126.3826142857143</v>
      </c>
      <c r="P693" s="18">
        <f t="shared" si="86"/>
        <v>70.706088257081532</v>
      </c>
      <c r="Q693" s="48">
        <f t="shared" si="87"/>
        <v>2.0622609074982114</v>
      </c>
    </row>
    <row r="694" spans="2:17" x14ac:dyDescent="0.25">
      <c r="B694" s="15">
        <v>41925.685416666667</v>
      </c>
      <c r="C694" s="16">
        <v>4</v>
      </c>
      <c r="D694" s="16">
        <v>827.4357</v>
      </c>
      <c r="E694" s="16">
        <v>896.69939999999997</v>
      </c>
      <c r="F694" s="16">
        <v>1.3866179999999999</v>
      </c>
      <c r="G694" s="16">
        <v>0</v>
      </c>
      <c r="H694" s="16">
        <v>395.8</v>
      </c>
      <c r="I694" s="16">
        <f t="shared" si="81"/>
        <v>1</v>
      </c>
      <c r="J694" s="16"/>
      <c r="K694" s="16" t="str">
        <f t="shared" si="82"/>
        <v/>
      </c>
      <c r="L694" s="16">
        <f t="shared" si="83"/>
        <v>896.69939999999997</v>
      </c>
      <c r="M694" s="16">
        <f t="shared" si="84"/>
        <v>1.3866179999999999</v>
      </c>
      <c r="N694" s="20">
        <f t="shared" si="88"/>
        <v>40.447160412118635</v>
      </c>
      <c r="O694" s="18">
        <f t="shared" si="85"/>
        <v>128.09991428571428</v>
      </c>
      <c r="P694" s="18">
        <f t="shared" si="86"/>
        <v>71.844530353728146</v>
      </c>
      <c r="Q694" s="48">
        <f t="shared" si="87"/>
        <v>2.0954654686504042</v>
      </c>
    </row>
    <row r="695" spans="2:17" x14ac:dyDescent="0.25">
      <c r="B695" s="15">
        <v>41925.686111111114</v>
      </c>
      <c r="C695" s="16">
        <v>4</v>
      </c>
      <c r="D695" s="16">
        <v>644.02229999999997</v>
      </c>
      <c r="E695" s="16">
        <v>879.03470000000004</v>
      </c>
      <c r="F695" s="16">
        <v>1.393362</v>
      </c>
      <c r="G695" s="16">
        <v>0</v>
      </c>
      <c r="H695" s="16">
        <v>399.9</v>
      </c>
      <c r="I695" s="16">
        <f t="shared" si="81"/>
        <v>1</v>
      </c>
      <c r="J695" s="16"/>
      <c r="K695" s="16" t="str">
        <f t="shared" si="82"/>
        <v/>
      </c>
      <c r="L695" s="16">
        <f t="shared" si="83"/>
        <v>879.03470000000004</v>
      </c>
      <c r="M695" s="16">
        <f t="shared" si="84"/>
        <v>1.393362</v>
      </c>
      <c r="N695" s="20">
        <f t="shared" si="88"/>
        <v>41.152703480003041</v>
      </c>
      <c r="O695" s="18">
        <f t="shared" si="85"/>
        <v>125.57638571428572</v>
      </c>
      <c r="P695" s="18">
        <f t="shared" si="86"/>
        <v>72.006269636000241</v>
      </c>
      <c r="Q695" s="48">
        <f t="shared" si="87"/>
        <v>2.1001828643833402</v>
      </c>
    </row>
    <row r="696" spans="2:17" x14ac:dyDescent="0.25">
      <c r="B696" s="15">
        <v>41925.686805555553</v>
      </c>
      <c r="C696" s="16">
        <v>4</v>
      </c>
      <c r="D696" s="16">
        <v>915.41930000000002</v>
      </c>
      <c r="E696" s="16">
        <v>891.95510000000002</v>
      </c>
      <c r="F696" s="16">
        <v>1.407294</v>
      </c>
      <c r="G696" s="16">
        <v>0</v>
      </c>
      <c r="H696" s="16">
        <v>397</v>
      </c>
      <c r="I696" s="16">
        <f t="shared" si="81"/>
        <v>1</v>
      </c>
      <c r="J696" s="16"/>
      <c r="K696" s="16" t="str">
        <f t="shared" si="82"/>
        <v/>
      </c>
      <c r="L696" s="16">
        <f t="shared" si="83"/>
        <v>891.95510000000002</v>
      </c>
      <c r="M696" s="16">
        <f t="shared" si="84"/>
        <v>1.407294</v>
      </c>
      <c r="N696" s="20">
        <f t="shared" si="88"/>
        <v>42.610239960098731</v>
      </c>
      <c r="O696" s="18">
        <f t="shared" si="85"/>
        <v>127.42215714285715</v>
      </c>
      <c r="P696" s="18">
        <f t="shared" si="86"/>
        <v>76.408868594468814</v>
      </c>
      <c r="Q696" s="48">
        <f t="shared" si="87"/>
        <v>2.2285920006720072</v>
      </c>
    </row>
    <row r="697" spans="2:17" x14ac:dyDescent="0.25">
      <c r="B697" s="15">
        <v>41925.6875</v>
      </c>
      <c r="C697" s="16">
        <v>5</v>
      </c>
      <c r="D697" s="16">
        <v>460.45620000000002</v>
      </c>
      <c r="E697" s="16">
        <v>870.10239999999999</v>
      </c>
      <c r="F697" s="16">
        <v>1.3982300000000001</v>
      </c>
      <c r="G697" s="16">
        <v>0</v>
      </c>
      <c r="H697" s="16">
        <v>405</v>
      </c>
      <c r="I697" s="16">
        <f t="shared" si="81"/>
        <v>1</v>
      </c>
      <c r="J697" s="16"/>
      <c r="K697" s="16" t="str">
        <f t="shared" si="82"/>
        <v/>
      </c>
      <c r="L697" s="16">
        <f t="shared" si="83"/>
        <v>870.10239999999999</v>
      </c>
      <c r="M697" s="16">
        <f t="shared" si="84"/>
        <v>1.3982300000000001</v>
      </c>
      <c r="N697" s="20">
        <f t="shared" si="88"/>
        <v>41.661983381316993</v>
      </c>
      <c r="O697" s="18">
        <f t="shared" si="85"/>
        <v>124.30034285714285</v>
      </c>
      <c r="P697" s="18">
        <f t="shared" si="86"/>
        <v>72.408722258602268</v>
      </c>
      <c r="Q697" s="48">
        <f t="shared" si="87"/>
        <v>1.6895368527007195</v>
      </c>
    </row>
    <row r="698" spans="2:17" x14ac:dyDescent="0.25">
      <c r="B698" s="15">
        <v>41925.688194444447</v>
      </c>
      <c r="C698" s="16">
        <v>4</v>
      </c>
      <c r="D698" s="16">
        <v>647.65390000000002</v>
      </c>
      <c r="E698" s="16">
        <v>879.02239999999995</v>
      </c>
      <c r="F698" s="16">
        <v>1.410315</v>
      </c>
      <c r="G698" s="16">
        <v>0</v>
      </c>
      <c r="H698" s="16">
        <v>403.1</v>
      </c>
      <c r="I698" s="16">
        <f t="shared" si="81"/>
        <v>1</v>
      </c>
      <c r="J698" s="16"/>
      <c r="K698" s="16" t="str">
        <f t="shared" si="82"/>
        <v/>
      </c>
      <c r="L698" s="16">
        <f t="shared" si="83"/>
        <v>879.02239999999995</v>
      </c>
      <c r="M698" s="16">
        <f t="shared" si="84"/>
        <v>1.410315</v>
      </c>
      <c r="N698" s="20">
        <f t="shared" si="88"/>
        <v>42.926290613728433</v>
      </c>
      <c r="O698" s="18">
        <f t="shared" si="85"/>
        <v>125.57462857142856</v>
      </c>
      <c r="P698" s="18">
        <f t="shared" si="86"/>
        <v>76.022367223680163</v>
      </c>
      <c r="Q698" s="48">
        <f t="shared" si="87"/>
        <v>2.2173190440240047</v>
      </c>
    </row>
    <row r="699" spans="2:17" x14ac:dyDescent="0.25">
      <c r="B699" s="15">
        <v>41925.688888888886</v>
      </c>
      <c r="C699" s="16">
        <v>4</v>
      </c>
      <c r="D699" s="16">
        <v>840.98569999999995</v>
      </c>
      <c r="E699" s="16">
        <v>874.61519999999996</v>
      </c>
      <c r="F699" s="16">
        <v>1.418601</v>
      </c>
      <c r="G699" s="16">
        <v>0</v>
      </c>
      <c r="H699" s="16">
        <v>400.8</v>
      </c>
      <c r="I699" s="16">
        <f t="shared" si="81"/>
        <v>1</v>
      </c>
      <c r="J699" s="16"/>
      <c r="K699" s="16" t="str">
        <f t="shared" si="82"/>
        <v/>
      </c>
      <c r="L699" s="16">
        <f t="shared" si="83"/>
        <v>874.61519999999996</v>
      </c>
      <c r="M699" s="16">
        <f t="shared" si="84"/>
        <v>1.418601</v>
      </c>
      <c r="N699" s="20">
        <f t="shared" si="88"/>
        <v>43.793154472045472</v>
      </c>
      <c r="O699" s="18">
        <f t="shared" si="85"/>
        <v>124.94502857142857</v>
      </c>
      <c r="P699" s="18">
        <f t="shared" si="86"/>
        <v>77.6221149020014</v>
      </c>
      <c r="Q699" s="48">
        <f t="shared" si="87"/>
        <v>2.2639783513083742</v>
      </c>
    </row>
    <row r="700" spans="2:17" x14ac:dyDescent="0.25">
      <c r="B700" s="15">
        <v>41925.689583333333</v>
      </c>
      <c r="C700" s="16">
        <v>4</v>
      </c>
      <c r="D700" s="16">
        <v>127.2908</v>
      </c>
      <c r="E700" s="16">
        <v>861.41340000000002</v>
      </c>
      <c r="F700" s="16">
        <v>1.4242159999999999</v>
      </c>
      <c r="G700" s="16">
        <v>0</v>
      </c>
      <c r="H700" s="16">
        <v>404.9</v>
      </c>
      <c r="I700" s="16">
        <f t="shared" si="81"/>
        <v>1</v>
      </c>
      <c r="J700" s="16"/>
      <c r="K700" s="16" t="str">
        <f t="shared" si="82"/>
        <v/>
      </c>
      <c r="L700" s="16">
        <f t="shared" si="83"/>
        <v>861.41340000000002</v>
      </c>
      <c r="M700" s="16">
        <f t="shared" si="84"/>
        <v>1.4242159999999999</v>
      </c>
      <c r="N700" s="20">
        <f t="shared" si="88"/>
        <v>44.380583939152658</v>
      </c>
      <c r="O700" s="18">
        <f t="shared" si="85"/>
        <v>123.05905714285714</v>
      </c>
      <c r="P700" s="18">
        <f t="shared" si="86"/>
        <v>77.782599980502539</v>
      </c>
      <c r="Q700" s="48">
        <f t="shared" si="87"/>
        <v>2.2686591660979909</v>
      </c>
    </row>
    <row r="701" spans="2:17" x14ac:dyDescent="0.25">
      <c r="B701" s="15">
        <v>41925.69027777778</v>
      </c>
      <c r="C701" s="16">
        <v>4</v>
      </c>
      <c r="D701" s="16">
        <v>782.36059999999998</v>
      </c>
      <c r="E701" s="16">
        <v>899.37350000000004</v>
      </c>
      <c r="F701" s="16">
        <v>1.421592</v>
      </c>
      <c r="G701" s="16">
        <v>0</v>
      </c>
      <c r="H701" s="16">
        <v>413.9</v>
      </c>
      <c r="I701" s="16">
        <f t="shared" si="81"/>
        <v>1</v>
      </c>
      <c r="J701" s="16"/>
      <c r="K701" s="16" t="str">
        <f t="shared" si="82"/>
        <v/>
      </c>
      <c r="L701" s="16">
        <f t="shared" si="83"/>
        <v>899.37350000000004</v>
      </c>
      <c r="M701" s="16">
        <f t="shared" si="84"/>
        <v>1.421592</v>
      </c>
      <c r="N701" s="20">
        <f t="shared" si="88"/>
        <v>44.10606658889634</v>
      </c>
      <c r="O701" s="18">
        <f t="shared" si="85"/>
        <v>128.48192857142857</v>
      </c>
      <c r="P701" s="18">
        <f t="shared" si="86"/>
        <v>80.559237431338673</v>
      </c>
      <c r="Q701" s="48">
        <f t="shared" si="87"/>
        <v>2.3496444250807111</v>
      </c>
    </row>
    <row r="702" spans="2:17" x14ac:dyDescent="0.25">
      <c r="B702" s="15">
        <v>41925.690972222219</v>
      </c>
      <c r="C702" s="16">
        <v>4</v>
      </c>
      <c r="D702" s="16">
        <v>559.73140000000001</v>
      </c>
      <c r="E702" s="16">
        <v>897.37109999999996</v>
      </c>
      <c r="F702" s="16">
        <v>1.4246129999999999</v>
      </c>
      <c r="G702" s="16">
        <v>0</v>
      </c>
      <c r="H702" s="16">
        <v>399.1</v>
      </c>
      <c r="I702" s="16">
        <f t="shared" si="81"/>
        <v>1</v>
      </c>
      <c r="J702" s="16"/>
      <c r="K702" s="16" t="str">
        <f t="shared" si="82"/>
        <v/>
      </c>
      <c r="L702" s="16">
        <f t="shared" si="83"/>
        <v>897.37109999999996</v>
      </c>
      <c r="M702" s="16">
        <f t="shared" si="84"/>
        <v>1.4246129999999999</v>
      </c>
      <c r="N702" s="20">
        <f t="shared" si="88"/>
        <v>44.422117242526035</v>
      </c>
      <c r="O702" s="18">
        <f t="shared" si="85"/>
        <v>128.19587142857142</v>
      </c>
      <c r="P702" s="18">
        <f t="shared" si="86"/>
        <v>81.127892823202586</v>
      </c>
      <c r="Q702" s="48">
        <f t="shared" si="87"/>
        <v>2.3662302073434085</v>
      </c>
    </row>
    <row r="703" spans="2:17" x14ac:dyDescent="0.25">
      <c r="B703" s="15">
        <v>41925.691666666666</v>
      </c>
      <c r="C703" s="16">
        <v>4</v>
      </c>
      <c r="D703" s="16">
        <v>1262.837</v>
      </c>
      <c r="E703" s="16">
        <v>960.61019999999996</v>
      </c>
      <c r="F703" s="16">
        <v>1.409934</v>
      </c>
      <c r="G703" s="16">
        <v>0</v>
      </c>
      <c r="H703" s="16">
        <v>413.5</v>
      </c>
      <c r="I703" s="16">
        <f t="shared" si="81"/>
        <v>1</v>
      </c>
      <c r="J703" s="16"/>
      <c r="K703" s="16" t="str">
        <f t="shared" si="82"/>
        <v/>
      </c>
      <c r="L703" s="16">
        <f t="shared" si="83"/>
        <v>960.61019999999996</v>
      </c>
      <c r="M703" s="16">
        <f t="shared" si="84"/>
        <v>1.409934</v>
      </c>
      <c r="N703" s="20">
        <f t="shared" si="88"/>
        <v>42.886431196637112</v>
      </c>
      <c r="O703" s="18">
        <f t="shared" si="85"/>
        <v>137.23002857142856</v>
      </c>
      <c r="P703" s="18">
        <f t="shared" si="86"/>
        <v>82.978932813941952</v>
      </c>
      <c r="Q703" s="48">
        <f t="shared" si="87"/>
        <v>2.4202188737399739</v>
      </c>
    </row>
    <row r="704" spans="2:17" x14ac:dyDescent="0.25">
      <c r="B704" s="15">
        <v>41925.692361111112</v>
      </c>
      <c r="C704" s="16">
        <v>4</v>
      </c>
      <c r="D704" s="16">
        <v>752.23929999999996</v>
      </c>
      <c r="E704" s="16">
        <v>998.84050000000002</v>
      </c>
      <c r="F704" s="16">
        <v>1.403891</v>
      </c>
      <c r="G704" s="16">
        <v>0</v>
      </c>
      <c r="H704" s="16">
        <v>422.8</v>
      </c>
      <c r="I704" s="16">
        <f t="shared" si="81"/>
        <v>1</v>
      </c>
      <c r="J704" s="16"/>
      <c r="K704" s="16" t="str">
        <f t="shared" si="82"/>
        <v/>
      </c>
      <c r="L704" s="16">
        <f t="shared" si="83"/>
        <v>998.84050000000002</v>
      </c>
      <c r="M704" s="16">
        <f t="shared" si="84"/>
        <v>1.403891</v>
      </c>
      <c r="N704" s="20">
        <f t="shared" si="88"/>
        <v>42.254225271485062</v>
      </c>
      <c r="O704" s="18">
        <f t="shared" si="85"/>
        <v>142.69149999999999</v>
      </c>
      <c r="P704" s="18">
        <f t="shared" si="86"/>
        <v>84.645063788502569</v>
      </c>
      <c r="Q704" s="48">
        <f t="shared" si="87"/>
        <v>2.468814360497992</v>
      </c>
    </row>
    <row r="705" spans="2:17" x14ac:dyDescent="0.25">
      <c r="B705" s="15">
        <v>41925.693055555559</v>
      </c>
      <c r="C705" s="16">
        <v>4</v>
      </c>
      <c r="D705" s="16">
        <v>495.06369999999998</v>
      </c>
      <c r="E705" s="16">
        <v>1023.614</v>
      </c>
      <c r="F705" s="16">
        <v>1.395605</v>
      </c>
      <c r="G705" s="16">
        <v>0</v>
      </c>
      <c r="H705" s="16">
        <v>428.8</v>
      </c>
      <c r="I705" s="16">
        <f t="shared" si="81"/>
        <v>1</v>
      </c>
      <c r="J705" s="16"/>
      <c r="K705" s="16" t="str">
        <f t="shared" si="82"/>
        <v/>
      </c>
      <c r="L705" s="16">
        <f t="shared" si="83"/>
        <v>1023.614</v>
      </c>
      <c r="M705" s="16">
        <f t="shared" si="84"/>
        <v>1.395605</v>
      </c>
      <c r="N705" s="20">
        <f t="shared" si="88"/>
        <v>41.387361413168023</v>
      </c>
      <c r="O705" s="18">
        <f t="shared" si="85"/>
        <v>146.23057142857144</v>
      </c>
      <c r="P705" s="18">
        <f t="shared" si="86"/>
        <v>84.4633754456204</v>
      </c>
      <c r="Q705" s="48">
        <f t="shared" si="87"/>
        <v>2.4635151171639285</v>
      </c>
    </row>
    <row r="706" spans="2:17" x14ac:dyDescent="0.25">
      <c r="B706" s="15">
        <v>41925.693749999999</v>
      </c>
      <c r="C706" s="16">
        <v>4</v>
      </c>
      <c r="D706" s="16">
        <v>175.4177</v>
      </c>
      <c r="E706" s="16">
        <v>1034.8699999999999</v>
      </c>
      <c r="F706" s="16">
        <v>1.393362</v>
      </c>
      <c r="G706" s="16">
        <v>0</v>
      </c>
      <c r="H706" s="16">
        <v>430.2</v>
      </c>
      <c r="I706" s="16">
        <f t="shared" si="81"/>
        <v>1</v>
      </c>
      <c r="J706" s="16"/>
      <c r="K706" s="16" t="str">
        <f t="shared" si="82"/>
        <v/>
      </c>
      <c r="L706" s="16">
        <f t="shared" si="83"/>
        <v>1034.8699999999999</v>
      </c>
      <c r="M706" s="16">
        <f t="shared" si="84"/>
        <v>1.393362</v>
      </c>
      <c r="N706" s="20">
        <f t="shared" si="88"/>
        <v>41.152703480003041</v>
      </c>
      <c r="O706" s="18">
        <f t="shared" si="85"/>
        <v>147.83857142857141</v>
      </c>
      <c r="P706" s="18">
        <f t="shared" si="86"/>
        <v>84.771543442150303</v>
      </c>
      <c r="Q706" s="48">
        <f t="shared" si="87"/>
        <v>2.4725033503960505</v>
      </c>
    </row>
    <row r="707" spans="2:17" x14ac:dyDescent="0.25">
      <c r="B707" s="15">
        <v>41925.694444444445</v>
      </c>
      <c r="C707" s="16">
        <v>4</v>
      </c>
      <c r="D707" s="16">
        <v>1268.94</v>
      </c>
      <c r="E707" s="16">
        <v>1034.9860000000001</v>
      </c>
      <c r="F707" s="16">
        <v>1.3986270000000001</v>
      </c>
      <c r="G707" s="16">
        <v>0</v>
      </c>
      <c r="H707" s="16">
        <v>432.8</v>
      </c>
      <c r="I707" s="16">
        <f t="shared" si="81"/>
        <v>1</v>
      </c>
      <c r="J707" s="16"/>
      <c r="K707" s="16" t="str">
        <f t="shared" si="82"/>
        <v/>
      </c>
      <c r="L707" s="16">
        <f t="shared" si="83"/>
        <v>1034.9860000000001</v>
      </c>
      <c r="M707" s="16">
        <f t="shared" si="84"/>
        <v>1.3986270000000001</v>
      </c>
      <c r="N707" s="20">
        <f t="shared" si="88"/>
        <v>41.703516684690371</v>
      </c>
      <c r="O707" s="18">
        <f t="shared" si="85"/>
        <v>147.85514285714288</v>
      </c>
      <c r="P707" s="18">
        <f t="shared" si="86"/>
        <v>86.240451568445678</v>
      </c>
      <c r="Q707" s="48">
        <f t="shared" si="87"/>
        <v>2.5153465040796656</v>
      </c>
    </row>
    <row r="708" spans="2:17" x14ac:dyDescent="0.25">
      <c r="B708" s="15">
        <v>41925.695138888892</v>
      </c>
      <c r="C708" s="16">
        <v>4</v>
      </c>
      <c r="D708" s="16">
        <v>1052.2929999999999</v>
      </c>
      <c r="E708" s="16">
        <v>1027.1030000000001</v>
      </c>
      <c r="F708" s="16">
        <v>1.420844</v>
      </c>
      <c r="G708" s="16">
        <v>0</v>
      </c>
      <c r="H708" s="16">
        <v>430</v>
      </c>
      <c r="I708" s="16">
        <f t="shared" si="81"/>
        <v>1</v>
      </c>
      <c r="J708" s="16"/>
      <c r="K708" s="16" t="str">
        <f t="shared" si="82"/>
        <v/>
      </c>
      <c r="L708" s="16">
        <f t="shared" si="83"/>
        <v>1027.1030000000001</v>
      </c>
      <c r="M708" s="16">
        <f t="shared" si="84"/>
        <v>1.420844</v>
      </c>
      <c r="N708" s="20">
        <f t="shared" si="88"/>
        <v>44.027812405210462</v>
      </c>
      <c r="O708" s="18">
        <f t="shared" si="85"/>
        <v>146.72900000000001</v>
      </c>
      <c r="P708" s="18">
        <f t="shared" si="86"/>
        <v>91.788751511059857</v>
      </c>
      <c r="Q708" s="48">
        <f t="shared" si="87"/>
        <v>2.6771719190725789</v>
      </c>
    </row>
    <row r="709" spans="2:17" x14ac:dyDescent="0.25">
      <c r="B709" s="15">
        <v>41925.695833333331</v>
      </c>
      <c r="C709" s="16">
        <v>4</v>
      </c>
      <c r="D709" s="16">
        <v>273.93</v>
      </c>
      <c r="E709" s="16">
        <v>1030.8879999999999</v>
      </c>
      <c r="F709" s="16">
        <v>1.412955</v>
      </c>
      <c r="G709" s="16">
        <v>0</v>
      </c>
      <c r="H709" s="16">
        <v>426.7</v>
      </c>
      <c r="I709" s="16">
        <f t="shared" si="81"/>
        <v>1</v>
      </c>
      <c r="J709" s="16"/>
      <c r="K709" s="16" t="str">
        <f t="shared" si="82"/>
        <v/>
      </c>
      <c r="L709" s="16">
        <f t="shared" si="83"/>
        <v>1030.8879999999999</v>
      </c>
      <c r="M709" s="16">
        <f t="shared" si="84"/>
        <v>1.412955</v>
      </c>
      <c r="N709" s="20">
        <f t="shared" si="88"/>
        <v>43.202481850266814</v>
      </c>
      <c r="O709" s="18">
        <f t="shared" si="85"/>
        <v>147.26971428571429</v>
      </c>
      <c r="P709" s="18">
        <f t="shared" si="86"/>
        <v>89.898091362202308</v>
      </c>
      <c r="Q709" s="48">
        <f t="shared" si="87"/>
        <v>2.6220276647309007</v>
      </c>
    </row>
    <row r="710" spans="2:17" x14ac:dyDescent="0.25">
      <c r="B710" s="15">
        <v>41925.696527777778</v>
      </c>
      <c r="C710" s="16">
        <v>4</v>
      </c>
      <c r="D710" s="16">
        <v>166.41489999999999</v>
      </c>
      <c r="E710" s="16">
        <v>1048.5619999999999</v>
      </c>
      <c r="F710" s="16">
        <v>1.4046689999999999</v>
      </c>
      <c r="G710" s="16">
        <v>0</v>
      </c>
      <c r="H710" s="16">
        <v>434.1</v>
      </c>
      <c r="I710" s="16">
        <f t="shared" si="81"/>
        <v>1</v>
      </c>
      <c r="J710" s="16"/>
      <c r="K710" s="16" t="str">
        <f t="shared" si="82"/>
        <v/>
      </c>
      <c r="L710" s="16">
        <f t="shared" si="83"/>
        <v>1048.5619999999999</v>
      </c>
      <c r="M710" s="16">
        <f t="shared" si="84"/>
        <v>1.4046689999999999</v>
      </c>
      <c r="N710" s="20">
        <f t="shared" si="88"/>
        <v>42.335617991949775</v>
      </c>
      <c r="O710" s="18">
        <f t="shared" si="85"/>
        <v>149.7945714285714</v>
      </c>
      <c r="P710" s="18">
        <f t="shared" si="86"/>
        <v>89.079131985969724</v>
      </c>
      <c r="Q710" s="48">
        <f t="shared" si="87"/>
        <v>2.5981413495907835</v>
      </c>
    </row>
    <row r="711" spans="2:17" x14ac:dyDescent="0.25">
      <c r="B711" s="15">
        <v>41925.697222222225</v>
      </c>
      <c r="C711" s="16">
        <v>4</v>
      </c>
      <c r="D711" s="16">
        <v>1243.3969999999999</v>
      </c>
      <c r="E711" s="16">
        <v>1060.1980000000001</v>
      </c>
      <c r="F711" s="16">
        <v>1.4027620000000001</v>
      </c>
      <c r="G711" s="16">
        <v>0</v>
      </c>
      <c r="H711" s="16">
        <v>432.5</v>
      </c>
      <c r="I711" s="16">
        <f t="shared" si="81"/>
        <v>1</v>
      </c>
      <c r="J711" s="16"/>
      <c r="K711" s="16" t="str">
        <f t="shared" si="82"/>
        <v/>
      </c>
      <c r="L711" s="16">
        <f t="shared" si="83"/>
        <v>1060.1980000000001</v>
      </c>
      <c r="M711" s="16">
        <f t="shared" si="84"/>
        <v>1.4027620000000001</v>
      </c>
      <c r="N711" s="20">
        <f t="shared" si="88"/>
        <v>42.136111670707862</v>
      </c>
      <c r="O711" s="18">
        <f t="shared" si="85"/>
        <v>151.45685714285716</v>
      </c>
      <c r="P711" s="18">
        <f t="shared" si="86"/>
        <v>89.521508042249096</v>
      </c>
      <c r="Q711" s="48">
        <f t="shared" si="87"/>
        <v>2.6110439845655984</v>
      </c>
    </row>
    <row r="712" spans="2:17" x14ac:dyDescent="0.25">
      <c r="B712" s="15">
        <v>41925.697916666664</v>
      </c>
      <c r="C712" s="16">
        <v>4</v>
      </c>
      <c r="D712" s="16">
        <v>104.7684</v>
      </c>
      <c r="E712" s="16">
        <v>1057.479</v>
      </c>
      <c r="F712" s="16">
        <v>1.409934</v>
      </c>
      <c r="G712" s="16">
        <v>0</v>
      </c>
      <c r="H712" s="16">
        <v>441.8</v>
      </c>
      <c r="I712" s="16">
        <f t="shared" ref="I712:I775" si="89">+IF(AND(G712&lt;50,D712&gt;50),1,"")</f>
        <v>1</v>
      </c>
      <c r="J712" s="16"/>
      <c r="K712" s="16" t="str">
        <f t="shared" ref="K712:K775" si="90">+IF(AND(D712&gt;100,G712&gt;50),D712,"")</f>
        <v/>
      </c>
      <c r="L712" s="16">
        <f t="shared" ref="L712:L775" si="91">IF(AND(E712&gt;100,H712&gt;50),E712,"")</f>
        <v>1057.479</v>
      </c>
      <c r="M712" s="16">
        <f t="shared" ref="M712:M775" si="92">IF(F712&gt;1.1,F712,"")</f>
        <v>1.409934</v>
      </c>
      <c r="N712" s="20">
        <f t="shared" si="88"/>
        <v>42.886431196637112</v>
      </c>
      <c r="O712" s="18">
        <f t="shared" ref="O712:O775" si="93">IF(ISERROR(IF(COUNT(K712:L712)&gt;1,SUM(K712:L712)/14,SUM(K712:L712)/7)),"",IF(COUNT(K712:L712)&gt;1,SUM(K712:L712)/14,SUM(K712:L712)/7))</f>
        <v>151.06842857142857</v>
      </c>
      <c r="P712" s="18">
        <f t="shared" ref="P712:P775" si="94">IF(ISERROR(IF(COUNT(K712:L712)&gt;1,SUM(K712:L712)/14*M712*N712/100,SUM(K712:L712)/7*M712*N712/100)),"",IF(COUNT(K712:L712)&gt;1,SUM(K712:L712)/14*M712*N712/100,SUM(K712:L712)/7*M712*N712/100))</f>
        <v>91.346603328961663</v>
      </c>
      <c r="Q712" s="48">
        <f t="shared" ref="Q712:Q775" si="95">IF(COUNT(K712:L712)&gt;1,P712*14/(C712*60),P712*7/(C712*60))</f>
        <v>2.6642759304280483</v>
      </c>
    </row>
    <row r="713" spans="2:17" x14ac:dyDescent="0.25">
      <c r="B713" s="15">
        <v>41925.698611111111</v>
      </c>
      <c r="C713" s="16">
        <v>4</v>
      </c>
      <c r="D713" s="16">
        <v>758.98379999999997</v>
      </c>
      <c r="E713" s="16">
        <v>1057.9390000000001</v>
      </c>
      <c r="F713" s="16">
        <v>1.4024110000000001</v>
      </c>
      <c r="G713" s="16">
        <v>0</v>
      </c>
      <c r="H713" s="16">
        <v>434.9</v>
      </c>
      <c r="I713" s="16">
        <f t="shared" si="89"/>
        <v>1</v>
      </c>
      <c r="J713" s="16"/>
      <c r="K713" s="16" t="str">
        <f t="shared" si="90"/>
        <v/>
      </c>
      <c r="L713" s="16">
        <f t="shared" si="91"/>
        <v>1057.9390000000001</v>
      </c>
      <c r="M713" s="16">
        <f t="shared" si="92"/>
        <v>1.4024110000000001</v>
      </c>
      <c r="N713" s="20">
        <f t="shared" si="88"/>
        <v>42.099390790395375</v>
      </c>
      <c r="O713" s="18">
        <f t="shared" si="93"/>
        <v>151.13414285714288</v>
      </c>
      <c r="P713" s="18">
        <f t="shared" si="94"/>
        <v>89.230578407093745</v>
      </c>
      <c r="Q713" s="48">
        <f t="shared" si="95"/>
        <v>2.6025585368735675</v>
      </c>
    </row>
    <row r="714" spans="2:17" x14ac:dyDescent="0.25">
      <c r="B714" s="15">
        <v>41925.699305555558</v>
      </c>
      <c r="C714" s="16">
        <v>5</v>
      </c>
      <c r="D714" s="16">
        <v>396.55149999999998</v>
      </c>
      <c r="E714" s="16">
        <v>1047.703</v>
      </c>
      <c r="F714" s="16">
        <v>1.407294</v>
      </c>
      <c r="G714" s="16">
        <v>0</v>
      </c>
      <c r="H714" s="16">
        <v>435.3</v>
      </c>
      <c r="I714" s="16">
        <f t="shared" si="89"/>
        <v>1</v>
      </c>
      <c r="J714" s="16"/>
      <c r="K714" s="16" t="str">
        <f t="shared" si="90"/>
        <v/>
      </c>
      <c r="L714" s="16">
        <f t="shared" si="91"/>
        <v>1047.703</v>
      </c>
      <c r="M714" s="16">
        <f t="shared" si="92"/>
        <v>1.407294</v>
      </c>
      <c r="N714" s="20">
        <f t="shared" ref="N714:N777" si="96">IF(ISERROR($D$1*(M714-1)/($M$7*($D$1-1))*100),"",($D$1*(M714-1)/($M$7*($D$1-1))*100))</f>
        <v>42.610239960098731</v>
      </c>
      <c r="O714" s="18">
        <f t="shared" si="93"/>
        <v>149.67185714285714</v>
      </c>
      <c r="P714" s="18">
        <f t="shared" si="94"/>
        <v>89.750931244219302</v>
      </c>
      <c r="Q714" s="48">
        <f t="shared" si="95"/>
        <v>2.0941883956984504</v>
      </c>
    </row>
    <row r="715" spans="2:17" x14ac:dyDescent="0.25">
      <c r="B715" s="15">
        <v>41925.699999999997</v>
      </c>
      <c r="C715" s="16">
        <v>4</v>
      </c>
      <c r="D715" s="16">
        <v>840.28380000000004</v>
      </c>
      <c r="E715" s="16">
        <v>1036.838</v>
      </c>
      <c r="F715" s="16">
        <v>1.4178230000000001</v>
      </c>
      <c r="G715" s="16">
        <v>0</v>
      </c>
      <c r="H715" s="16">
        <v>431.5</v>
      </c>
      <c r="I715" s="16">
        <f t="shared" si="89"/>
        <v>1</v>
      </c>
      <c r="J715" s="16"/>
      <c r="K715" s="16" t="str">
        <f t="shared" si="90"/>
        <v/>
      </c>
      <c r="L715" s="16">
        <f t="shared" si="91"/>
        <v>1036.838</v>
      </c>
      <c r="M715" s="16">
        <f t="shared" si="92"/>
        <v>1.4178230000000001</v>
      </c>
      <c r="N715" s="20">
        <f t="shared" si="96"/>
        <v>43.711761751580767</v>
      </c>
      <c r="O715" s="18">
        <f t="shared" si="93"/>
        <v>148.11971428571428</v>
      </c>
      <c r="P715" s="18">
        <f t="shared" si="94"/>
        <v>91.797994525672493</v>
      </c>
      <c r="Q715" s="48">
        <f t="shared" si="95"/>
        <v>2.6774415069987811</v>
      </c>
    </row>
    <row r="716" spans="2:17" x14ac:dyDescent="0.25">
      <c r="B716" s="15">
        <v>41925.700694444444</v>
      </c>
      <c r="C716" s="16">
        <v>2</v>
      </c>
      <c r="D716" s="16">
        <v>555.94719999999995</v>
      </c>
      <c r="E716" s="16">
        <v>1055.453</v>
      </c>
      <c r="F716" s="16">
        <v>1.415961</v>
      </c>
      <c r="G716" s="16">
        <v>0</v>
      </c>
      <c r="H716" s="16">
        <v>428.8</v>
      </c>
      <c r="I716" s="16">
        <f t="shared" si="89"/>
        <v>1</v>
      </c>
      <c r="J716" s="16"/>
      <c r="K716" s="16" t="str">
        <f t="shared" si="90"/>
        <v/>
      </c>
      <c r="L716" s="16">
        <f t="shared" si="91"/>
        <v>1055.453</v>
      </c>
      <c r="M716" s="16">
        <f t="shared" si="92"/>
        <v>1.415961</v>
      </c>
      <c r="N716" s="20">
        <f t="shared" si="96"/>
        <v>43.516963235507099</v>
      </c>
      <c r="O716" s="18">
        <f t="shared" si="93"/>
        <v>150.779</v>
      </c>
      <c r="P716" s="18">
        <f t="shared" si="94"/>
        <v>92.907490904323311</v>
      </c>
      <c r="Q716" s="48">
        <f t="shared" si="95"/>
        <v>5.419603636085526</v>
      </c>
    </row>
    <row r="717" spans="2:17" x14ac:dyDescent="0.25">
      <c r="B717" s="15">
        <v>41925.701388888891</v>
      </c>
      <c r="C717" s="16">
        <v>4</v>
      </c>
      <c r="D717" s="16">
        <v>867.32280000000003</v>
      </c>
      <c r="E717" s="16">
        <v>1081.837</v>
      </c>
      <c r="F717" s="16">
        <v>1.3888609999999999</v>
      </c>
      <c r="G717" s="16">
        <v>0</v>
      </c>
      <c r="H717" s="16">
        <v>439.2</v>
      </c>
      <c r="I717" s="16">
        <f t="shared" si="89"/>
        <v>1</v>
      </c>
      <c r="J717" s="16"/>
      <c r="K717" s="16" t="str">
        <f t="shared" si="90"/>
        <v/>
      </c>
      <c r="L717" s="16">
        <f t="shared" si="91"/>
        <v>1081.837</v>
      </c>
      <c r="M717" s="16">
        <f t="shared" si="92"/>
        <v>1.3888609999999999</v>
      </c>
      <c r="N717" s="20">
        <f t="shared" si="96"/>
        <v>40.681818345283624</v>
      </c>
      <c r="O717" s="18">
        <f t="shared" si="93"/>
        <v>154.54814285714286</v>
      </c>
      <c r="P717" s="18">
        <f t="shared" si="94"/>
        <v>87.321850338080623</v>
      </c>
      <c r="Q717" s="48">
        <f t="shared" si="95"/>
        <v>2.5468873015273514</v>
      </c>
    </row>
    <row r="718" spans="2:17" x14ac:dyDescent="0.25">
      <c r="B718" s="15">
        <v>41925.70208333333</v>
      </c>
      <c r="C718" s="16">
        <v>4</v>
      </c>
      <c r="D718" s="16">
        <v>872.60239999999999</v>
      </c>
      <c r="E718" s="16">
        <v>1100.5920000000001</v>
      </c>
      <c r="F718" s="16">
        <v>1.3873500000000001</v>
      </c>
      <c r="G718" s="16">
        <v>0</v>
      </c>
      <c r="H718" s="16">
        <v>432.4</v>
      </c>
      <c r="I718" s="16">
        <f t="shared" si="89"/>
        <v>1</v>
      </c>
      <c r="J718" s="16"/>
      <c r="K718" s="16" t="str">
        <f t="shared" si="90"/>
        <v/>
      </c>
      <c r="L718" s="16">
        <f t="shared" si="91"/>
        <v>1100.5920000000001</v>
      </c>
      <c r="M718" s="16">
        <f t="shared" si="92"/>
        <v>1.3873500000000001</v>
      </c>
      <c r="N718" s="20">
        <f t="shared" si="96"/>
        <v>40.523740709522478</v>
      </c>
      <c r="O718" s="18">
        <f t="shared" si="93"/>
        <v>157.22742857142859</v>
      </c>
      <c r="P718" s="18">
        <f t="shared" si="94"/>
        <v>88.394222061146067</v>
      </c>
      <c r="Q718" s="48">
        <f t="shared" si="95"/>
        <v>2.5781648101167605</v>
      </c>
    </row>
    <row r="719" spans="2:17" x14ac:dyDescent="0.25">
      <c r="B719" s="15">
        <v>41925.702777777777</v>
      </c>
      <c r="C719" s="16">
        <v>4</v>
      </c>
      <c r="D719" s="16">
        <v>322.81990000000002</v>
      </c>
      <c r="E719" s="16">
        <v>1085.1569999999999</v>
      </c>
      <c r="F719" s="16">
        <v>1.3843289999999999</v>
      </c>
      <c r="G719" s="16">
        <v>0</v>
      </c>
      <c r="H719" s="16">
        <v>440.2</v>
      </c>
      <c r="I719" s="16">
        <f t="shared" si="89"/>
        <v>1</v>
      </c>
      <c r="J719" s="16"/>
      <c r="K719" s="16" t="str">
        <f t="shared" si="90"/>
        <v/>
      </c>
      <c r="L719" s="16">
        <f t="shared" si="91"/>
        <v>1085.1569999999999</v>
      </c>
      <c r="M719" s="16">
        <f t="shared" si="92"/>
        <v>1.3843289999999999</v>
      </c>
      <c r="N719" s="20">
        <f t="shared" si="96"/>
        <v>40.207690055892748</v>
      </c>
      <c r="O719" s="18">
        <f t="shared" si="93"/>
        <v>155.02242857142855</v>
      </c>
      <c r="P719" s="18">
        <f t="shared" si="94"/>
        <v>86.286524512880362</v>
      </c>
      <c r="Q719" s="48">
        <f t="shared" si="95"/>
        <v>2.5166902982923443</v>
      </c>
    </row>
    <row r="720" spans="2:17" x14ac:dyDescent="0.25">
      <c r="B720" s="15">
        <v>41925.703472222223</v>
      </c>
      <c r="C720" s="16">
        <v>4</v>
      </c>
      <c r="D720" s="16">
        <v>23.590450000000001</v>
      </c>
      <c r="E720" s="16">
        <v>1071.239</v>
      </c>
      <c r="F720" s="16">
        <v>1.3986270000000001</v>
      </c>
      <c r="G720" s="16">
        <v>0</v>
      </c>
      <c r="H720" s="16">
        <v>430.6</v>
      </c>
      <c r="I720" s="16" t="str">
        <f t="shared" si="89"/>
        <v/>
      </c>
      <c r="J720" s="16"/>
      <c r="K720" s="16" t="str">
        <f t="shared" si="90"/>
        <v/>
      </c>
      <c r="L720" s="16">
        <f t="shared" si="91"/>
        <v>1071.239</v>
      </c>
      <c r="M720" s="16">
        <f t="shared" si="92"/>
        <v>1.3986270000000001</v>
      </c>
      <c r="N720" s="20">
        <f t="shared" si="96"/>
        <v>41.703516684690371</v>
      </c>
      <c r="O720" s="18">
        <f t="shared" si="93"/>
        <v>153.03414285714285</v>
      </c>
      <c r="P720" s="18">
        <f t="shared" si="94"/>
        <v>89.261241309283577</v>
      </c>
      <c r="Q720" s="48">
        <f t="shared" si="95"/>
        <v>2.603452871520771</v>
      </c>
    </row>
    <row r="721" spans="2:17" x14ac:dyDescent="0.25">
      <c r="B721" s="15">
        <v>41925.70416666667</v>
      </c>
      <c r="C721" s="16">
        <v>4</v>
      </c>
      <c r="D721" s="16">
        <v>469.52010000000001</v>
      </c>
      <c r="E721" s="16">
        <v>1063.607</v>
      </c>
      <c r="F721" s="16">
        <v>1.3918820000000001</v>
      </c>
      <c r="G721" s="16">
        <v>0</v>
      </c>
      <c r="H721" s="16">
        <v>428.4</v>
      </c>
      <c r="I721" s="16">
        <f t="shared" si="89"/>
        <v>1</v>
      </c>
      <c r="J721" s="16"/>
      <c r="K721" s="16" t="str">
        <f t="shared" si="90"/>
        <v/>
      </c>
      <c r="L721" s="16">
        <f t="shared" si="91"/>
        <v>1063.607</v>
      </c>
      <c r="M721" s="16">
        <f t="shared" si="92"/>
        <v>1.3918820000000001</v>
      </c>
      <c r="N721" s="20">
        <f t="shared" si="96"/>
        <v>40.997868998913347</v>
      </c>
      <c r="O721" s="18">
        <f t="shared" si="93"/>
        <v>151.94385714285713</v>
      </c>
      <c r="P721" s="18">
        <f t="shared" si="94"/>
        <v>86.705540294894448</v>
      </c>
      <c r="Q721" s="48">
        <f t="shared" si="95"/>
        <v>2.5289115919344214</v>
      </c>
    </row>
    <row r="722" spans="2:17" x14ac:dyDescent="0.25">
      <c r="B722" s="15">
        <v>41925.704861111109</v>
      </c>
      <c r="C722" s="16">
        <v>4</v>
      </c>
      <c r="D722" s="16">
        <v>1065.08</v>
      </c>
      <c r="E722" s="16">
        <v>1050.6569999999999</v>
      </c>
      <c r="F722" s="16">
        <v>1.395605</v>
      </c>
      <c r="G722" s="16">
        <v>0</v>
      </c>
      <c r="H722" s="16">
        <v>435.4</v>
      </c>
      <c r="I722" s="16">
        <f t="shared" si="89"/>
        <v>1</v>
      </c>
      <c r="J722" s="16"/>
      <c r="K722" s="16" t="str">
        <f t="shared" si="90"/>
        <v/>
      </c>
      <c r="L722" s="16">
        <f t="shared" si="91"/>
        <v>1050.6569999999999</v>
      </c>
      <c r="M722" s="16">
        <f t="shared" si="92"/>
        <v>1.395605</v>
      </c>
      <c r="N722" s="20">
        <f t="shared" si="96"/>
        <v>41.387361413168023</v>
      </c>
      <c r="O722" s="18">
        <f t="shared" si="93"/>
        <v>150.09385714285713</v>
      </c>
      <c r="P722" s="18">
        <f t="shared" si="94"/>
        <v>86.694825056680727</v>
      </c>
      <c r="Q722" s="48">
        <f t="shared" si="95"/>
        <v>2.5285990641531879</v>
      </c>
    </row>
    <row r="723" spans="2:17" x14ac:dyDescent="0.25">
      <c r="B723" s="15">
        <v>41925.705555555556</v>
      </c>
      <c r="C723" s="16">
        <v>4</v>
      </c>
      <c r="D723" s="16">
        <v>971.05359999999996</v>
      </c>
      <c r="E723" s="16">
        <v>1066.0530000000001</v>
      </c>
      <c r="F723" s="16">
        <v>1.401251</v>
      </c>
      <c r="G723" s="16">
        <v>0</v>
      </c>
      <c r="H723" s="16">
        <v>422.5</v>
      </c>
      <c r="I723" s="16">
        <f t="shared" si="89"/>
        <v>1</v>
      </c>
      <c r="J723" s="16"/>
      <c r="K723" s="16" t="str">
        <f t="shared" si="90"/>
        <v/>
      </c>
      <c r="L723" s="16">
        <f t="shared" si="91"/>
        <v>1066.0530000000001</v>
      </c>
      <c r="M723" s="16">
        <f t="shared" si="92"/>
        <v>1.401251</v>
      </c>
      <c r="N723" s="20">
        <f t="shared" si="96"/>
        <v>41.978034034946688</v>
      </c>
      <c r="O723" s="18">
        <f t="shared" si="93"/>
        <v>152.29328571428573</v>
      </c>
      <c r="P723" s="18">
        <f t="shared" si="94"/>
        <v>89.581594322978958</v>
      </c>
      <c r="Q723" s="48">
        <f t="shared" si="95"/>
        <v>2.6127965010868861</v>
      </c>
    </row>
    <row r="724" spans="2:17" x14ac:dyDescent="0.25">
      <c r="B724" s="15">
        <v>41925.706250000003</v>
      </c>
      <c r="C724" s="16">
        <v>4</v>
      </c>
      <c r="D724" s="16">
        <v>258.9151</v>
      </c>
      <c r="E724" s="16">
        <v>1032.7049999999999</v>
      </c>
      <c r="F724" s="16">
        <v>1.4027620000000001</v>
      </c>
      <c r="G724" s="16">
        <v>0</v>
      </c>
      <c r="H724" s="16">
        <v>429.9</v>
      </c>
      <c r="I724" s="16">
        <f t="shared" si="89"/>
        <v>1</v>
      </c>
      <c r="J724" s="16"/>
      <c r="K724" s="16" t="str">
        <f t="shared" si="90"/>
        <v/>
      </c>
      <c r="L724" s="16">
        <f t="shared" si="91"/>
        <v>1032.7049999999999</v>
      </c>
      <c r="M724" s="16">
        <f t="shared" si="92"/>
        <v>1.4027620000000001</v>
      </c>
      <c r="N724" s="20">
        <f t="shared" si="96"/>
        <v>42.136111670707862</v>
      </c>
      <c r="O724" s="18">
        <f t="shared" si="93"/>
        <v>147.52928571428569</v>
      </c>
      <c r="P724" s="18">
        <f t="shared" si="94"/>
        <v>87.200040900634448</v>
      </c>
      <c r="Q724" s="48">
        <f t="shared" si="95"/>
        <v>2.5433345262685045</v>
      </c>
    </row>
    <row r="725" spans="2:17" x14ac:dyDescent="0.25">
      <c r="B725" s="15">
        <v>41925.706944444442</v>
      </c>
      <c r="C725" s="16">
        <v>4</v>
      </c>
      <c r="D725" s="16">
        <v>41.565570000000001</v>
      </c>
      <c r="E725" s="16">
        <v>1034.106</v>
      </c>
      <c r="F725" s="16">
        <v>1.40354</v>
      </c>
      <c r="G725" s="16">
        <v>0</v>
      </c>
      <c r="H725" s="16">
        <v>428</v>
      </c>
      <c r="I725" s="16" t="str">
        <f t="shared" si="89"/>
        <v/>
      </c>
      <c r="J725" s="16"/>
      <c r="K725" s="16" t="str">
        <f t="shared" si="90"/>
        <v/>
      </c>
      <c r="L725" s="16">
        <f t="shared" si="91"/>
        <v>1034.106</v>
      </c>
      <c r="M725" s="16">
        <f t="shared" si="92"/>
        <v>1.40354</v>
      </c>
      <c r="N725" s="20">
        <f t="shared" si="96"/>
        <v>42.217504391172575</v>
      </c>
      <c r="O725" s="18">
        <f t="shared" si="93"/>
        <v>147.72942857142857</v>
      </c>
      <c r="P725" s="18">
        <f t="shared" si="94"/>
        <v>87.535530771975289</v>
      </c>
      <c r="Q725" s="48">
        <f t="shared" si="95"/>
        <v>2.5531196475159459</v>
      </c>
    </row>
    <row r="726" spans="2:17" x14ac:dyDescent="0.25">
      <c r="B726" s="15">
        <v>41925.707638888889</v>
      </c>
      <c r="C726" s="16">
        <v>4</v>
      </c>
      <c r="D726" s="16">
        <v>483.8331</v>
      </c>
      <c r="E726" s="16">
        <v>1049.663</v>
      </c>
      <c r="F726" s="16">
        <v>1.3986270000000001</v>
      </c>
      <c r="G726" s="16">
        <v>0</v>
      </c>
      <c r="H726" s="16">
        <v>424.5</v>
      </c>
      <c r="I726" s="16">
        <f t="shared" si="89"/>
        <v>1</v>
      </c>
      <c r="J726" s="16"/>
      <c r="K726" s="16" t="str">
        <f t="shared" si="90"/>
        <v/>
      </c>
      <c r="L726" s="16">
        <f t="shared" si="91"/>
        <v>1049.663</v>
      </c>
      <c r="M726" s="16">
        <f t="shared" si="92"/>
        <v>1.3986270000000001</v>
      </c>
      <c r="N726" s="20">
        <f t="shared" si="96"/>
        <v>41.703516684690371</v>
      </c>
      <c r="O726" s="18">
        <f t="shared" si="93"/>
        <v>149.95185714285714</v>
      </c>
      <c r="P726" s="18">
        <f t="shared" si="94"/>
        <v>87.463416041076286</v>
      </c>
      <c r="Q726" s="48">
        <f t="shared" si="95"/>
        <v>2.5510163011980587</v>
      </c>
    </row>
    <row r="727" spans="2:17" x14ac:dyDescent="0.25">
      <c r="B727" s="15">
        <v>41925.708333333336</v>
      </c>
      <c r="C727" s="16">
        <v>4</v>
      </c>
      <c r="D727" s="16">
        <v>1152.3610000000001</v>
      </c>
      <c r="E727" s="16">
        <v>1021.458</v>
      </c>
      <c r="F727" s="16">
        <v>1.4005190000000001</v>
      </c>
      <c r="G727" s="16">
        <v>0</v>
      </c>
      <c r="H727" s="16">
        <v>429.4</v>
      </c>
      <c r="I727" s="16">
        <f t="shared" si="89"/>
        <v>1</v>
      </c>
      <c r="J727" s="16"/>
      <c r="K727" s="16" t="str">
        <f t="shared" si="90"/>
        <v/>
      </c>
      <c r="L727" s="16">
        <f t="shared" si="91"/>
        <v>1021.458</v>
      </c>
      <c r="M727" s="16">
        <f t="shared" si="92"/>
        <v>1.4005190000000001</v>
      </c>
      <c r="N727" s="20">
        <f t="shared" si="96"/>
        <v>41.901453737542873</v>
      </c>
      <c r="O727" s="18">
        <f t="shared" si="93"/>
        <v>145.92257142857142</v>
      </c>
      <c r="P727" s="18">
        <f t="shared" si="94"/>
        <v>85.632883832962449</v>
      </c>
      <c r="Q727" s="48">
        <f t="shared" si="95"/>
        <v>2.4976257784614049</v>
      </c>
    </row>
    <row r="728" spans="2:17" x14ac:dyDescent="0.25">
      <c r="B728" s="15">
        <v>41925.709027777775</v>
      </c>
      <c r="C728" s="16">
        <v>4</v>
      </c>
      <c r="D728" s="16">
        <v>1152.3610000000001</v>
      </c>
      <c r="E728" s="16">
        <v>1021.458</v>
      </c>
      <c r="F728" s="16">
        <v>1.4005190000000001</v>
      </c>
      <c r="G728" s="16">
        <v>0</v>
      </c>
      <c r="H728" s="16">
        <v>429.4</v>
      </c>
      <c r="I728" s="16">
        <f t="shared" si="89"/>
        <v>1</v>
      </c>
      <c r="J728" s="16"/>
      <c r="K728" s="16" t="str">
        <f t="shared" si="90"/>
        <v/>
      </c>
      <c r="L728" s="16">
        <f t="shared" si="91"/>
        <v>1021.458</v>
      </c>
      <c r="M728" s="16">
        <f t="shared" si="92"/>
        <v>1.4005190000000001</v>
      </c>
      <c r="N728" s="20">
        <f t="shared" si="96"/>
        <v>41.901453737542873</v>
      </c>
      <c r="O728" s="18">
        <f t="shared" si="93"/>
        <v>145.92257142857142</v>
      </c>
      <c r="P728" s="18">
        <f t="shared" si="94"/>
        <v>85.632883832962449</v>
      </c>
      <c r="Q728" s="48">
        <f t="shared" si="95"/>
        <v>2.4976257784614049</v>
      </c>
    </row>
    <row r="729" spans="2:17" x14ac:dyDescent="0.25">
      <c r="B729" s="15">
        <v>41925.709722222222</v>
      </c>
      <c r="C729" s="16">
        <v>5</v>
      </c>
      <c r="D729" s="16">
        <v>478.55340000000001</v>
      </c>
      <c r="E729" s="16">
        <v>1015.854</v>
      </c>
      <c r="F729" s="16">
        <v>1.410666</v>
      </c>
      <c r="G729" s="16">
        <v>0</v>
      </c>
      <c r="H729" s="16">
        <v>427.3</v>
      </c>
      <c r="I729" s="16">
        <f t="shared" si="89"/>
        <v>1</v>
      </c>
      <c r="J729" s="16"/>
      <c r="K729" s="16" t="str">
        <f t="shared" si="90"/>
        <v/>
      </c>
      <c r="L729" s="16">
        <f t="shared" si="91"/>
        <v>1015.854</v>
      </c>
      <c r="M729" s="16">
        <f t="shared" si="92"/>
        <v>1.410666</v>
      </c>
      <c r="N729" s="20">
        <f t="shared" si="96"/>
        <v>42.963011494040927</v>
      </c>
      <c r="O729" s="18">
        <f t="shared" si="93"/>
        <v>145.12200000000001</v>
      </c>
      <c r="P729" s="18">
        <f t="shared" si="94"/>
        <v>87.95330626044462</v>
      </c>
      <c r="Q729" s="48">
        <f t="shared" si="95"/>
        <v>2.0522438127437077</v>
      </c>
    </row>
    <row r="730" spans="2:17" x14ac:dyDescent="0.25">
      <c r="B730" s="15">
        <v>41925.710416666669</v>
      </c>
      <c r="C730" s="16">
        <v>4</v>
      </c>
      <c r="D730" s="16">
        <v>528.90819999999997</v>
      </c>
      <c r="E730" s="16">
        <v>1024.866</v>
      </c>
      <c r="F730" s="16">
        <v>1.403159</v>
      </c>
      <c r="G730" s="16">
        <v>0</v>
      </c>
      <c r="H730" s="16">
        <v>422.9</v>
      </c>
      <c r="I730" s="16">
        <f t="shared" si="89"/>
        <v>1</v>
      </c>
      <c r="J730" s="16"/>
      <c r="K730" s="16" t="str">
        <f t="shared" si="90"/>
        <v/>
      </c>
      <c r="L730" s="16">
        <f t="shared" si="91"/>
        <v>1024.866</v>
      </c>
      <c r="M730" s="16">
        <f t="shared" si="92"/>
        <v>1.403159</v>
      </c>
      <c r="N730" s="20">
        <f t="shared" si="96"/>
        <v>42.177644974081247</v>
      </c>
      <c r="O730" s="18">
        <f t="shared" si="93"/>
        <v>146.40942857142858</v>
      </c>
      <c r="P730" s="18">
        <f t="shared" si="94"/>
        <v>86.647943310777464</v>
      </c>
      <c r="Q730" s="48">
        <f t="shared" si="95"/>
        <v>2.5272316798976759</v>
      </c>
    </row>
    <row r="731" spans="2:17" x14ac:dyDescent="0.25">
      <c r="B731" s="15">
        <v>41925.711111111108</v>
      </c>
      <c r="C731" s="16">
        <v>4</v>
      </c>
      <c r="D731" s="16">
        <v>989.18129999999996</v>
      </c>
      <c r="E731" s="16">
        <v>1003.961</v>
      </c>
      <c r="F731" s="16">
        <v>1.41442</v>
      </c>
      <c r="G731" s="16">
        <v>0</v>
      </c>
      <c r="H731" s="16">
        <v>421.3</v>
      </c>
      <c r="I731" s="16">
        <f t="shared" si="89"/>
        <v>1</v>
      </c>
      <c r="J731" s="16"/>
      <c r="K731" s="16" t="str">
        <f t="shared" si="90"/>
        <v/>
      </c>
      <c r="L731" s="16">
        <f t="shared" si="91"/>
        <v>1003.961</v>
      </c>
      <c r="M731" s="16">
        <f t="shared" si="92"/>
        <v>1.41442</v>
      </c>
      <c r="N731" s="20">
        <f t="shared" si="96"/>
        <v>43.35574706296709</v>
      </c>
      <c r="O731" s="18">
        <f t="shared" si="93"/>
        <v>143.423</v>
      </c>
      <c r="P731" s="18">
        <f t="shared" si="94"/>
        <v>87.951624425214916</v>
      </c>
      <c r="Q731" s="48">
        <f t="shared" si="95"/>
        <v>2.5652557124021014</v>
      </c>
    </row>
    <row r="732" spans="2:17" x14ac:dyDescent="0.25">
      <c r="B732" s="15">
        <v>41925.711805555555</v>
      </c>
      <c r="C732" s="16">
        <v>4</v>
      </c>
      <c r="D732" s="16">
        <v>428.13760000000002</v>
      </c>
      <c r="E732" s="16">
        <v>1031.837</v>
      </c>
      <c r="F732" s="16">
        <v>1.399786</v>
      </c>
      <c r="G732" s="16">
        <v>0</v>
      </c>
      <c r="H732" s="16">
        <v>429.8</v>
      </c>
      <c r="I732" s="16">
        <f t="shared" si="89"/>
        <v>1</v>
      </c>
      <c r="J732" s="16"/>
      <c r="K732" s="16" t="str">
        <f t="shared" si="90"/>
        <v/>
      </c>
      <c r="L732" s="16">
        <f t="shared" si="91"/>
        <v>1031.837</v>
      </c>
      <c r="M732" s="16">
        <f t="shared" si="92"/>
        <v>1.399786</v>
      </c>
      <c r="N732" s="20">
        <f t="shared" si="96"/>
        <v>41.824768822246419</v>
      </c>
      <c r="O732" s="18">
        <f t="shared" si="93"/>
        <v>147.40528571428572</v>
      </c>
      <c r="P732" s="18">
        <f t="shared" si="94"/>
        <v>86.299494463604461</v>
      </c>
      <c r="Q732" s="48">
        <f t="shared" si="95"/>
        <v>2.5170685885217967</v>
      </c>
    </row>
    <row r="733" spans="2:17" x14ac:dyDescent="0.25">
      <c r="B733" s="15">
        <v>41925.712500000001</v>
      </c>
      <c r="C733" s="16">
        <v>4</v>
      </c>
      <c r="D733" s="16">
        <v>819.92830000000004</v>
      </c>
      <c r="E733" s="16">
        <v>1039.8879999999999</v>
      </c>
      <c r="F733" s="16">
        <v>1.3971469999999999</v>
      </c>
      <c r="G733" s="16">
        <v>0</v>
      </c>
      <c r="H733" s="16">
        <v>434.2</v>
      </c>
      <c r="I733" s="16">
        <f t="shared" si="89"/>
        <v>1</v>
      </c>
      <c r="J733" s="16"/>
      <c r="K733" s="16" t="str">
        <f t="shared" si="90"/>
        <v/>
      </c>
      <c r="L733" s="16">
        <f t="shared" si="91"/>
        <v>1039.8879999999999</v>
      </c>
      <c r="M733" s="16">
        <f t="shared" si="92"/>
        <v>1.3971469999999999</v>
      </c>
      <c r="N733" s="20">
        <f t="shared" si="96"/>
        <v>41.548682203600656</v>
      </c>
      <c r="O733" s="18">
        <f t="shared" si="93"/>
        <v>148.55542857142856</v>
      </c>
      <c r="P733" s="18">
        <f t="shared" si="94"/>
        <v>86.23585686490398</v>
      </c>
      <c r="Q733" s="48">
        <f t="shared" si="95"/>
        <v>2.5152124918930325</v>
      </c>
    </row>
    <row r="734" spans="2:17" x14ac:dyDescent="0.25">
      <c r="B734" s="15">
        <v>41925.713194444441</v>
      </c>
      <c r="C734" s="16">
        <v>4</v>
      </c>
      <c r="D734" s="16">
        <v>968.09339999999997</v>
      </c>
      <c r="E734" s="16">
        <v>1067.8040000000001</v>
      </c>
      <c r="F734" s="16">
        <v>1.3982300000000001</v>
      </c>
      <c r="G734" s="16">
        <v>0</v>
      </c>
      <c r="H734" s="16">
        <v>423.9</v>
      </c>
      <c r="I734" s="16">
        <f t="shared" si="89"/>
        <v>1</v>
      </c>
      <c r="J734" s="16"/>
      <c r="K734" s="16" t="str">
        <f t="shared" si="90"/>
        <v/>
      </c>
      <c r="L734" s="16">
        <f t="shared" si="91"/>
        <v>1067.8040000000001</v>
      </c>
      <c r="M734" s="16">
        <f t="shared" si="92"/>
        <v>1.3982300000000001</v>
      </c>
      <c r="N734" s="20">
        <f t="shared" si="96"/>
        <v>41.661983381316993</v>
      </c>
      <c r="O734" s="18">
        <f t="shared" si="93"/>
        <v>152.54342857142859</v>
      </c>
      <c r="P734" s="18">
        <f t="shared" si="94"/>
        <v>88.861176871394164</v>
      </c>
      <c r="Q734" s="48">
        <f t="shared" si="95"/>
        <v>2.5917843254156634</v>
      </c>
    </row>
    <row r="735" spans="2:17" x14ac:dyDescent="0.25">
      <c r="B735" s="15">
        <v>41925.713888888888</v>
      </c>
      <c r="C735" s="16">
        <v>4</v>
      </c>
      <c r="D735" s="16">
        <v>773.29669999999999</v>
      </c>
      <c r="E735" s="16">
        <v>1082.588</v>
      </c>
      <c r="F735" s="16">
        <v>1.3915010000000001</v>
      </c>
      <c r="G735" s="16">
        <v>0</v>
      </c>
      <c r="H735" s="16">
        <v>432.8</v>
      </c>
      <c r="I735" s="16">
        <f t="shared" si="89"/>
        <v>1</v>
      </c>
      <c r="J735" s="16"/>
      <c r="K735" s="16" t="str">
        <f t="shared" si="90"/>
        <v/>
      </c>
      <c r="L735" s="16">
        <f t="shared" si="91"/>
        <v>1082.588</v>
      </c>
      <c r="M735" s="16">
        <f t="shared" si="92"/>
        <v>1.3915010000000001</v>
      </c>
      <c r="N735" s="20">
        <f t="shared" si="96"/>
        <v>40.958009581822026</v>
      </c>
      <c r="O735" s="18">
        <f t="shared" si="93"/>
        <v>154.65542857142856</v>
      </c>
      <c r="P735" s="18">
        <f t="shared" si="94"/>
        <v>88.142940523465043</v>
      </c>
      <c r="Q735" s="48">
        <f t="shared" si="95"/>
        <v>2.5708357652677303</v>
      </c>
    </row>
    <row r="736" spans="2:17" x14ac:dyDescent="0.25">
      <c r="B736" s="15">
        <v>41925.714583333334</v>
      </c>
      <c r="C736" s="16">
        <v>4</v>
      </c>
      <c r="D736" s="16">
        <v>961.34889999999996</v>
      </c>
      <c r="E736" s="16">
        <v>1058.7239999999999</v>
      </c>
      <c r="F736" s="16">
        <v>1.395605</v>
      </c>
      <c r="G736" s="16">
        <v>0</v>
      </c>
      <c r="H736" s="16">
        <v>435.2</v>
      </c>
      <c r="I736" s="16">
        <f t="shared" si="89"/>
        <v>1</v>
      </c>
      <c r="J736" s="16"/>
      <c r="K736" s="16" t="str">
        <f t="shared" si="90"/>
        <v/>
      </c>
      <c r="L736" s="16">
        <f t="shared" si="91"/>
        <v>1058.7239999999999</v>
      </c>
      <c r="M736" s="16">
        <f t="shared" si="92"/>
        <v>1.395605</v>
      </c>
      <c r="N736" s="20">
        <f t="shared" si="96"/>
        <v>41.387361413168023</v>
      </c>
      <c r="O736" s="18">
        <f t="shared" si="93"/>
        <v>151.2462857142857</v>
      </c>
      <c r="P736" s="18">
        <f t="shared" si="94"/>
        <v>87.360472507496979</v>
      </c>
      <c r="Q736" s="48">
        <f t="shared" si="95"/>
        <v>2.5480137814686619</v>
      </c>
    </row>
    <row r="737" spans="2:17" x14ac:dyDescent="0.25">
      <c r="B737" s="15">
        <v>41925.715277777781</v>
      </c>
      <c r="C737" s="16">
        <v>4</v>
      </c>
      <c r="D737" s="16">
        <v>658.21320000000003</v>
      </c>
      <c r="E737" s="16">
        <v>1096.2149999999999</v>
      </c>
      <c r="F737" s="16">
        <v>1.403159</v>
      </c>
      <c r="G737" s="16">
        <v>0</v>
      </c>
      <c r="H737" s="16">
        <v>432.8</v>
      </c>
      <c r="I737" s="16">
        <f t="shared" si="89"/>
        <v>1</v>
      </c>
      <c r="J737" s="16"/>
      <c r="K737" s="16" t="str">
        <f t="shared" si="90"/>
        <v/>
      </c>
      <c r="L737" s="16">
        <f t="shared" si="91"/>
        <v>1096.2149999999999</v>
      </c>
      <c r="M737" s="16">
        <f t="shared" si="92"/>
        <v>1.403159</v>
      </c>
      <c r="N737" s="20">
        <f t="shared" si="96"/>
        <v>42.177644974081247</v>
      </c>
      <c r="O737" s="18">
        <f t="shared" si="93"/>
        <v>156.60214285714284</v>
      </c>
      <c r="P737" s="18">
        <f t="shared" si="94"/>
        <v>92.68018958227114</v>
      </c>
      <c r="Q737" s="48">
        <f t="shared" si="95"/>
        <v>2.7031721961495747</v>
      </c>
    </row>
    <row r="738" spans="2:17" x14ac:dyDescent="0.25">
      <c r="B738" s="15">
        <v>41925.71597222222</v>
      </c>
      <c r="C738" s="16">
        <v>4</v>
      </c>
      <c r="D738" s="16">
        <v>482.27659999999997</v>
      </c>
      <c r="E738" s="16">
        <v>1059.98</v>
      </c>
      <c r="F738" s="16">
        <v>1.396765</v>
      </c>
      <c r="G738" s="16">
        <v>0</v>
      </c>
      <c r="H738" s="16">
        <v>436.4</v>
      </c>
      <c r="I738" s="16">
        <f t="shared" si="89"/>
        <v>1</v>
      </c>
      <c r="J738" s="16"/>
      <c r="K738" s="16" t="str">
        <f t="shared" si="90"/>
        <v/>
      </c>
      <c r="L738" s="16">
        <f t="shared" si="91"/>
        <v>1059.98</v>
      </c>
      <c r="M738" s="16">
        <f t="shared" si="92"/>
        <v>1.396765</v>
      </c>
      <c r="N738" s="20">
        <f t="shared" si="96"/>
        <v>41.50871816861671</v>
      </c>
      <c r="O738" s="18">
        <f t="shared" si="93"/>
        <v>151.42571428571429</v>
      </c>
      <c r="P738" s="18">
        <f t="shared" si="94"/>
        <v>87.793486654657912</v>
      </c>
      <c r="Q738" s="48">
        <f t="shared" si="95"/>
        <v>2.5606433607608556</v>
      </c>
    </row>
    <row r="739" spans="2:17" x14ac:dyDescent="0.25">
      <c r="B739" s="15">
        <v>41925.716666666667</v>
      </c>
      <c r="C739" s="16">
        <v>4</v>
      </c>
      <c r="D739" s="16">
        <v>944.01459999999997</v>
      </c>
      <c r="E739" s="16">
        <v>1098.0509999999999</v>
      </c>
      <c r="F739" s="16">
        <v>1.4009</v>
      </c>
      <c r="G739" s="16">
        <v>0</v>
      </c>
      <c r="H739" s="16">
        <v>434.3</v>
      </c>
      <c r="I739" s="16">
        <f t="shared" si="89"/>
        <v>1</v>
      </c>
      <c r="J739" s="16"/>
      <c r="K739" s="16" t="str">
        <f t="shared" si="90"/>
        <v/>
      </c>
      <c r="L739" s="16">
        <f t="shared" si="91"/>
        <v>1098.0509999999999</v>
      </c>
      <c r="M739" s="16">
        <f t="shared" si="92"/>
        <v>1.4009</v>
      </c>
      <c r="N739" s="20">
        <f t="shared" si="96"/>
        <v>41.941313154634209</v>
      </c>
      <c r="O739" s="18">
        <f t="shared" si="93"/>
        <v>156.86442857142856</v>
      </c>
      <c r="P739" s="18">
        <f t="shared" si="94"/>
        <v>92.16661360261233</v>
      </c>
      <c r="Q739" s="48">
        <f t="shared" si="95"/>
        <v>2.6881928967428599</v>
      </c>
    </row>
    <row r="740" spans="2:17" x14ac:dyDescent="0.25">
      <c r="B740" s="15">
        <v>41925.717361111114</v>
      </c>
      <c r="C740" s="16">
        <v>4</v>
      </c>
      <c r="D740" s="16">
        <v>786.84670000000006</v>
      </c>
      <c r="E740" s="16">
        <v>1082.9259999999999</v>
      </c>
      <c r="F740" s="16">
        <v>1.4061650000000001</v>
      </c>
      <c r="G740" s="16">
        <v>0</v>
      </c>
      <c r="H740" s="16">
        <v>435.9</v>
      </c>
      <c r="I740" s="16">
        <f t="shared" si="89"/>
        <v>1</v>
      </c>
      <c r="J740" s="16"/>
      <c r="K740" s="16" t="str">
        <f t="shared" si="90"/>
        <v/>
      </c>
      <c r="L740" s="16">
        <f t="shared" si="91"/>
        <v>1082.9259999999999</v>
      </c>
      <c r="M740" s="16">
        <f t="shared" si="92"/>
        <v>1.4061650000000001</v>
      </c>
      <c r="N740" s="20">
        <f t="shared" si="96"/>
        <v>42.492126359321539</v>
      </c>
      <c r="O740" s="18">
        <f t="shared" si="93"/>
        <v>154.70371428571428</v>
      </c>
      <c r="P740" s="18">
        <f t="shared" si="94"/>
        <v>92.436924834260267</v>
      </c>
      <c r="Q740" s="48">
        <f t="shared" si="95"/>
        <v>2.6960769743325912</v>
      </c>
    </row>
    <row r="741" spans="2:17" x14ac:dyDescent="0.25">
      <c r="B741" s="15">
        <v>41925.718055555553</v>
      </c>
      <c r="C741" s="16">
        <v>4</v>
      </c>
      <c r="D741" s="16">
        <v>515.41930000000002</v>
      </c>
      <c r="E741" s="16">
        <v>1079.3679999999999</v>
      </c>
      <c r="F741" s="16">
        <v>1.405783</v>
      </c>
      <c r="G741" s="16">
        <v>0</v>
      </c>
      <c r="H741" s="16">
        <v>437.6</v>
      </c>
      <c r="I741" s="16">
        <f t="shared" si="89"/>
        <v>1</v>
      </c>
      <c r="J741" s="16"/>
      <c r="K741" s="16" t="str">
        <f t="shared" si="90"/>
        <v/>
      </c>
      <c r="L741" s="16">
        <f t="shared" si="91"/>
        <v>1079.3679999999999</v>
      </c>
      <c r="M741" s="16">
        <f t="shared" si="92"/>
        <v>1.405783</v>
      </c>
      <c r="N741" s="20">
        <f t="shared" si="96"/>
        <v>42.452162324337564</v>
      </c>
      <c r="O741" s="18">
        <f t="shared" si="93"/>
        <v>154.19542857142855</v>
      </c>
      <c r="P741" s="18">
        <f t="shared" si="94"/>
        <v>92.021562182475719</v>
      </c>
      <c r="Q741" s="48">
        <f t="shared" si="95"/>
        <v>2.6839622303222086</v>
      </c>
    </row>
    <row r="742" spans="2:17" x14ac:dyDescent="0.25">
      <c r="B742" s="15">
        <v>41925.71875</v>
      </c>
      <c r="C742" s="16">
        <v>4</v>
      </c>
      <c r="D742" s="16">
        <v>188.26580000000001</v>
      </c>
      <c r="E742" s="16">
        <v>1096.17</v>
      </c>
      <c r="F742" s="16">
        <v>1.405051</v>
      </c>
      <c r="G742" s="16">
        <v>0</v>
      </c>
      <c r="H742" s="16">
        <v>436.3</v>
      </c>
      <c r="I742" s="16">
        <f t="shared" si="89"/>
        <v>1</v>
      </c>
      <c r="J742" s="16"/>
      <c r="K742" s="16" t="str">
        <f t="shared" si="90"/>
        <v/>
      </c>
      <c r="L742" s="16">
        <f t="shared" si="91"/>
        <v>1096.17</v>
      </c>
      <c r="M742" s="16">
        <f t="shared" si="92"/>
        <v>1.405051</v>
      </c>
      <c r="N742" s="20">
        <f t="shared" si="96"/>
        <v>42.375582026933749</v>
      </c>
      <c r="O742" s="18">
        <f t="shared" si="93"/>
        <v>156.59571428571431</v>
      </c>
      <c r="P742" s="18">
        <f t="shared" si="94"/>
        <v>93.236859503330237</v>
      </c>
      <c r="Q742" s="48">
        <f t="shared" si="95"/>
        <v>2.719408402180465</v>
      </c>
    </row>
    <row r="743" spans="2:17" x14ac:dyDescent="0.25">
      <c r="B743" s="15">
        <v>41925.719444444447</v>
      </c>
      <c r="C743" s="16">
        <v>4</v>
      </c>
      <c r="D743" s="16">
        <v>1394.5219999999999</v>
      </c>
      <c r="E743" s="16">
        <v>1111.4010000000001</v>
      </c>
      <c r="F743" s="16">
        <v>1.403891</v>
      </c>
      <c r="G743" s="16">
        <v>0</v>
      </c>
      <c r="H743" s="16">
        <v>430.8</v>
      </c>
      <c r="I743" s="16">
        <f t="shared" si="89"/>
        <v>1</v>
      </c>
      <c r="J743" s="16"/>
      <c r="K743" s="16" t="str">
        <f t="shared" si="90"/>
        <v/>
      </c>
      <c r="L743" s="16">
        <f t="shared" si="91"/>
        <v>1111.4010000000001</v>
      </c>
      <c r="M743" s="16">
        <f t="shared" si="92"/>
        <v>1.403891</v>
      </c>
      <c r="N743" s="20">
        <f t="shared" si="96"/>
        <v>42.254225271485062</v>
      </c>
      <c r="O743" s="18">
        <f t="shared" si="93"/>
        <v>158.77157142857143</v>
      </c>
      <c r="P743" s="18">
        <f t="shared" si="94"/>
        <v>94.183814672718583</v>
      </c>
      <c r="Q743" s="48">
        <f t="shared" si="95"/>
        <v>2.7470279279542922</v>
      </c>
    </row>
    <row r="744" spans="2:17" x14ac:dyDescent="0.25">
      <c r="B744" s="15">
        <v>41925.720138888886</v>
      </c>
      <c r="C744" s="16">
        <v>4</v>
      </c>
      <c r="D744" s="16">
        <v>1119.2190000000001</v>
      </c>
      <c r="E744" s="16">
        <v>1099.643</v>
      </c>
      <c r="F744" s="16">
        <v>1.4024110000000001</v>
      </c>
      <c r="G744" s="16">
        <v>0</v>
      </c>
      <c r="H744" s="16">
        <v>436.1</v>
      </c>
      <c r="I744" s="16">
        <f t="shared" si="89"/>
        <v>1</v>
      </c>
      <c r="J744" s="16"/>
      <c r="K744" s="16" t="str">
        <f t="shared" si="90"/>
        <v/>
      </c>
      <c r="L744" s="16">
        <f t="shared" si="91"/>
        <v>1099.643</v>
      </c>
      <c r="M744" s="16">
        <f t="shared" si="92"/>
        <v>1.4024110000000001</v>
      </c>
      <c r="N744" s="20">
        <f t="shared" si="96"/>
        <v>42.099390790395375</v>
      </c>
      <c r="O744" s="18">
        <f t="shared" si="93"/>
        <v>157.09185714285715</v>
      </c>
      <c r="P744" s="18">
        <f t="shared" si="94"/>
        <v>92.748051571321014</v>
      </c>
      <c r="Q744" s="48">
        <f t="shared" si="95"/>
        <v>2.7051515041635299</v>
      </c>
    </row>
    <row r="745" spans="2:17" x14ac:dyDescent="0.25">
      <c r="B745" s="15">
        <v>41925.720833333333</v>
      </c>
      <c r="C745" s="16">
        <v>4</v>
      </c>
      <c r="D745" s="16">
        <v>527.4434</v>
      </c>
      <c r="E745" s="16">
        <v>1074.019</v>
      </c>
      <c r="F745" s="16">
        <v>1.3982300000000001</v>
      </c>
      <c r="G745" s="16">
        <v>0</v>
      </c>
      <c r="H745" s="16">
        <v>430.3</v>
      </c>
      <c r="I745" s="16">
        <f t="shared" si="89"/>
        <v>1</v>
      </c>
      <c r="J745" s="16"/>
      <c r="K745" s="16" t="str">
        <f t="shared" si="90"/>
        <v/>
      </c>
      <c r="L745" s="16">
        <f t="shared" si="91"/>
        <v>1074.019</v>
      </c>
      <c r="M745" s="16">
        <f t="shared" si="92"/>
        <v>1.3982300000000001</v>
      </c>
      <c r="N745" s="20">
        <f t="shared" si="96"/>
        <v>41.661983381316993</v>
      </c>
      <c r="O745" s="18">
        <f t="shared" si="93"/>
        <v>153.43128571428571</v>
      </c>
      <c r="P745" s="18">
        <f t="shared" si="94"/>
        <v>89.37838060377922</v>
      </c>
      <c r="Q745" s="48">
        <f t="shared" si="95"/>
        <v>2.6068694342768941</v>
      </c>
    </row>
    <row r="746" spans="2:17" x14ac:dyDescent="0.25">
      <c r="B746" s="15">
        <v>41925.72152777778</v>
      </c>
      <c r="C746" s="16">
        <v>4</v>
      </c>
      <c r="D746" s="16">
        <v>880.10990000000004</v>
      </c>
      <c r="E746" s="16">
        <v>1076.299</v>
      </c>
      <c r="F746" s="16">
        <v>1.3926149999999999</v>
      </c>
      <c r="G746" s="16">
        <v>0</v>
      </c>
      <c r="H746" s="16">
        <v>428.2</v>
      </c>
      <c r="I746" s="16">
        <f t="shared" si="89"/>
        <v>1</v>
      </c>
      <c r="J746" s="16"/>
      <c r="K746" s="16" t="str">
        <f t="shared" si="90"/>
        <v/>
      </c>
      <c r="L746" s="16">
        <f t="shared" si="91"/>
        <v>1076.299</v>
      </c>
      <c r="M746" s="16">
        <f t="shared" si="92"/>
        <v>1.3926149999999999</v>
      </c>
      <c r="N746" s="20">
        <f t="shared" si="96"/>
        <v>41.074553914209787</v>
      </c>
      <c r="O746" s="18">
        <f t="shared" si="93"/>
        <v>153.75700000000001</v>
      </c>
      <c r="P746" s="18">
        <f t="shared" si="94"/>
        <v>87.950602917870242</v>
      </c>
      <c r="Q746" s="48">
        <f t="shared" si="95"/>
        <v>2.5652259184378821</v>
      </c>
    </row>
    <row r="747" spans="2:17" x14ac:dyDescent="0.25">
      <c r="B747" s="15">
        <v>41925.722222222219</v>
      </c>
      <c r="C747" s="16">
        <v>5</v>
      </c>
      <c r="D747" s="16">
        <v>689.09739999999999</v>
      </c>
      <c r="E747" s="16">
        <v>1105.251</v>
      </c>
      <c r="F747" s="16">
        <v>1.400137</v>
      </c>
      <c r="G747" s="16">
        <v>0</v>
      </c>
      <c r="H747" s="16">
        <v>427.6</v>
      </c>
      <c r="I747" s="16">
        <f t="shared" si="89"/>
        <v>1</v>
      </c>
      <c r="J747" s="16"/>
      <c r="K747" s="16" t="str">
        <f t="shared" si="90"/>
        <v/>
      </c>
      <c r="L747" s="16">
        <f t="shared" si="91"/>
        <v>1105.251</v>
      </c>
      <c r="M747" s="16">
        <f t="shared" si="92"/>
        <v>1.400137</v>
      </c>
      <c r="N747" s="20">
        <f t="shared" si="96"/>
        <v>41.861489702558899</v>
      </c>
      <c r="O747" s="18">
        <f t="shared" si="93"/>
        <v>157.893</v>
      </c>
      <c r="P747" s="18">
        <f t="shared" si="94"/>
        <v>92.543961912071097</v>
      </c>
      <c r="Q747" s="48">
        <f t="shared" si="95"/>
        <v>2.1593591112816588</v>
      </c>
    </row>
    <row r="748" spans="2:17" x14ac:dyDescent="0.25">
      <c r="B748" s="15">
        <v>41925.722916666666</v>
      </c>
      <c r="C748" s="16">
        <v>4</v>
      </c>
      <c r="D748" s="16">
        <v>651.46870000000001</v>
      </c>
      <c r="E748" s="16">
        <v>1060.0239999999999</v>
      </c>
      <c r="F748" s="16">
        <v>1.395605</v>
      </c>
      <c r="G748" s="16">
        <v>0</v>
      </c>
      <c r="H748" s="16">
        <v>435.4</v>
      </c>
      <c r="I748" s="16">
        <f t="shared" si="89"/>
        <v>1</v>
      </c>
      <c r="J748" s="16"/>
      <c r="K748" s="16" t="str">
        <f t="shared" si="90"/>
        <v/>
      </c>
      <c r="L748" s="16">
        <f t="shared" si="91"/>
        <v>1060.0239999999999</v>
      </c>
      <c r="M748" s="16">
        <f t="shared" si="92"/>
        <v>1.395605</v>
      </c>
      <c r="N748" s="20">
        <f t="shared" si="96"/>
        <v>41.387361413168023</v>
      </c>
      <c r="O748" s="18">
        <f t="shared" si="93"/>
        <v>151.43199999999999</v>
      </c>
      <c r="P748" s="18">
        <f t="shared" si="94"/>
        <v>87.467741837614881</v>
      </c>
      <c r="Q748" s="48">
        <f t="shared" si="95"/>
        <v>2.5511424702637675</v>
      </c>
    </row>
    <row r="749" spans="2:17" x14ac:dyDescent="0.25">
      <c r="B749" s="15">
        <v>41925.723611111112</v>
      </c>
      <c r="C749" s="16">
        <v>4</v>
      </c>
      <c r="D749" s="16">
        <v>320.62259999999998</v>
      </c>
      <c r="E749" s="16">
        <v>1065.4110000000001</v>
      </c>
      <c r="F749" s="16">
        <v>1.412558</v>
      </c>
      <c r="G749" s="16">
        <v>0</v>
      </c>
      <c r="H749" s="16">
        <v>434.8</v>
      </c>
      <c r="I749" s="16">
        <f t="shared" si="89"/>
        <v>1</v>
      </c>
      <c r="J749" s="16"/>
      <c r="K749" s="16" t="str">
        <f t="shared" si="90"/>
        <v/>
      </c>
      <c r="L749" s="16">
        <f t="shared" si="91"/>
        <v>1065.4110000000001</v>
      </c>
      <c r="M749" s="16">
        <f t="shared" si="92"/>
        <v>1.412558</v>
      </c>
      <c r="N749" s="20">
        <f t="shared" si="96"/>
        <v>43.16094854689343</v>
      </c>
      <c r="O749" s="18">
        <f t="shared" si="93"/>
        <v>152.20157142857144</v>
      </c>
      <c r="P749" s="18">
        <f t="shared" si="94"/>
        <v>92.793254343968727</v>
      </c>
      <c r="Q749" s="48">
        <f t="shared" si="95"/>
        <v>2.7064699183657543</v>
      </c>
    </row>
    <row r="750" spans="2:17" x14ac:dyDescent="0.25">
      <c r="B750" s="15">
        <v>41925.724305555559</v>
      </c>
      <c r="C750" s="16">
        <v>4</v>
      </c>
      <c r="D750" s="16">
        <v>622.93430000000001</v>
      </c>
      <c r="E750" s="16">
        <v>1087.164</v>
      </c>
      <c r="F750" s="16">
        <v>1.400137</v>
      </c>
      <c r="G750" s="16">
        <v>0</v>
      </c>
      <c r="H750" s="16">
        <v>436.3</v>
      </c>
      <c r="I750" s="16">
        <f t="shared" si="89"/>
        <v>1</v>
      </c>
      <c r="J750" s="16"/>
      <c r="K750" s="16" t="str">
        <f t="shared" si="90"/>
        <v/>
      </c>
      <c r="L750" s="16">
        <f t="shared" si="91"/>
        <v>1087.164</v>
      </c>
      <c r="M750" s="16">
        <f t="shared" si="92"/>
        <v>1.400137</v>
      </c>
      <c r="N750" s="20">
        <f t="shared" si="96"/>
        <v>41.861489702558899</v>
      </c>
      <c r="O750" s="18">
        <f t="shared" si="93"/>
        <v>155.30914285714286</v>
      </c>
      <c r="P750" s="18">
        <f t="shared" si="94"/>
        <v>91.029516198741149</v>
      </c>
      <c r="Q750" s="48">
        <f t="shared" si="95"/>
        <v>2.6550275557966168</v>
      </c>
    </row>
    <row r="751" spans="2:17" x14ac:dyDescent="0.25">
      <c r="B751" s="15">
        <v>41925.724999999999</v>
      </c>
      <c r="C751" s="16">
        <v>4</v>
      </c>
      <c r="D751" s="16">
        <v>384.52730000000003</v>
      </c>
      <c r="E751" s="16">
        <v>1068.692</v>
      </c>
      <c r="F751" s="16">
        <v>1.403891</v>
      </c>
      <c r="G751" s="16">
        <v>0</v>
      </c>
      <c r="H751" s="16">
        <v>432.6</v>
      </c>
      <c r="I751" s="16">
        <f t="shared" si="89"/>
        <v>1</v>
      </c>
      <c r="J751" s="16"/>
      <c r="K751" s="16" t="str">
        <f t="shared" si="90"/>
        <v/>
      </c>
      <c r="L751" s="16">
        <f t="shared" si="91"/>
        <v>1068.692</v>
      </c>
      <c r="M751" s="16">
        <f t="shared" si="92"/>
        <v>1.403891</v>
      </c>
      <c r="N751" s="20">
        <f t="shared" si="96"/>
        <v>42.254225271485062</v>
      </c>
      <c r="O751" s="18">
        <f t="shared" si="93"/>
        <v>152.67028571428571</v>
      </c>
      <c r="P751" s="18">
        <f t="shared" si="94"/>
        <v>90.5645120619983</v>
      </c>
      <c r="Q751" s="48">
        <f t="shared" si="95"/>
        <v>2.6414649351416171</v>
      </c>
    </row>
    <row r="752" spans="2:17" x14ac:dyDescent="0.25">
      <c r="B752" s="15">
        <v>41925.725694444445</v>
      </c>
      <c r="C752" s="16">
        <v>2</v>
      </c>
      <c r="D752" s="16">
        <v>730.44939999999997</v>
      </c>
      <c r="E752" s="16">
        <v>1079.8820000000001</v>
      </c>
      <c r="F752" s="16">
        <v>1.4009</v>
      </c>
      <c r="G752" s="16">
        <v>0</v>
      </c>
      <c r="H752" s="16">
        <v>431.9</v>
      </c>
      <c r="I752" s="16">
        <f t="shared" si="89"/>
        <v>1</v>
      </c>
      <c r="J752" s="16"/>
      <c r="K752" s="16" t="str">
        <f t="shared" si="90"/>
        <v/>
      </c>
      <c r="L752" s="16">
        <f t="shared" si="91"/>
        <v>1079.8820000000001</v>
      </c>
      <c r="M752" s="16">
        <f t="shared" si="92"/>
        <v>1.4009</v>
      </c>
      <c r="N752" s="20">
        <f t="shared" si="96"/>
        <v>41.941313154634209</v>
      </c>
      <c r="O752" s="18">
        <f t="shared" si="93"/>
        <v>154.26885714285714</v>
      </c>
      <c r="P752" s="18">
        <f t="shared" si="94"/>
        <v>90.641570410132331</v>
      </c>
      <c r="Q752" s="48">
        <f t="shared" si="95"/>
        <v>5.2874249405910527</v>
      </c>
    </row>
    <row r="753" spans="2:17" x14ac:dyDescent="0.25">
      <c r="B753" s="15">
        <v>41925.726388888892</v>
      </c>
      <c r="C753" s="16">
        <v>4</v>
      </c>
      <c r="D753" s="16">
        <v>778.57640000000004</v>
      </c>
      <c r="E753" s="16">
        <v>1073.8900000000001</v>
      </c>
      <c r="F753" s="16">
        <v>1.4005190000000001</v>
      </c>
      <c r="G753" s="16">
        <v>0</v>
      </c>
      <c r="H753" s="16">
        <v>429.2</v>
      </c>
      <c r="I753" s="16">
        <f t="shared" si="89"/>
        <v>1</v>
      </c>
      <c r="J753" s="16"/>
      <c r="K753" s="16" t="str">
        <f t="shared" si="90"/>
        <v/>
      </c>
      <c r="L753" s="16">
        <f t="shared" si="91"/>
        <v>1073.8900000000001</v>
      </c>
      <c r="M753" s="16">
        <f t="shared" si="92"/>
        <v>1.4005190000000001</v>
      </c>
      <c r="N753" s="20">
        <f t="shared" si="96"/>
        <v>41.901453737542873</v>
      </c>
      <c r="O753" s="18">
        <f t="shared" si="93"/>
        <v>153.41285714285715</v>
      </c>
      <c r="P753" s="18">
        <f t="shared" si="94"/>
        <v>90.028466779231309</v>
      </c>
      <c r="Q753" s="48">
        <f t="shared" si="95"/>
        <v>2.6258302810609133</v>
      </c>
    </row>
    <row r="754" spans="2:17" x14ac:dyDescent="0.25">
      <c r="B754" s="15">
        <v>41925.727083333331</v>
      </c>
      <c r="C754" s="16">
        <v>4</v>
      </c>
      <c r="D754" s="16">
        <v>803.41800000000001</v>
      </c>
      <c r="E754" s="16">
        <v>1076.0730000000001</v>
      </c>
      <c r="F754" s="16">
        <v>1.3982300000000001</v>
      </c>
      <c r="G754" s="16">
        <v>0</v>
      </c>
      <c r="H754" s="16">
        <v>437.8</v>
      </c>
      <c r="I754" s="16">
        <f t="shared" si="89"/>
        <v>1</v>
      </c>
      <c r="J754" s="16"/>
      <c r="K754" s="16" t="str">
        <f t="shared" si="90"/>
        <v/>
      </c>
      <c r="L754" s="16">
        <f t="shared" si="91"/>
        <v>1076.0730000000001</v>
      </c>
      <c r="M754" s="16">
        <f t="shared" si="92"/>
        <v>1.3982300000000001</v>
      </c>
      <c r="N754" s="20">
        <f t="shared" si="96"/>
        <v>41.661983381316993</v>
      </c>
      <c r="O754" s="18">
        <f t="shared" si="93"/>
        <v>153.7247142857143</v>
      </c>
      <c r="P754" s="18">
        <f t="shared" si="94"/>
        <v>89.549311652261764</v>
      </c>
      <c r="Q754" s="48">
        <f t="shared" si="95"/>
        <v>2.6118549231909682</v>
      </c>
    </row>
    <row r="755" spans="2:17" x14ac:dyDescent="0.25">
      <c r="B755" s="15">
        <v>41925.727777777778</v>
      </c>
      <c r="C755" s="16">
        <v>4</v>
      </c>
      <c r="D755" s="16">
        <v>543.95360000000005</v>
      </c>
      <c r="E755" s="16">
        <v>1075.712</v>
      </c>
      <c r="F755" s="16">
        <v>1.3974979999999999</v>
      </c>
      <c r="G755" s="16">
        <v>0</v>
      </c>
      <c r="H755" s="16">
        <v>432.9</v>
      </c>
      <c r="I755" s="16">
        <f t="shared" si="89"/>
        <v>1</v>
      </c>
      <c r="J755" s="16"/>
      <c r="K755" s="16" t="str">
        <f t="shared" si="90"/>
        <v/>
      </c>
      <c r="L755" s="16">
        <f t="shared" si="91"/>
        <v>1075.712</v>
      </c>
      <c r="M755" s="16">
        <f t="shared" si="92"/>
        <v>1.3974979999999999</v>
      </c>
      <c r="N755" s="20">
        <f t="shared" si="96"/>
        <v>41.58540308391315</v>
      </c>
      <c r="O755" s="18">
        <f t="shared" si="93"/>
        <v>153.67314285714286</v>
      </c>
      <c r="P755" s="18">
        <f t="shared" si="94"/>
        <v>89.30794244349083</v>
      </c>
      <c r="Q755" s="48">
        <f t="shared" si="95"/>
        <v>2.6048149879351494</v>
      </c>
    </row>
    <row r="756" spans="2:17" x14ac:dyDescent="0.25">
      <c r="B756" s="15">
        <v>41925.728472222225</v>
      </c>
      <c r="C756" s="16">
        <v>4</v>
      </c>
      <c r="D756" s="16">
        <v>1120.0730000000001</v>
      </c>
      <c r="E756" s="16">
        <v>1079.2070000000001</v>
      </c>
      <c r="F756" s="16">
        <v>1.393362</v>
      </c>
      <c r="G756" s="16">
        <v>0</v>
      </c>
      <c r="H756" s="16">
        <v>432.1</v>
      </c>
      <c r="I756" s="16">
        <f t="shared" si="89"/>
        <v>1</v>
      </c>
      <c r="J756" s="16"/>
      <c r="K756" s="16" t="str">
        <f t="shared" si="90"/>
        <v/>
      </c>
      <c r="L756" s="16">
        <f t="shared" si="91"/>
        <v>1079.2070000000001</v>
      </c>
      <c r="M756" s="16">
        <f t="shared" si="92"/>
        <v>1.393362</v>
      </c>
      <c r="N756" s="20">
        <f t="shared" si="96"/>
        <v>41.152703480003041</v>
      </c>
      <c r="O756" s="18">
        <f t="shared" si="93"/>
        <v>154.17242857142858</v>
      </c>
      <c r="P756" s="18">
        <f t="shared" si="94"/>
        <v>88.403415968742664</v>
      </c>
      <c r="Q756" s="48">
        <f t="shared" si="95"/>
        <v>2.578432965754994</v>
      </c>
    </row>
    <row r="757" spans="2:17" x14ac:dyDescent="0.25">
      <c r="B757" s="15">
        <v>41925.729166666664</v>
      </c>
      <c r="C757" s="16">
        <v>4</v>
      </c>
      <c r="D757" s="16">
        <v>238.6206</v>
      </c>
      <c r="E757" s="16">
        <v>1063.6600000000001</v>
      </c>
      <c r="F757" s="16">
        <v>1.400137</v>
      </c>
      <c r="G757" s="16">
        <v>0</v>
      </c>
      <c r="H757" s="16">
        <v>430.4</v>
      </c>
      <c r="I757" s="16">
        <f t="shared" si="89"/>
        <v>1</v>
      </c>
      <c r="J757" s="16"/>
      <c r="K757" s="16" t="str">
        <f t="shared" si="90"/>
        <v/>
      </c>
      <c r="L757" s="16">
        <f t="shared" si="91"/>
        <v>1063.6600000000001</v>
      </c>
      <c r="M757" s="16">
        <f t="shared" si="92"/>
        <v>1.400137</v>
      </c>
      <c r="N757" s="20">
        <f t="shared" si="96"/>
        <v>41.861489702558899</v>
      </c>
      <c r="O757" s="18">
        <f t="shared" si="93"/>
        <v>151.95142857142858</v>
      </c>
      <c r="P757" s="18">
        <f t="shared" si="94"/>
        <v>89.061498725080128</v>
      </c>
      <c r="Q757" s="48">
        <f t="shared" si="95"/>
        <v>2.5976270461481703</v>
      </c>
    </row>
    <row r="758" spans="2:17" x14ac:dyDescent="0.25">
      <c r="B758" s="15">
        <v>41925.729861111111</v>
      </c>
      <c r="C758" s="16">
        <v>4</v>
      </c>
      <c r="D758" s="16">
        <v>437.20150000000001</v>
      </c>
      <c r="E758" s="16">
        <v>1068.7170000000001</v>
      </c>
      <c r="F758" s="16">
        <v>1.403159</v>
      </c>
      <c r="G758" s="16">
        <v>0</v>
      </c>
      <c r="H758" s="16">
        <v>430.1</v>
      </c>
      <c r="I758" s="16">
        <f t="shared" si="89"/>
        <v>1</v>
      </c>
      <c r="J758" s="16"/>
      <c r="K758" s="16" t="str">
        <f t="shared" si="90"/>
        <v/>
      </c>
      <c r="L758" s="16">
        <f t="shared" si="91"/>
        <v>1068.7170000000001</v>
      </c>
      <c r="M758" s="16">
        <f t="shared" si="92"/>
        <v>1.403159</v>
      </c>
      <c r="N758" s="20">
        <f t="shared" si="96"/>
        <v>42.177644974081247</v>
      </c>
      <c r="O758" s="18">
        <f t="shared" si="93"/>
        <v>152.67385714285714</v>
      </c>
      <c r="P758" s="18">
        <f t="shared" si="94"/>
        <v>90.355353803584237</v>
      </c>
      <c r="Q758" s="48">
        <f t="shared" si="95"/>
        <v>2.6353644859378735</v>
      </c>
    </row>
    <row r="759" spans="2:17" x14ac:dyDescent="0.25">
      <c r="B759" s="15">
        <v>41925.730555555558</v>
      </c>
      <c r="C759" s="16">
        <v>4</v>
      </c>
      <c r="D759" s="16">
        <v>433.41730000000001</v>
      </c>
      <c r="E759" s="16">
        <v>1070.0640000000001</v>
      </c>
      <c r="F759" s="16">
        <v>1.3990389999999999</v>
      </c>
      <c r="G759" s="16">
        <v>0</v>
      </c>
      <c r="H759" s="16">
        <v>432.4</v>
      </c>
      <c r="I759" s="16">
        <f t="shared" si="89"/>
        <v>1</v>
      </c>
      <c r="J759" s="16"/>
      <c r="K759" s="16" t="str">
        <f t="shared" si="90"/>
        <v/>
      </c>
      <c r="L759" s="16">
        <f t="shared" si="91"/>
        <v>1070.0640000000001</v>
      </c>
      <c r="M759" s="16">
        <f t="shared" si="92"/>
        <v>1.3990389999999999</v>
      </c>
      <c r="N759" s="20">
        <f t="shared" si="96"/>
        <v>41.746619256453158</v>
      </c>
      <c r="O759" s="18">
        <f t="shared" si="93"/>
        <v>152.86628571428574</v>
      </c>
      <c r="P759" s="18">
        <f t="shared" si="94"/>
        <v>89.281781113550437</v>
      </c>
      <c r="Q759" s="48">
        <f t="shared" si="95"/>
        <v>2.6040519491452212</v>
      </c>
    </row>
    <row r="760" spans="2:17" x14ac:dyDescent="0.25">
      <c r="B760" s="15">
        <v>41925.731249999997</v>
      </c>
      <c r="C760" s="16">
        <v>4</v>
      </c>
      <c r="D760" s="16">
        <v>469.52010000000001</v>
      </c>
      <c r="E760" s="16">
        <v>1064.4110000000001</v>
      </c>
      <c r="F760" s="16">
        <v>1.396414</v>
      </c>
      <c r="G760" s="16">
        <v>0</v>
      </c>
      <c r="H760" s="16">
        <v>433.8</v>
      </c>
      <c r="I760" s="16">
        <f t="shared" si="89"/>
        <v>1</v>
      </c>
      <c r="J760" s="16"/>
      <c r="K760" s="16" t="str">
        <f t="shared" si="90"/>
        <v/>
      </c>
      <c r="L760" s="16">
        <f t="shared" si="91"/>
        <v>1064.4110000000001</v>
      </c>
      <c r="M760" s="16">
        <f t="shared" si="92"/>
        <v>1.396414</v>
      </c>
      <c r="N760" s="20">
        <f t="shared" si="96"/>
        <v>41.471997288304223</v>
      </c>
      <c r="O760" s="18">
        <f t="shared" si="93"/>
        <v>152.0587142857143</v>
      </c>
      <c r="P760" s="18">
        <f t="shared" si="94"/>
        <v>88.060360647169787</v>
      </c>
      <c r="Q760" s="48">
        <f t="shared" si="95"/>
        <v>2.5684271855424523</v>
      </c>
    </row>
    <row r="761" spans="2:17" x14ac:dyDescent="0.25">
      <c r="B761" s="15">
        <v>41925.731944444444</v>
      </c>
      <c r="C761" s="16">
        <v>4</v>
      </c>
      <c r="D761" s="16">
        <v>824.50599999999997</v>
      </c>
      <c r="E761" s="16">
        <v>1057.2249999999999</v>
      </c>
      <c r="F761" s="16">
        <v>1.400137</v>
      </c>
      <c r="G761" s="16">
        <v>0</v>
      </c>
      <c r="H761" s="16">
        <v>432</v>
      </c>
      <c r="I761" s="16">
        <f t="shared" si="89"/>
        <v>1</v>
      </c>
      <c r="J761" s="16"/>
      <c r="K761" s="16" t="str">
        <f t="shared" si="90"/>
        <v/>
      </c>
      <c r="L761" s="16">
        <f t="shared" si="91"/>
        <v>1057.2249999999999</v>
      </c>
      <c r="M761" s="16">
        <f t="shared" si="92"/>
        <v>1.400137</v>
      </c>
      <c r="N761" s="20">
        <f t="shared" si="96"/>
        <v>41.861489702558899</v>
      </c>
      <c r="O761" s="18">
        <f t="shared" si="93"/>
        <v>151.03214285714284</v>
      </c>
      <c r="P761" s="18">
        <f t="shared" si="94"/>
        <v>88.522688631351031</v>
      </c>
      <c r="Q761" s="48">
        <f t="shared" si="95"/>
        <v>2.5819117517477386</v>
      </c>
    </row>
    <row r="762" spans="2:17" x14ac:dyDescent="0.25">
      <c r="B762" s="15">
        <v>41925.732638888891</v>
      </c>
      <c r="C762" s="16">
        <v>4</v>
      </c>
      <c r="D762" s="16">
        <v>995.13239999999996</v>
      </c>
      <c r="E762" s="16">
        <v>1046.239</v>
      </c>
      <c r="F762" s="16">
        <v>1.399786</v>
      </c>
      <c r="G762" s="16">
        <v>0</v>
      </c>
      <c r="H762" s="16">
        <v>435.4</v>
      </c>
      <c r="I762" s="16">
        <f t="shared" si="89"/>
        <v>1</v>
      </c>
      <c r="J762" s="16"/>
      <c r="K762" s="16" t="str">
        <f t="shared" si="90"/>
        <v/>
      </c>
      <c r="L762" s="16">
        <f t="shared" si="91"/>
        <v>1046.239</v>
      </c>
      <c r="M762" s="16">
        <f t="shared" si="92"/>
        <v>1.399786</v>
      </c>
      <c r="N762" s="20">
        <f t="shared" si="96"/>
        <v>41.824768822246419</v>
      </c>
      <c r="O762" s="18">
        <f t="shared" si="93"/>
        <v>149.4627142857143</v>
      </c>
      <c r="P762" s="18">
        <f t="shared" si="94"/>
        <v>87.504030954605298</v>
      </c>
      <c r="Q762" s="48">
        <f t="shared" si="95"/>
        <v>2.5522009028426549</v>
      </c>
    </row>
    <row r="763" spans="2:17" x14ac:dyDescent="0.25">
      <c r="B763" s="15">
        <v>41925.73333333333</v>
      </c>
      <c r="C763" s="16">
        <v>4</v>
      </c>
      <c r="D763" s="16">
        <v>1073.3810000000001</v>
      </c>
      <c r="E763" s="16">
        <v>1054.5239999999999</v>
      </c>
      <c r="F763" s="16">
        <v>1.4009</v>
      </c>
      <c r="G763" s="16">
        <v>0</v>
      </c>
      <c r="H763" s="16">
        <v>426.9</v>
      </c>
      <c r="I763" s="16">
        <f t="shared" si="89"/>
        <v>1</v>
      </c>
      <c r="J763" s="16"/>
      <c r="K763" s="16" t="str">
        <f t="shared" si="90"/>
        <v/>
      </c>
      <c r="L763" s="16">
        <f t="shared" si="91"/>
        <v>1054.5239999999999</v>
      </c>
      <c r="M763" s="16">
        <f t="shared" si="92"/>
        <v>1.4009</v>
      </c>
      <c r="N763" s="20">
        <f t="shared" si="96"/>
        <v>41.941313154634209</v>
      </c>
      <c r="O763" s="18">
        <f t="shared" si="93"/>
        <v>150.64628571428571</v>
      </c>
      <c r="P763" s="18">
        <f t="shared" si="94"/>
        <v>88.513107353557501</v>
      </c>
      <c r="Q763" s="48">
        <f t="shared" si="95"/>
        <v>2.5816322978120936</v>
      </c>
    </row>
    <row r="764" spans="2:17" x14ac:dyDescent="0.25">
      <c r="B764" s="15">
        <v>41925.734027777777</v>
      </c>
      <c r="C764" s="16">
        <v>4</v>
      </c>
      <c r="D764" s="16">
        <v>442.48110000000003</v>
      </c>
      <c r="E764" s="16">
        <v>1070.23</v>
      </c>
      <c r="F764" s="16">
        <v>1.4155789999999999</v>
      </c>
      <c r="G764" s="16">
        <v>0</v>
      </c>
      <c r="H764" s="16">
        <v>436.6</v>
      </c>
      <c r="I764" s="16">
        <f t="shared" si="89"/>
        <v>1</v>
      </c>
      <c r="J764" s="16"/>
      <c r="K764" s="16" t="str">
        <f t="shared" si="90"/>
        <v/>
      </c>
      <c r="L764" s="16">
        <f t="shared" si="91"/>
        <v>1070.23</v>
      </c>
      <c r="M764" s="16">
        <f t="shared" si="92"/>
        <v>1.4155789999999999</v>
      </c>
      <c r="N764" s="20">
        <f t="shared" si="96"/>
        <v>43.476999200523132</v>
      </c>
      <c r="O764" s="18">
        <f t="shared" si="93"/>
        <v>152.89000000000001</v>
      </c>
      <c r="P764" s="18">
        <f t="shared" si="94"/>
        <v>94.096344748697916</v>
      </c>
      <c r="Q764" s="48">
        <f t="shared" si="95"/>
        <v>2.7444767218370227</v>
      </c>
    </row>
    <row r="765" spans="2:17" x14ac:dyDescent="0.25">
      <c r="B765" s="15">
        <v>41925.734722222223</v>
      </c>
      <c r="C765" s="16">
        <v>5</v>
      </c>
      <c r="D765" s="16">
        <v>311.55869999999999</v>
      </c>
      <c r="E765" s="16">
        <v>1082.7929999999999</v>
      </c>
      <c r="F765" s="16">
        <v>1.395605</v>
      </c>
      <c r="G765" s="16">
        <v>0</v>
      </c>
      <c r="H765" s="16">
        <v>431.9</v>
      </c>
      <c r="I765" s="16">
        <f t="shared" si="89"/>
        <v>1</v>
      </c>
      <c r="J765" s="16"/>
      <c r="K765" s="16" t="str">
        <f t="shared" si="90"/>
        <v/>
      </c>
      <c r="L765" s="16">
        <f t="shared" si="91"/>
        <v>1082.7929999999999</v>
      </c>
      <c r="M765" s="16">
        <f t="shared" si="92"/>
        <v>1.395605</v>
      </c>
      <c r="N765" s="20">
        <f t="shared" si="96"/>
        <v>41.387361413168023</v>
      </c>
      <c r="O765" s="18">
        <f t="shared" si="93"/>
        <v>154.68471428571428</v>
      </c>
      <c r="P765" s="18">
        <f t="shared" si="94"/>
        <v>89.346522897195285</v>
      </c>
      <c r="Q765" s="48">
        <f t="shared" si="95"/>
        <v>2.0847522009345565</v>
      </c>
    </row>
    <row r="766" spans="2:17" x14ac:dyDescent="0.25">
      <c r="B766" s="15">
        <v>41925.73541666667</v>
      </c>
      <c r="C766" s="16">
        <v>4</v>
      </c>
      <c r="D766" s="16">
        <v>229.61779999999999</v>
      </c>
      <c r="E766" s="16">
        <v>1075.0930000000001</v>
      </c>
      <c r="F766" s="16">
        <v>1.4024110000000001</v>
      </c>
      <c r="G766" s="16">
        <v>0</v>
      </c>
      <c r="H766" s="16">
        <v>427.7</v>
      </c>
      <c r="I766" s="16">
        <f t="shared" si="89"/>
        <v>1</v>
      </c>
      <c r="J766" s="16"/>
      <c r="K766" s="16" t="str">
        <f t="shared" si="90"/>
        <v/>
      </c>
      <c r="L766" s="16">
        <f t="shared" si="91"/>
        <v>1075.0930000000001</v>
      </c>
      <c r="M766" s="16">
        <f t="shared" si="92"/>
        <v>1.4024110000000001</v>
      </c>
      <c r="N766" s="20">
        <f t="shared" si="96"/>
        <v>42.099390790395375</v>
      </c>
      <c r="O766" s="18">
        <f t="shared" si="93"/>
        <v>153.58471428571428</v>
      </c>
      <c r="P766" s="18">
        <f t="shared" si="94"/>
        <v>90.677411676304231</v>
      </c>
      <c r="Q766" s="48">
        <f t="shared" si="95"/>
        <v>2.6447578405588734</v>
      </c>
    </row>
    <row r="767" spans="2:17" x14ac:dyDescent="0.25">
      <c r="B767" s="15">
        <v>41925.736111111109</v>
      </c>
      <c r="C767" s="16">
        <v>4</v>
      </c>
      <c r="D767" s="16">
        <v>563.5462</v>
      </c>
      <c r="E767" s="16">
        <v>1089.412</v>
      </c>
      <c r="F767" s="16">
        <v>1.396414</v>
      </c>
      <c r="G767" s="16">
        <v>0</v>
      </c>
      <c r="H767" s="16">
        <v>428.7</v>
      </c>
      <c r="I767" s="16">
        <f t="shared" si="89"/>
        <v>1</v>
      </c>
      <c r="J767" s="16"/>
      <c r="K767" s="16" t="str">
        <f t="shared" si="90"/>
        <v/>
      </c>
      <c r="L767" s="16">
        <f t="shared" si="91"/>
        <v>1089.412</v>
      </c>
      <c r="M767" s="16">
        <f t="shared" si="92"/>
        <v>1.396414</v>
      </c>
      <c r="N767" s="20">
        <f t="shared" si="96"/>
        <v>41.471997288304223</v>
      </c>
      <c r="O767" s="18">
        <f t="shared" si="93"/>
        <v>155.63028571428572</v>
      </c>
      <c r="P767" s="18">
        <f t="shared" si="94"/>
        <v>90.128731865185998</v>
      </c>
      <c r="Q767" s="48">
        <f t="shared" si="95"/>
        <v>2.6287546794012586</v>
      </c>
    </row>
    <row r="768" spans="2:17" x14ac:dyDescent="0.25">
      <c r="B768" s="15">
        <v>41925.736805555556</v>
      </c>
      <c r="C768" s="16">
        <v>4</v>
      </c>
      <c r="D768" s="16">
        <v>485.99979999999999</v>
      </c>
      <c r="E768" s="16">
        <v>1078.018</v>
      </c>
      <c r="F768" s="16">
        <v>1.400137</v>
      </c>
      <c r="G768" s="16">
        <v>0</v>
      </c>
      <c r="H768" s="16">
        <v>441.5</v>
      </c>
      <c r="I768" s="16">
        <f t="shared" si="89"/>
        <v>1</v>
      </c>
      <c r="J768" s="16"/>
      <c r="K768" s="16" t="str">
        <f t="shared" si="90"/>
        <v/>
      </c>
      <c r="L768" s="16">
        <f t="shared" si="91"/>
        <v>1078.018</v>
      </c>
      <c r="M768" s="16">
        <f t="shared" si="92"/>
        <v>1.400137</v>
      </c>
      <c r="N768" s="20">
        <f t="shared" si="96"/>
        <v>41.861489702558899</v>
      </c>
      <c r="O768" s="18">
        <f t="shared" si="93"/>
        <v>154.00257142857143</v>
      </c>
      <c r="P768" s="18">
        <f t="shared" si="94"/>
        <v>90.263710896915782</v>
      </c>
      <c r="Q768" s="48">
        <f t="shared" si="95"/>
        <v>2.6326915678267104</v>
      </c>
    </row>
    <row r="769" spans="2:17" x14ac:dyDescent="0.25">
      <c r="B769" s="15">
        <v>41925.737500000003</v>
      </c>
      <c r="C769" s="16">
        <v>4</v>
      </c>
      <c r="D769" s="16">
        <v>769.51250000000005</v>
      </c>
      <c r="E769" s="16">
        <v>1063.633</v>
      </c>
      <c r="F769" s="16">
        <v>1.403891</v>
      </c>
      <c r="G769" s="16">
        <v>0</v>
      </c>
      <c r="H769" s="16">
        <v>430.2</v>
      </c>
      <c r="I769" s="16">
        <f t="shared" si="89"/>
        <v>1</v>
      </c>
      <c r="J769" s="16"/>
      <c r="K769" s="16" t="str">
        <f t="shared" si="90"/>
        <v/>
      </c>
      <c r="L769" s="16">
        <f t="shared" si="91"/>
        <v>1063.633</v>
      </c>
      <c r="M769" s="16">
        <f t="shared" si="92"/>
        <v>1.403891</v>
      </c>
      <c r="N769" s="20">
        <f t="shared" si="96"/>
        <v>42.254225271485062</v>
      </c>
      <c r="O769" s="18">
        <f t="shared" si="93"/>
        <v>151.94757142857142</v>
      </c>
      <c r="P769" s="18">
        <f t="shared" si="94"/>
        <v>90.13579558754013</v>
      </c>
      <c r="Q769" s="48">
        <f t="shared" si="95"/>
        <v>2.6289607046365875</v>
      </c>
    </row>
    <row r="770" spans="2:17" x14ac:dyDescent="0.25">
      <c r="B770" s="15">
        <v>41925.738194444442</v>
      </c>
      <c r="C770" s="16">
        <v>4</v>
      </c>
      <c r="D770" s="16">
        <v>1135.729</v>
      </c>
      <c r="E770" s="19">
        <v>1078.1130000000001</v>
      </c>
      <c r="F770" s="16">
        <v>1.396414</v>
      </c>
      <c r="G770" s="16">
        <v>0</v>
      </c>
      <c r="H770" s="16">
        <v>434.7</v>
      </c>
      <c r="I770" s="16">
        <f t="shared" si="89"/>
        <v>1</v>
      </c>
      <c r="J770" s="16"/>
      <c r="K770" s="16" t="str">
        <f t="shared" si="90"/>
        <v/>
      </c>
      <c r="L770" s="16">
        <f t="shared" si="91"/>
        <v>1078.1130000000001</v>
      </c>
      <c r="M770" s="16">
        <f t="shared" si="92"/>
        <v>1.396414</v>
      </c>
      <c r="N770" s="20">
        <f t="shared" si="96"/>
        <v>41.471997288304223</v>
      </c>
      <c r="O770" s="18">
        <f t="shared" si="93"/>
        <v>154.01614285714285</v>
      </c>
      <c r="P770" s="18">
        <f t="shared" si="94"/>
        <v>89.193948200837966</v>
      </c>
      <c r="Q770" s="48">
        <f t="shared" si="95"/>
        <v>2.6014901558577739</v>
      </c>
    </row>
    <row r="771" spans="2:17" x14ac:dyDescent="0.25">
      <c r="B771" s="15">
        <v>41925.738888888889</v>
      </c>
      <c r="C771" s="16">
        <v>4</v>
      </c>
      <c r="D771" s="16">
        <v>354.40600000000001</v>
      </c>
      <c r="E771" s="19">
        <v>1054.1959999999999</v>
      </c>
      <c r="F771" s="16">
        <v>1.415198</v>
      </c>
      <c r="G771" s="16">
        <v>0</v>
      </c>
      <c r="H771" s="16">
        <v>433.5</v>
      </c>
      <c r="I771" s="16">
        <f t="shared" si="89"/>
        <v>1</v>
      </c>
      <c r="J771" s="16"/>
      <c r="K771" s="16" t="str">
        <f t="shared" si="90"/>
        <v/>
      </c>
      <c r="L771" s="16">
        <f t="shared" si="91"/>
        <v>1054.1959999999999</v>
      </c>
      <c r="M771" s="16">
        <f t="shared" si="92"/>
        <v>1.415198</v>
      </c>
      <c r="N771" s="20">
        <f t="shared" si="96"/>
        <v>43.437139783431803</v>
      </c>
      <c r="O771" s="18">
        <f t="shared" si="93"/>
        <v>150.59942857142855</v>
      </c>
      <c r="P771" s="18">
        <f t="shared" si="94"/>
        <v>92.57671167148537</v>
      </c>
      <c r="Q771" s="48">
        <f t="shared" si="95"/>
        <v>2.7001540904183234</v>
      </c>
    </row>
    <row r="772" spans="2:17" x14ac:dyDescent="0.25">
      <c r="B772" s="15">
        <v>41925.739583333336</v>
      </c>
      <c r="C772" s="16">
        <v>4</v>
      </c>
      <c r="D772" s="16">
        <v>619.85199999999998</v>
      </c>
      <c r="E772" s="16">
        <v>1086.4169999999999</v>
      </c>
      <c r="F772" s="16">
        <v>1.3982300000000001</v>
      </c>
      <c r="G772" s="16">
        <v>0</v>
      </c>
      <c r="H772" s="16">
        <v>432.6</v>
      </c>
      <c r="I772" s="16">
        <f t="shared" si="89"/>
        <v>1</v>
      </c>
      <c r="J772" s="16"/>
      <c r="K772" s="16" t="str">
        <f t="shared" si="90"/>
        <v/>
      </c>
      <c r="L772" s="16">
        <f t="shared" si="91"/>
        <v>1086.4169999999999</v>
      </c>
      <c r="M772" s="16">
        <f t="shared" si="92"/>
        <v>1.3982300000000001</v>
      </c>
      <c r="N772" s="20">
        <f t="shared" si="96"/>
        <v>41.661983381316993</v>
      </c>
      <c r="O772" s="18">
        <f t="shared" si="93"/>
        <v>155.20242857142856</v>
      </c>
      <c r="P772" s="18">
        <f t="shared" si="94"/>
        <v>90.410125072662595</v>
      </c>
      <c r="Q772" s="48">
        <f t="shared" si="95"/>
        <v>2.6369619812859924</v>
      </c>
    </row>
    <row r="773" spans="2:17" x14ac:dyDescent="0.25">
      <c r="B773" s="15">
        <v>41925.740277777775</v>
      </c>
      <c r="C773" s="16">
        <v>4</v>
      </c>
      <c r="D773" s="16">
        <v>195.7122</v>
      </c>
      <c r="E773" s="19">
        <v>1082.0119999999999</v>
      </c>
      <c r="F773" s="16">
        <v>1.3918820000000001</v>
      </c>
      <c r="G773" s="16">
        <v>0</v>
      </c>
      <c r="H773" s="16">
        <v>433.4</v>
      </c>
      <c r="I773" s="16">
        <f t="shared" si="89"/>
        <v>1</v>
      </c>
      <c r="J773" s="16"/>
      <c r="K773" s="16" t="str">
        <f t="shared" si="90"/>
        <v/>
      </c>
      <c r="L773" s="16">
        <f t="shared" si="91"/>
        <v>1082.0119999999999</v>
      </c>
      <c r="M773" s="16">
        <f t="shared" si="92"/>
        <v>1.3918820000000001</v>
      </c>
      <c r="N773" s="20">
        <f t="shared" si="96"/>
        <v>40.997868998913347</v>
      </c>
      <c r="O773" s="18">
        <f t="shared" si="93"/>
        <v>154.57314285714284</v>
      </c>
      <c r="P773" s="18">
        <f t="shared" si="94"/>
        <v>88.205921045611163</v>
      </c>
      <c r="Q773" s="48">
        <f t="shared" si="95"/>
        <v>2.5726726971636591</v>
      </c>
    </row>
    <row r="774" spans="2:17" x14ac:dyDescent="0.25">
      <c r="B774" s="15">
        <v>41925.740972222222</v>
      </c>
      <c r="C774" s="16">
        <v>4</v>
      </c>
      <c r="D774" s="16">
        <v>305.54669999999999</v>
      </c>
      <c r="E774" s="19">
        <v>1062.7719999999999</v>
      </c>
      <c r="F774" s="16">
        <v>1.4046689999999999</v>
      </c>
      <c r="G774" s="16">
        <v>0</v>
      </c>
      <c r="H774" s="16">
        <v>430.3</v>
      </c>
      <c r="I774" s="16">
        <f t="shared" si="89"/>
        <v>1</v>
      </c>
      <c r="J774" s="16"/>
      <c r="K774" s="16" t="str">
        <f t="shared" si="90"/>
        <v/>
      </c>
      <c r="L774" s="16">
        <f t="shared" si="91"/>
        <v>1062.7719999999999</v>
      </c>
      <c r="M774" s="16">
        <f t="shared" si="92"/>
        <v>1.4046689999999999</v>
      </c>
      <c r="N774" s="20">
        <f t="shared" si="96"/>
        <v>42.335617991949775</v>
      </c>
      <c r="O774" s="18">
        <f t="shared" si="93"/>
        <v>151.82457142857143</v>
      </c>
      <c r="P774" s="18">
        <f t="shared" si="94"/>
        <v>90.286322848809178</v>
      </c>
      <c r="Q774" s="48">
        <f t="shared" si="95"/>
        <v>2.6333510830902678</v>
      </c>
    </row>
    <row r="775" spans="2:17" x14ac:dyDescent="0.25">
      <c r="B775" s="15">
        <v>41925.741666666669</v>
      </c>
      <c r="C775" s="16">
        <v>4</v>
      </c>
      <c r="D775" s="16">
        <v>700.32809999999995</v>
      </c>
      <c r="E775" s="19">
        <v>1080.8520000000001</v>
      </c>
      <c r="F775" s="16">
        <v>1.3993899999999999</v>
      </c>
      <c r="G775" s="16">
        <v>0</v>
      </c>
      <c r="H775" s="16">
        <v>429.6</v>
      </c>
      <c r="I775" s="16">
        <f t="shared" si="89"/>
        <v>1</v>
      </c>
      <c r="J775" s="16"/>
      <c r="K775" s="16" t="str">
        <f t="shared" si="90"/>
        <v/>
      </c>
      <c r="L775" s="16">
        <f t="shared" si="91"/>
        <v>1080.8520000000001</v>
      </c>
      <c r="M775" s="16">
        <f t="shared" si="92"/>
        <v>1.3993899999999999</v>
      </c>
      <c r="N775" s="20">
        <f t="shared" si="96"/>
        <v>41.783340136765652</v>
      </c>
      <c r="O775" s="18">
        <f t="shared" si="93"/>
        <v>154.4074285714286</v>
      </c>
      <c r="P775" s="18">
        <f t="shared" si="94"/>
        <v>90.283858392550243</v>
      </c>
      <c r="Q775" s="48">
        <f t="shared" si="95"/>
        <v>2.6332792031160488</v>
      </c>
    </row>
    <row r="776" spans="2:17" x14ac:dyDescent="0.25">
      <c r="B776" s="15">
        <v>41925.742361111108</v>
      </c>
      <c r="C776" s="16">
        <v>4</v>
      </c>
      <c r="D776" s="16">
        <v>182.9862</v>
      </c>
      <c r="E776" s="19">
        <v>1091.576</v>
      </c>
      <c r="F776" s="16">
        <v>1.3982300000000001</v>
      </c>
      <c r="G776" s="16">
        <v>0</v>
      </c>
      <c r="H776" s="16">
        <v>421.8</v>
      </c>
      <c r="I776" s="16">
        <f t="shared" ref="I776:I839" si="97">+IF(AND(G776&lt;50,D776&gt;50),1,"")</f>
        <v>1</v>
      </c>
      <c r="J776" s="16"/>
      <c r="K776" s="16" t="str">
        <f t="shared" ref="K776:K839" si="98">+IF(AND(D776&gt;100,G776&gt;50),D776,"")</f>
        <v/>
      </c>
      <c r="L776" s="16">
        <f t="shared" ref="L776:L839" si="99">IF(AND(E776&gt;100,H776&gt;50),E776,"")</f>
        <v>1091.576</v>
      </c>
      <c r="M776" s="16">
        <f t="shared" ref="M776:M839" si="100">IF(F776&gt;1.1,F776,"")</f>
        <v>1.3982300000000001</v>
      </c>
      <c r="N776" s="20">
        <f t="shared" si="96"/>
        <v>41.661983381316993</v>
      </c>
      <c r="O776" s="18">
        <f t="shared" ref="O776:O839" si="101">IF(ISERROR(IF(COUNT(K776:L776)&gt;1,SUM(K776:L776)/14,SUM(K776:L776)/7)),"",IF(COUNT(K776:L776)&gt;1,SUM(K776:L776)/14,SUM(K776:L776)/7))</f>
        <v>155.93942857142858</v>
      </c>
      <c r="P776" s="18">
        <f t="shared" ref="P776:P839" si="102">IF(ISERROR(IF(COUNT(K776:L776)&gt;1,SUM(K776:L776)/14*M776*N776/100,SUM(K776:L776)/7*M776*N776/100)),"",IF(COUNT(K776:L776)&gt;1,SUM(K776:L776)/14*M776*N776/100,SUM(K776:L776)/7*M776*N776/100))</f>
        <v>90.839449940784021</v>
      </c>
      <c r="Q776" s="48">
        <f t="shared" ref="Q776:Q839" si="103">IF(COUNT(K776:L776)&gt;1,P776*14/(C776*60),P776*7/(C776*60))</f>
        <v>2.649483956606201</v>
      </c>
    </row>
    <row r="777" spans="2:17" x14ac:dyDescent="0.25">
      <c r="B777" s="15">
        <v>41925.743055555555</v>
      </c>
      <c r="C777" s="16">
        <v>4</v>
      </c>
      <c r="D777" s="16">
        <v>688.33450000000005</v>
      </c>
      <c r="E777" s="19">
        <v>1052.6010000000001</v>
      </c>
      <c r="F777" s="16">
        <v>1.403891</v>
      </c>
      <c r="G777" s="16">
        <v>0</v>
      </c>
      <c r="H777" s="16">
        <v>434.5</v>
      </c>
      <c r="I777" s="16">
        <f t="shared" si="97"/>
        <v>1</v>
      </c>
      <c r="J777" s="16"/>
      <c r="K777" s="16" t="str">
        <f t="shared" si="98"/>
        <v/>
      </c>
      <c r="L777" s="16">
        <f t="shared" si="99"/>
        <v>1052.6010000000001</v>
      </c>
      <c r="M777" s="16">
        <f t="shared" si="100"/>
        <v>1.403891</v>
      </c>
      <c r="N777" s="20">
        <f t="shared" si="96"/>
        <v>42.254225271485062</v>
      </c>
      <c r="O777" s="18">
        <f t="shared" si="101"/>
        <v>150.37157142857146</v>
      </c>
      <c r="P777" s="18">
        <f t="shared" si="102"/>
        <v>89.20090724078733</v>
      </c>
      <c r="Q777" s="48">
        <f t="shared" si="103"/>
        <v>2.6016931278562976</v>
      </c>
    </row>
    <row r="778" spans="2:17" x14ac:dyDescent="0.25">
      <c r="B778" s="15">
        <v>41925.743750000001</v>
      </c>
      <c r="C778" s="16">
        <v>4</v>
      </c>
      <c r="D778" s="16">
        <v>543.95360000000005</v>
      </c>
      <c r="E778" s="16">
        <v>1063.587</v>
      </c>
      <c r="F778" s="16">
        <v>1.3978790000000001</v>
      </c>
      <c r="G778" s="16">
        <v>0</v>
      </c>
      <c r="H778" s="16">
        <v>434.9</v>
      </c>
      <c r="I778" s="16">
        <f t="shared" si="97"/>
        <v>1</v>
      </c>
      <c r="J778" s="16"/>
      <c r="K778" s="16" t="str">
        <f t="shared" si="98"/>
        <v/>
      </c>
      <c r="L778" s="16">
        <f t="shared" si="99"/>
        <v>1063.587</v>
      </c>
      <c r="M778" s="16">
        <f t="shared" si="100"/>
        <v>1.3978790000000001</v>
      </c>
      <c r="N778" s="20">
        <f t="shared" ref="N778:N841" si="104">IF(ISERROR($D$1*(M778-1)/($M$7*($D$1-1))*100),"",($D$1*(M778-1)/($M$7*($D$1-1))*100))</f>
        <v>41.625262501004507</v>
      </c>
      <c r="O778" s="18">
        <f t="shared" si="101"/>
        <v>151.941</v>
      </c>
      <c r="P778" s="18">
        <f t="shared" si="102"/>
        <v>88.410031708466775</v>
      </c>
      <c r="Q778" s="48">
        <f t="shared" si="103"/>
        <v>2.578625924830281</v>
      </c>
    </row>
    <row r="779" spans="2:17" x14ac:dyDescent="0.25">
      <c r="B779" s="15">
        <v>41925.744444444441</v>
      </c>
      <c r="C779" s="16">
        <v>4</v>
      </c>
      <c r="D779" s="16">
        <v>764.2328</v>
      </c>
      <c r="E779" s="19">
        <v>1069.23</v>
      </c>
      <c r="F779" s="16">
        <v>1.407675</v>
      </c>
      <c r="G779" s="16">
        <v>0</v>
      </c>
      <c r="H779" s="16">
        <v>434.4</v>
      </c>
      <c r="I779" s="16">
        <f t="shared" si="97"/>
        <v>1</v>
      </c>
      <c r="J779" s="16"/>
      <c r="K779" s="16" t="str">
        <f t="shared" si="98"/>
        <v/>
      </c>
      <c r="L779" s="16">
        <f t="shared" si="99"/>
        <v>1069.23</v>
      </c>
      <c r="M779" s="16">
        <f t="shared" si="100"/>
        <v>1.407675</v>
      </c>
      <c r="N779" s="20">
        <f t="shared" si="104"/>
        <v>42.650099377190074</v>
      </c>
      <c r="O779" s="18">
        <f t="shared" si="101"/>
        <v>152.74714285714285</v>
      </c>
      <c r="P779" s="18">
        <f t="shared" si="102"/>
        <v>91.705533267268081</v>
      </c>
      <c r="Q779" s="48">
        <f t="shared" si="103"/>
        <v>2.6747447202953194</v>
      </c>
    </row>
    <row r="780" spans="2:17" x14ac:dyDescent="0.25">
      <c r="B780" s="15">
        <v>41925.745138888888</v>
      </c>
      <c r="C780" s="16">
        <v>4</v>
      </c>
      <c r="D780" s="16">
        <v>637.97969999999998</v>
      </c>
      <c r="E780" s="19">
        <v>1057.973</v>
      </c>
      <c r="F780" s="16">
        <v>1.4020300000000001</v>
      </c>
      <c r="G780" s="16">
        <v>0</v>
      </c>
      <c r="H780" s="16">
        <v>442.1</v>
      </c>
      <c r="I780" s="16">
        <f t="shared" si="97"/>
        <v>1</v>
      </c>
      <c r="J780" s="16"/>
      <c r="K780" s="16" t="str">
        <f t="shared" si="98"/>
        <v/>
      </c>
      <c r="L780" s="16">
        <f t="shared" si="99"/>
        <v>1057.973</v>
      </c>
      <c r="M780" s="16">
        <f t="shared" si="100"/>
        <v>1.4020300000000001</v>
      </c>
      <c r="N780" s="20">
        <f t="shared" si="104"/>
        <v>42.059531373304047</v>
      </c>
      <c r="O780" s="18">
        <f t="shared" si="101"/>
        <v>151.13899999999998</v>
      </c>
      <c r="P780" s="18">
        <f t="shared" si="102"/>
        <v>89.124740932115458</v>
      </c>
      <c r="Q780" s="48">
        <f t="shared" si="103"/>
        <v>2.5994716105200344</v>
      </c>
    </row>
    <row r="781" spans="2:17" x14ac:dyDescent="0.25">
      <c r="B781" s="15">
        <v>41925.745833333334</v>
      </c>
      <c r="C781" s="16">
        <v>4</v>
      </c>
      <c r="D781" s="16">
        <v>313.05410000000001</v>
      </c>
      <c r="E781" s="19">
        <v>1069.338</v>
      </c>
      <c r="F781" s="16">
        <v>1.4005190000000001</v>
      </c>
      <c r="G781" s="16">
        <v>0</v>
      </c>
      <c r="H781" s="16">
        <v>436.8</v>
      </c>
      <c r="I781" s="16">
        <f t="shared" si="97"/>
        <v>1</v>
      </c>
      <c r="J781" s="16"/>
      <c r="K781" s="16" t="str">
        <f t="shared" si="98"/>
        <v/>
      </c>
      <c r="L781" s="16">
        <f t="shared" si="99"/>
        <v>1069.338</v>
      </c>
      <c r="M781" s="16">
        <f t="shared" si="100"/>
        <v>1.4005190000000001</v>
      </c>
      <c r="N781" s="20">
        <f t="shared" si="104"/>
        <v>41.901453737542873</v>
      </c>
      <c r="O781" s="18">
        <f t="shared" si="101"/>
        <v>152.76257142857142</v>
      </c>
      <c r="P781" s="18">
        <f t="shared" si="102"/>
        <v>89.646854527716656</v>
      </c>
      <c r="Q781" s="48">
        <f t="shared" si="103"/>
        <v>2.6146999237250692</v>
      </c>
    </row>
    <row r="782" spans="2:17" x14ac:dyDescent="0.25">
      <c r="B782" s="15">
        <v>41925.746527777781</v>
      </c>
      <c r="C782" s="16">
        <v>5</v>
      </c>
      <c r="D782" s="16">
        <v>164.85849999999999</v>
      </c>
      <c r="E782" s="19">
        <v>1096.1020000000001</v>
      </c>
      <c r="F782" s="16">
        <v>1.407675</v>
      </c>
      <c r="G782" s="16">
        <v>0</v>
      </c>
      <c r="H782" s="16">
        <v>431.3</v>
      </c>
      <c r="I782" s="16">
        <f t="shared" si="97"/>
        <v>1</v>
      </c>
      <c r="J782" s="16"/>
      <c r="K782" s="16" t="str">
        <f t="shared" si="98"/>
        <v/>
      </c>
      <c r="L782" s="16">
        <f t="shared" si="99"/>
        <v>1096.1020000000001</v>
      </c>
      <c r="M782" s="16">
        <f t="shared" si="100"/>
        <v>1.407675</v>
      </c>
      <c r="N782" s="20">
        <f t="shared" si="104"/>
        <v>42.650099377190074</v>
      </c>
      <c r="O782" s="18">
        <f t="shared" si="101"/>
        <v>156.58600000000001</v>
      </c>
      <c r="P782" s="18">
        <f t="shared" si="102"/>
        <v>94.010286304461246</v>
      </c>
      <c r="Q782" s="48">
        <f t="shared" si="103"/>
        <v>2.1935733471040959</v>
      </c>
    </row>
    <row r="783" spans="2:17" x14ac:dyDescent="0.25">
      <c r="B783" s="15">
        <v>41925.74722222222</v>
      </c>
      <c r="C783" s="16">
        <v>4</v>
      </c>
      <c r="D783" s="16">
        <v>414.64870000000002</v>
      </c>
      <c r="E783" s="19">
        <v>1083.6990000000001</v>
      </c>
      <c r="F783" s="16">
        <v>1.3929659999999999</v>
      </c>
      <c r="G783" s="16">
        <v>0</v>
      </c>
      <c r="H783" s="16">
        <v>435</v>
      </c>
      <c r="I783" s="16">
        <f t="shared" si="97"/>
        <v>1</v>
      </c>
      <c r="J783" s="16"/>
      <c r="K783" s="16" t="str">
        <f t="shared" si="98"/>
        <v/>
      </c>
      <c r="L783" s="16">
        <f t="shared" si="99"/>
        <v>1083.6990000000001</v>
      </c>
      <c r="M783" s="16">
        <f t="shared" si="100"/>
        <v>1.3929659999999999</v>
      </c>
      <c r="N783" s="20">
        <f t="shared" si="104"/>
        <v>41.111274794522274</v>
      </c>
      <c r="O783" s="18">
        <f t="shared" si="101"/>
        <v>154.81414285714285</v>
      </c>
      <c r="P783" s="18">
        <f t="shared" si="102"/>
        <v>88.656808326960999</v>
      </c>
      <c r="Q783" s="48">
        <f t="shared" si="103"/>
        <v>2.5858235762030288</v>
      </c>
    </row>
    <row r="784" spans="2:17" x14ac:dyDescent="0.25">
      <c r="B784" s="15">
        <v>41925.747916666667</v>
      </c>
      <c r="C784" s="16">
        <v>4</v>
      </c>
      <c r="D784" s="16">
        <v>689.09739999999999</v>
      </c>
      <c r="E784" s="19">
        <v>1058.1949999999999</v>
      </c>
      <c r="F784" s="16">
        <v>1.4005190000000001</v>
      </c>
      <c r="G784" s="16">
        <v>0</v>
      </c>
      <c r="H784" s="16">
        <v>434.3</v>
      </c>
      <c r="I784" s="16">
        <f t="shared" si="97"/>
        <v>1</v>
      </c>
      <c r="J784" s="16"/>
      <c r="K784" s="16" t="str">
        <f t="shared" si="98"/>
        <v/>
      </c>
      <c r="L784" s="16">
        <f t="shared" si="99"/>
        <v>1058.1949999999999</v>
      </c>
      <c r="M784" s="16">
        <f t="shared" si="100"/>
        <v>1.4005190000000001</v>
      </c>
      <c r="N784" s="20">
        <f t="shared" si="104"/>
        <v>41.901453737542873</v>
      </c>
      <c r="O784" s="18">
        <f t="shared" si="101"/>
        <v>151.17071428571427</v>
      </c>
      <c r="P784" s="18">
        <f t="shared" si="102"/>
        <v>88.712692550865256</v>
      </c>
      <c r="Q784" s="48">
        <f t="shared" si="103"/>
        <v>2.5874535327335697</v>
      </c>
    </row>
    <row r="785" spans="2:17" x14ac:dyDescent="0.25">
      <c r="B785" s="15">
        <v>41925.748611111114</v>
      </c>
      <c r="C785" s="16">
        <v>4</v>
      </c>
      <c r="D785" s="16">
        <v>1066.5450000000001</v>
      </c>
      <c r="E785" s="19">
        <v>1130.1949999999999</v>
      </c>
      <c r="F785" s="16">
        <v>1.3873500000000001</v>
      </c>
      <c r="G785" s="16">
        <v>0</v>
      </c>
      <c r="H785" s="16">
        <v>427.7</v>
      </c>
      <c r="I785" s="16">
        <f t="shared" si="97"/>
        <v>1</v>
      </c>
      <c r="J785" s="16"/>
      <c r="K785" s="16" t="str">
        <f t="shared" si="98"/>
        <v/>
      </c>
      <c r="L785" s="16">
        <f t="shared" si="99"/>
        <v>1130.1949999999999</v>
      </c>
      <c r="M785" s="16">
        <f t="shared" si="100"/>
        <v>1.3873500000000001</v>
      </c>
      <c r="N785" s="20">
        <f t="shared" si="104"/>
        <v>40.523740709522478</v>
      </c>
      <c r="O785" s="18">
        <f t="shared" si="101"/>
        <v>161.45642857142857</v>
      </c>
      <c r="P785" s="18">
        <f t="shared" si="102"/>
        <v>90.771791728812289</v>
      </c>
      <c r="Q785" s="48">
        <f t="shared" si="103"/>
        <v>2.6475105920903581</v>
      </c>
    </row>
    <row r="786" spans="2:17" x14ac:dyDescent="0.25">
      <c r="B786" s="15">
        <v>41925.749305555553</v>
      </c>
      <c r="C786" s="16">
        <v>4</v>
      </c>
      <c r="D786" s="16">
        <v>60.364690000000003</v>
      </c>
      <c r="E786" s="19">
        <v>1089.768</v>
      </c>
      <c r="F786" s="16">
        <v>1.3971469999999999</v>
      </c>
      <c r="G786" s="16">
        <v>0</v>
      </c>
      <c r="H786" s="16">
        <v>444.5</v>
      </c>
      <c r="I786" s="16">
        <f t="shared" si="97"/>
        <v>1</v>
      </c>
      <c r="J786" s="16"/>
      <c r="K786" s="16" t="str">
        <f t="shared" si="98"/>
        <v/>
      </c>
      <c r="L786" s="16">
        <f t="shared" si="99"/>
        <v>1089.768</v>
      </c>
      <c r="M786" s="16">
        <f t="shared" si="100"/>
        <v>1.3971469999999999</v>
      </c>
      <c r="N786" s="20">
        <f t="shared" si="104"/>
        <v>41.548682203600656</v>
      </c>
      <c r="O786" s="18">
        <f t="shared" si="101"/>
        <v>155.68114285714287</v>
      </c>
      <c r="P786" s="18">
        <f t="shared" si="102"/>
        <v>90.372306694521626</v>
      </c>
      <c r="Q786" s="48">
        <f t="shared" si="103"/>
        <v>2.6358589452568806</v>
      </c>
    </row>
    <row r="787" spans="2:17" x14ac:dyDescent="0.25">
      <c r="B787" s="15">
        <v>41925.75</v>
      </c>
      <c r="C787" s="16">
        <v>2</v>
      </c>
      <c r="D787" s="16">
        <v>344.64030000000002</v>
      </c>
      <c r="E787" s="19">
        <v>1083.9870000000001</v>
      </c>
      <c r="F787" s="16">
        <v>1.400137</v>
      </c>
      <c r="G787" s="16">
        <v>0</v>
      </c>
      <c r="H787" s="16">
        <v>444.3</v>
      </c>
      <c r="I787" s="16">
        <f t="shared" si="97"/>
        <v>1</v>
      </c>
      <c r="J787" s="16"/>
      <c r="K787" s="16" t="str">
        <f t="shared" si="98"/>
        <v/>
      </c>
      <c r="L787" s="16">
        <f t="shared" si="99"/>
        <v>1083.9870000000001</v>
      </c>
      <c r="M787" s="16">
        <f t="shared" si="100"/>
        <v>1.400137</v>
      </c>
      <c r="N787" s="20">
        <f t="shared" si="104"/>
        <v>41.861489702558899</v>
      </c>
      <c r="O787" s="18">
        <f t="shared" si="101"/>
        <v>154.85528571428571</v>
      </c>
      <c r="P787" s="18">
        <f t="shared" si="102"/>
        <v>90.763502264354614</v>
      </c>
      <c r="Q787" s="48">
        <f t="shared" si="103"/>
        <v>5.2945376320873523</v>
      </c>
    </row>
    <row r="788" spans="2:17" x14ac:dyDescent="0.25">
      <c r="B788" s="15">
        <v>41925.750694444447</v>
      </c>
      <c r="C788" s="16">
        <v>2</v>
      </c>
      <c r="D788" s="16">
        <v>344.64030000000002</v>
      </c>
      <c r="E788" s="19">
        <v>1083.9870000000001</v>
      </c>
      <c r="F788" s="16">
        <v>1.400137</v>
      </c>
      <c r="G788" s="16">
        <v>0</v>
      </c>
      <c r="H788" s="16">
        <v>444.3</v>
      </c>
      <c r="I788" s="16">
        <f t="shared" si="97"/>
        <v>1</v>
      </c>
      <c r="J788" s="16"/>
      <c r="K788" s="16" t="str">
        <f t="shared" si="98"/>
        <v/>
      </c>
      <c r="L788" s="16">
        <f t="shared" si="99"/>
        <v>1083.9870000000001</v>
      </c>
      <c r="M788" s="16">
        <f t="shared" si="100"/>
        <v>1.400137</v>
      </c>
      <c r="N788" s="20">
        <f t="shared" si="104"/>
        <v>41.861489702558899</v>
      </c>
      <c r="O788" s="18">
        <f t="shared" si="101"/>
        <v>154.85528571428571</v>
      </c>
      <c r="P788" s="18">
        <f t="shared" si="102"/>
        <v>90.763502264354614</v>
      </c>
      <c r="Q788" s="48">
        <f t="shared" si="103"/>
        <v>5.2945376320873523</v>
      </c>
    </row>
    <row r="789" spans="2:17" x14ac:dyDescent="0.25">
      <c r="B789" s="15">
        <v>41925.751388888886</v>
      </c>
      <c r="C789" s="16">
        <v>4</v>
      </c>
      <c r="D789" s="16">
        <v>1092.18</v>
      </c>
      <c r="E789" s="19">
        <v>1082.1859999999999</v>
      </c>
      <c r="F789" s="16">
        <v>1.395254</v>
      </c>
      <c r="G789" s="16">
        <v>0</v>
      </c>
      <c r="H789" s="16">
        <v>438.3</v>
      </c>
      <c r="I789" s="16">
        <f t="shared" si="97"/>
        <v>1</v>
      </c>
      <c r="J789" s="16"/>
      <c r="K789" s="16" t="str">
        <f t="shared" si="98"/>
        <v/>
      </c>
      <c r="L789" s="16">
        <f t="shared" si="99"/>
        <v>1082.1859999999999</v>
      </c>
      <c r="M789" s="16">
        <f t="shared" si="100"/>
        <v>1.395254</v>
      </c>
      <c r="N789" s="20">
        <f t="shared" si="104"/>
        <v>41.350640532855543</v>
      </c>
      <c r="O789" s="18">
        <f t="shared" si="101"/>
        <v>154.59799999999998</v>
      </c>
      <c r="P789" s="18">
        <f t="shared" si="102"/>
        <v>89.194769759988432</v>
      </c>
      <c r="Q789" s="48">
        <f t="shared" si="103"/>
        <v>2.6015141179996628</v>
      </c>
    </row>
    <row r="790" spans="2:17" x14ac:dyDescent="0.25">
      <c r="B790" s="15">
        <v>41925.752083333333</v>
      </c>
      <c r="C790" s="16">
        <v>4</v>
      </c>
      <c r="D790" s="16">
        <v>737.89580000000001</v>
      </c>
      <c r="E790" s="19">
        <v>1084.8389999999999</v>
      </c>
      <c r="F790" s="16">
        <v>1.3922330000000001</v>
      </c>
      <c r="G790" s="16">
        <v>0</v>
      </c>
      <c r="H790" s="16">
        <v>427.3</v>
      </c>
      <c r="I790" s="16">
        <f t="shared" si="97"/>
        <v>1</v>
      </c>
      <c r="J790" s="16"/>
      <c r="K790" s="16" t="str">
        <f t="shared" si="98"/>
        <v/>
      </c>
      <c r="L790" s="16">
        <f t="shared" si="99"/>
        <v>1084.8389999999999</v>
      </c>
      <c r="M790" s="16">
        <f t="shared" si="100"/>
        <v>1.3922330000000001</v>
      </c>
      <c r="N790" s="20">
        <f t="shared" si="104"/>
        <v>41.034589879225841</v>
      </c>
      <c r="O790" s="18">
        <f t="shared" si="101"/>
        <v>154.977</v>
      </c>
      <c r="P790" s="18">
        <f t="shared" si="102"/>
        <v>88.537910932213165</v>
      </c>
      <c r="Q790" s="48">
        <f t="shared" si="103"/>
        <v>2.5823557355228837</v>
      </c>
    </row>
    <row r="791" spans="2:17" x14ac:dyDescent="0.25">
      <c r="B791" s="15">
        <v>41925.75277777778</v>
      </c>
      <c r="C791" s="16">
        <v>4</v>
      </c>
      <c r="D791" s="16">
        <v>1443.32</v>
      </c>
      <c r="E791" s="19">
        <v>1043.232</v>
      </c>
      <c r="F791" s="16">
        <v>1.3993899999999999</v>
      </c>
      <c r="G791" s="16">
        <v>0</v>
      </c>
      <c r="H791" s="16">
        <v>434.1</v>
      </c>
      <c r="I791" s="16">
        <f t="shared" si="97"/>
        <v>1</v>
      </c>
      <c r="J791" s="16"/>
      <c r="K791" s="16" t="str">
        <f t="shared" si="98"/>
        <v/>
      </c>
      <c r="L791" s="16">
        <f t="shared" si="99"/>
        <v>1043.232</v>
      </c>
      <c r="M791" s="16">
        <f t="shared" si="100"/>
        <v>1.3993899999999999</v>
      </c>
      <c r="N791" s="20">
        <f t="shared" si="104"/>
        <v>41.783340136765652</v>
      </c>
      <c r="O791" s="18">
        <f t="shared" si="101"/>
        <v>149.03314285714285</v>
      </c>
      <c r="P791" s="18">
        <f t="shared" si="102"/>
        <v>87.14144966986872</v>
      </c>
      <c r="Q791" s="48">
        <f t="shared" si="103"/>
        <v>2.5416256153711712</v>
      </c>
    </row>
    <row r="792" spans="2:17" x14ac:dyDescent="0.25">
      <c r="B792" s="15">
        <v>41925.753472222219</v>
      </c>
      <c r="C792" s="16">
        <v>4</v>
      </c>
      <c r="D792" s="16">
        <v>598.79459999999995</v>
      </c>
      <c r="E792" s="19">
        <v>1075.3510000000001</v>
      </c>
      <c r="F792" s="16">
        <v>1.4024110000000001</v>
      </c>
      <c r="G792" s="16">
        <v>0</v>
      </c>
      <c r="H792" s="16">
        <v>421.7</v>
      </c>
      <c r="I792" s="16">
        <f t="shared" si="97"/>
        <v>1</v>
      </c>
      <c r="J792" s="16"/>
      <c r="K792" s="16" t="str">
        <f t="shared" si="98"/>
        <v/>
      </c>
      <c r="L792" s="16">
        <f t="shared" si="99"/>
        <v>1075.3510000000001</v>
      </c>
      <c r="M792" s="16">
        <f t="shared" si="100"/>
        <v>1.4024110000000001</v>
      </c>
      <c r="N792" s="20">
        <f t="shared" si="104"/>
        <v>42.099390790395375</v>
      </c>
      <c r="O792" s="18">
        <f t="shared" si="101"/>
        <v>153.62157142857146</v>
      </c>
      <c r="P792" s="18">
        <f t="shared" si="102"/>
        <v>90.699172372553306</v>
      </c>
      <c r="Q792" s="48">
        <f t="shared" si="103"/>
        <v>2.6453925275328047</v>
      </c>
    </row>
    <row r="793" spans="2:17" x14ac:dyDescent="0.25">
      <c r="B793" s="15">
        <v>41925.754166666666</v>
      </c>
      <c r="C793" s="16">
        <v>4</v>
      </c>
      <c r="D793" s="16">
        <v>719.92070000000001</v>
      </c>
      <c r="E793" s="19">
        <v>1032.664</v>
      </c>
      <c r="F793" s="16">
        <v>1.3854580000000001</v>
      </c>
      <c r="G793" s="16">
        <v>0</v>
      </c>
      <c r="H793" s="16">
        <v>427.3</v>
      </c>
      <c r="I793" s="16">
        <f t="shared" si="97"/>
        <v>1</v>
      </c>
      <c r="J793" s="16"/>
      <c r="K793" s="16" t="str">
        <f t="shared" si="98"/>
        <v/>
      </c>
      <c r="L793" s="16">
        <f t="shared" si="99"/>
        <v>1032.664</v>
      </c>
      <c r="M793" s="16">
        <f t="shared" si="100"/>
        <v>1.3854580000000001</v>
      </c>
      <c r="N793" s="20">
        <f t="shared" si="104"/>
        <v>40.325803656669976</v>
      </c>
      <c r="O793" s="18">
        <f t="shared" si="101"/>
        <v>147.52342857142858</v>
      </c>
      <c r="P793" s="18">
        <f t="shared" si="102"/>
        <v>82.42090771605757</v>
      </c>
      <c r="Q793" s="48">
        <f t="shared" si="103"/>
        <v>2.4039431417183454</v>
      </c>
    </row>
    <row r="794" spans="2:17" x14ac:dyDescent="0.25">
      <c r="B794" s="15">
        <v>41925.754861111112</v>
      </c>
      <c r="C794" s="16">
        <v>4</v>
      </c>
      <c r="D794" s="16">
        <v>701.8845</v>
      </c>
      <c r="E794" s="19">
        <v>1062.5119999999999</v>
      </c>
      <c r="F794" s="16">
        <v>1.3937740000000001</v>
      </c>
      <c r="G794" s="16">
        <v>0</v>
      </c>
      <c r="H794" s="16">
        <v>425.8</v>
      </c>
      <c r="I794" s="16">
        <f t="shared" si="97"/>
        <v>1</v>
      </c>
      <c r="J794" s="16"/>
      <c r="K794" s="16" t="str">
        <f t="shared" si="98"/>
        <v/>
      </c>
      <c r="L794" s="16">
        <f t="shared" si="99"/>
        <v>1062.5119999999999</v>
      </c>
      <c r="M794" s="16">
        <f t="shared" si="100"/>
        <v>1.3937740000000001</v>
      </c>
      <c r="N794" s="20">
        <f t="shared" si="104"/>
        <v>41.19580605176585</v>
      </c>
      <c r="O794" s="18">
        <f t="shared" si="101"/>
        <v>151.78742857142856</v>
      </c>
      <c r="P794" s="18">
        <f t="shared" si="102"/>
        <v>87.152764438877327</v>
      </c>
      <c r="Q794" s="48">
        <f t="shared" si="103"/>
        <v>2.5419556294672554</v>
      </c>
    </row>
    <row r="795" spans="2:17" x14ac:dyDescent="0.25">
      <c r="B795" s="15">
        <v>41925.755555555559</v>
      </c>
      <c r="C795" s="16">
        <v>4</v>
      </c>
      <c r="D795" s="16">
        <v>1116.991</v>
      </c>
      <c r="E795" s="19">
        <v>1030.182</v>
      </c>
      <c r="F795" s="16">
        <v>1.405402</v>
      </c>
      <c r="G795" s="16">
        <v>0</v>
      </c>
      <c r="H795" s="16">
        <v>423.2</v>
      </c>
      <c r="I795" s="16">
        <f t="shared" si="97"/>
        <v>1</v>
      </c>
      <c r="J795" s="16"/>
      <c r="K795" s="16" t="str">
        <f t="shared" si="98"/>
        <v/>
      </c>
      <c r="L795" s="16">
        <f t="shared" si="99"/>
        <v>1030.182</v>
      </c>
      <c r="M795" s="16">
        <f t="shared" si="100"/>
        <v>1.405402</v>
      </c>
      <c r="N795" s="20">
        <f t="shared" si="104"/>
        <v>42.412302907246236</v>
      </c>
      <c r="O795" s="18">
        <f t="shared" si="101"/>
        <v>147.16885714285715</v>
      </c>
      <c r="P795" s="18">
        <f t="shared" si="102"/>
        <v>87.721962490561879</v>
      </c>
      <c r="Q795" s="48">
        <f t="shared" si="103"/>
        <v>2.5585572393080551</v>
      </c>
    </row>
    <row r="796" spans="2:17" x14ac:dyDescent="0.25">
      <c r="B796" s="15">
        <v>41925.756249999999</v>
      </c>
      <c r="C796" s="16">
        <v>4</v>
      </c>
      <c r="D796" s="16">
        <v>658.21320000000003</v>
      </c>
      <c r="E796" s="19">
        <v>1039.461</v>
      </c>
      <c r="F796" s="16">
        <v>1.4027620000000001</v>
      </c>
      <c r="G796" s="16">
        <v>0</v>
      </c>
      <c r="H796" s="16">
        <v>437</v>
      </c>
      <c r="I796" s="16">
        <f t="shared" si="97"/>
        <v>1</v>
      </c>
      <c r="J796" s="16"/>
      <c r="K796" s="16" t="str">
        <f t="shared" si="98"/>
        <v/>
      </c>
      <c r="L796" s="16">
        <f t="shared" si="99"/>
        <v>1039.461</v>
      </c>
      <c r="M796" s="16">
        <f t="shared" si="100"/>
        <v>1.4027620000000001</v>
      </c>
      <c r="N796" s="20">
        <f t="shared" si="104"/>
        <v>42.136111670707862</v>
      </c>
      <c r="O796" s="18">
        <f t="shared" si="101"/>
        <v>148.49442857142859</v>
      </c>
      <c r="P796" s="18">
        <f t="shared" si="102"/>
        <v>87.770507274211326</v>
      </c>
      <c r="Q796" s="48">
        <f t="shared" si="103"/>
        <v>2.5599731288311633</v>
      </c>
    </row>
    <row r="797" spans="2:17" x14ac:dyDescent="0.25">
      <c r="B797" s="15">
        <v>41925.756944444445</v>
      </c>
      <c r="C797" s="16">
        <v>4</v>
      </c>
      <c r="D797" s="16">
        <v>146.88329999999999</v>
      </c>
      <c r="E797" s="19">
        <v>1022.0309999999999</v>
      </c>
      <c r="F797" s="16">
        <v>1.3899900000000001</v>
      </c>
      <c r="G797" s="16">
        <v>0</v>
      </c>
      <c r="H797" s="16">
        <v>423.4</v>
      </c>
      <c r="I797" s="16">
        <f t="shared" si="97"/>
        <v>1</v>
      </c>
      <c r="J797" s="16"/>
      <c r="K797" s="16" t="str">
        <f t="shared" si="98"/>
        <v/>
      </c>
      <c r="L797" s="16">
        <f t="shared" si="99"/>
        <v>1022.0309999999999</v>
      </c>
      <c r="M797" s="16">
        <f t="shared" si="100"/>
        <v>1.3899900000000001</v>
      </c>
      <c r="N797" s="20">
        <f t="shared" si="104"/>
        <v>40.799931946060845</v>
      </c>
      <c r="O797" s="18">
        <f t="shared" si="101"/>
        <v>146.00442857142858</v>
      </c>
      <c r="P797" s="18">
        <f t="shared" si="102"/>
        <v>82.801297721500305</v>
      </c>
      <c r="Q797" s="48">
        <f t="shared" si="103"/>
        <v>2.4150378502104255</v>
      </c>
    </row>
    <row r="798" spans="2:17" x14ac:dyDescent="0.25">
      <c r="B798" s="15">
        <v>41925.757638888892</v>
      </c>
      <c r="C798" s="16">
        <v>4</v>
      </c>
      <c r="D798" s="16">
        <v>761.30309999999997</v>
      </c>
      <c r="E798" s="19">
        <v>1074.018</v>
      </c>
      <c r="F798" s="16">
        <v>1.3922330000000001</v>
      </c>
      <c r="G798" s="16">
        <v>0</v>
      </c>
      <c r="H798" s="16">
        <v>429.1</v>
      </c>
      <c r="I798" s="16">
        <f t="shared" si="97"/>
        <v>1</v>
      </c>
      <c r="J798" s="16"/>
      <c r="K798" s="16" t="str">
        <f t="shared" si="98"/>
        <v/>
      </c>
      <c r="L798" s="16">
        <f t="shared" si="99"/>
        <v>1074.018</v>
      </c>
      <c r="M798" s="16">
        <f t="shared" si="100"/>
        <v>1.3922330000000001</v>
      </c>
      <c r="N798" s="20">
        <f t="shared" si="104"/>
        <v>41.034589879225841</v>
      </c>
      <c r="O798" s="18">
        <f t="shared" si="101"/>
        <v>153.43114285714287</v>
      </c>
      <c r="P798" s="18">
        <f t="shared" si="102"/>
        <v>87.654767226836171</v>
      </c>
      <c r="Q798" s="48">
        <f t="shared" si="103"/>
        <v>2.5565973774493882</v>
      </c>
    </row>
    <row r="799" spans="2:17" x14ac:dyDescent="0.25">
      <c r="B799" s="15">
        <v>41925.758333333331</v>
      </c>
      <c r="C799" s="16">
        <v>4</v>
      </c>
      <c r="D799" s="16">
        <v>1116.991</v>
      </c>
      <c r="E799" s="19">
        <v>1059.3019999999999</v>
      </c>
      <c r="F799" s="16">
        <v>1.3959870000000001</v>
      </c>
      <c r="G799" s="16">
        <v>0</v>
      </c>
      <c r="H799" s="16">
        <v>435.4</v>
      </c>
      <c r="I799" s="16">
        <f t="shared" si="97"/>
        <v>1</v>
      </c>
      <c r="J799" s="16"/>
      <c r="K799" s="16" t="str">
        <f t="shared" si="98"/>
        <v/>
      </c>
      <c r="L799" s="16">
        <f t="shared" si="99"/>
        <v>1059.3019999999999</v>
      </c>
      <c r="M799" s="16">
        <f t="shared" si="100"/>
        <v>1.3959870000000001</v>
      </c>
      <c r="N799" s="20">
        <f t="shared" si="104"/>
        <v>41.427325448152004</v>
      </c>
      <c r="O799" s="18">
        <f t="shared" si="101"/>
        <v>151.32885714285712</v>
      </c>
      <c r="P799" s="18">
        <f t="shared" si="102"/>
        <v>87.516516421698554</v>
      </c>
      <c r="Q799" s="48">
        <f t="shared" si="103"/>
        <v>2.5525650622995415</v>
      </c>
    </row>
    <row r="800" spans="2:17" x14ac:dyDescent="0.25">
      <c r="B800" s="15">
        <v>41925.759027777778</v>
      </c>
      <c r="C800" s="16">
        <v>4</v>
      </c>
      <c r="D800" s="16">
        <v>257.41969999999998</v>
      </c>
      <c r="E800" s="19">
        <v>1039.577</v>
      </c>
      <c r="F800" s="16">
        <v>1.40354</v>
      </c>
      <c r="G800" s="16">
        <v>0</v>
      </c>
      <c r="H800" s="16">
        <v>423.6</v>
      </c>
      <c r="I800" s="16">
        <f t="shared" si="97"/>
        <v>1</v>
      </c>
      <c r="J800" s="16"/>
      <c r="K800" s="16" t="str">
        <f t="shared" si="98"/>
        <v/>
      </c>
      <c r="L800" s="16">
        <f t="shared" si="99"/>
        <v>1039.577</v>
      </c>
      <c r="M800" s="16">
        <f t="shared" si="100"/>
        <v>1.40354</v>
      </c>
      <c r="N800" s="20">
        <f t="shared" si="104"/>
        <v>42.217504391172575</v>
      </c>
      <c r="O800" s="18">
        <f t="shared" si="101"/>
        <v>148.511</v>
      </c>
      <c r="P800" s="18">
        <f t="shared" si="102"/>
        <v>87.998642763254196</v>
      </c>
      <c r="Q800" s="48">
        <f t="shared" si="103"/>
        <v>2.5666270805949138</v>
      </c>
    </row>
    <row r="801" spans="2:17" x14ac:dyDescent="0.25">
      <c r="B801" s="15">
        <v>41925.759722222225</v>
      </c>
      <c r="C801" s="16">
        <v>4</v>
      </c>
      <c r="D801" s="16">
        <v>208.56030000000001</v>
      </c>
      <c r="E801" s="19">
        <v>1047.153</v>
      </c>
      <c r="F801" s="16">
        <v>1.405402</v>
      </c>
      <c r="G801" s="16">
        <v>0</v>
      </c>
      <c r="H801" s="16">
        <v>430.2</v>
      </c>
      <c r="I801" s="16">
        <f t="shared" si="97"/>
        <v>1</v>
      </c>
      <c r="J801" s="16"/>
      <c r="K801" s="16" t="str">
        <f t="shared" si="98"/>
        <v/>
      </c>
      <c r="L801" s="16">
        <f t="shared" si="99"/>
        <v>1047.153</v>
      </c>
      <c r="M801" s="16">
        <f t="shared" si="100"/>
        <v>1.405402</v>
      </c>
      <c r="N801" s="20">
        <f t="shared" si="104"/>
        <v>42.412302907246236</v>
      </c>
      <c r="O801" s="18">
        <f t="shared" si="101"/>
        <v>149.59328571428571</v>
      </c>
      <c r="P801" s="18">
        <f t="shared" si="102"/>
        <v>89.167075514694801</v>
      </c>
      <c r="Q801" s="48">
        <f t="shared" si="103"/>
        <v>2.6007063691785981</v>
      </c>
    </row>
    <row r="802" spans="2:17" x14ac:dyDescent="0.25">
      <c r="B802" s="15">
        <v>41925.760416666664</v>
      </c>
      <c r="C802" s="16">
        <v>4</v>
      </c>
      <c r="D802" s="16">
        <v>1028.2139999999999</v>
      </c>
      <c r="E802" s="19">
        <v>1053.271</v>
      </c>
      <c r="F802" s="16">
        <v>1.4061650000000001</v>
      </c>
      <c r="G802" s="16">
        <v>0</v>
      </c>
      <c r="H802" s="16">
        <v>432.2</v>
      </c>
      <c r="I802" s="16">
        <f t="shared" si="97"/>
        <v>1</v>
      </c>
      <c r="J802" s="16"/>
      <c r="K802" s="16" t="str">
        <f t="shared" si="98"/>
        <v/>
      </c>
      <c r="L802" s="16">
        <f t="shared" si="99"/>
        <v>1053.271</v>
      </c>
      <c r="M802" s="16">
        <f t="shared" si="100"/>
        <v>1.4061650000000001</v>
      </c>
      <c r="N802" s="20">
        <f t="shared" si="104"/>
        <v>42.492126359321539</v>
      </c>
      <c r="O802" s="18">
        <f t="shared" si="101"/>
        <v>150.46728571428571</v>
      </c>
      <c r="P802" s="18">
        <f t="shared" si="102"/>
        <v>89.905618903882754</v>
      </c>
      <c r="Q802" s="48">
        <f t="shared" si="103"/>
        <v>2.6222472180299135</v>
      </c>
    </row>
    <row r="803" spans="2:17" x14ac:dyDescent="0.25">
      <c r="B803" s="15">
        <v>41925.761111111111</v>
      </c>
      <c r="C803" s="16">
        <v>4</v>
      </c>
      <c r="D803" s="16">
        <v>1287.7090000000001</v>
      </c>
      <c r="E803" s="19">
        <v>1037.163</v>
      </c>
      <c r="F803" s="16">
        <v>1.405783</v>
      </c>
      <c r="G803" s="16">
        <v>0</v>
      </c>
      <c r="H803" s="16">
        <v>434.6</v>
      </c>
      <c r="I803" s="16">
        <f t="shared" si="97"/>
        <v>1</v>
      </c>
      <c r="J803" s="16"/>
      <c r="K803" s="16" t="str">
        <f t="shared" si="98"/>
        <v/>
      </c>
      <c r="L803" s="16">
        <f t="shared" si="99"/>
        <v>1037.163</v>
      </c>
      <c r="M803" s="16">
        <f t="shared" si="100"/>
        <v>1.405783</v>
      </c>
      <c r="N803" s="20">
        <f t="shared" si="104"/>
        <v>42.452162324337564</v>
      </c>
      <c r="O803" s="18">
        <f t="shared" si="101"/>
        <v>148.16614285714286</v>
      </c>
      <c r="P803" s="18">
        <f t="shared" si="102"/>
        <v>88.423373212716214</v>
      </c>
      <c r="Q803" s="48">
        <f t="shared" si="103"/>
        <v>2.5790150520375561</v>
      </c>
    </row>
    <row r="804" spans="2:17" x14ac:dyDescent="0.25">
      <c r="B804" s="15">
        <v>41925.761805555558</v>
      </c>
      <c r="C804" s="16">
        <v>4</v>
      </c>
      <c r="D804" s="16">
        <v>155.8862</v>
      </c>
      <c r="E804" s="19">
        <v>1051.239</v>
      </c>
      <c r="F804" s="16">
        <v>1.400137</v>
      </c>
      <c r="G804" s="16">
        <v>0</v>
      </c>
      <c r="H804" s="16">
        <v>426.8</v>
      </c>
      <c r="I804" s="16">
        <f t="shared" si="97"/>
        <v>1</v>
      </c>
      <c r="J804" s="16"/>
      <c r="K804" s="16" t="str">
        <f t="shared" si="98"/>
        <v/>
      </c>
      <c r="L804" s="16">
        <f t="shared" si="99"/>
        <v>1051.239</v>
      </c>
      <c r="M804" s="16">
        <f t="shared" si="100"/>
        <v>1.400137</v>
      </c>
      <c r="N804" s="20">
        <f t="shared" si="104"/>
        <v>41.861489702558899</v>
      </c>
      <c r="O804" s="18">
        <f t="shared" si="101"/>
        <v>150.17699999999999</v>
      </c>
      <c r="P804" s="18">
        <f t="shared" si="102"/>
        <v>88.021473833983123</v>
      </c>
      <c r="Q804" s="48">
        <f t="shared" si="103"/>
        <v>2.5672929868245076</v>
      </c>
    </row>
    <row r="805" spans="2:17" x14ac:dyDescent="0.25">
      <c r="B805" s="15">
        <v>41925.762499999997</v>
      </c>
      <c r="C805" s="16">
        <v>4</v>
      </c>
      <c r="D805" s="16">
        <v>860.57830000000001</v>
      </c>
      <c r="E805" s="19">
        <v>1033.8889999999999</v>
      </c>
      <c r="F805" s="16">
        <v>1.3959870000000001</v>
      </c>
      <c r="G805" s="16">
        <v>0</v>
      </c>
      <c r="H805" s="16">
        <v>435.1</v>
      </c>
      <c r="I805" s="16">
        <f t="shared" si="97"/>
        <v>1</v>
      </c>
      <c r="J805" s="16"/>
      <c r="K805" s="16" t="str">
        <f t="shared" si="98"/>
        <v/>
      </c>
      <c r="L805" s="16">
        <f t="shared" si="99"/>
        <v>1033.8889999999999</v>
      </c>
      <c r="M805" s="16">
        <f t="shared" si="100"/>
        <v>1.3959870000000001</v>
      </c>
      <c r="N805" s="20">
        <f t="shared" si="104"/>
        <v>41.427325448152004</v>
      </c>
      <c r="O805" s="18">
        <f t="shared" si="101"/>
        <v>147.69842857142856</v>
      </c>
      <c r="P805" s="18">
        <f t="shared" si="102"/>
        <v>85.416966688171584</v>
      </c>
      <c r="Q805" s="48">
        <f t="shared" si="103"/>
        <v>2.4913281950716715</v>
      </c>
    </row>
    <row r="806" spans="2:17" x14ac:dyDescent="0.25">
      <c r="B806" s="15">
        <v>41925.763194444444</v>
      </c>
      <c r="C806" s="16">
        <v>5</v>
      </c>
      <c r="D806" s="16">
        <v>970.35170000000005</v>
      </c>
      <c r="E806" s="19">
        <v>1059.58</v>
      </c>
      <c r="F806" s="16">
        <v>1.4009</v>
      </c>
      <c r="G806" s="16">
        <v>0</v>
      </c>
      <c r="H806" s="16">
        <v>417.7</v>
      </c>
      <c r="I806" s="16">
        <f t="shared" si="97"/>
        <v>1</v>
      </c>
      <c r="J806" s="16"/>
      <c r="K806" s="16" t="str">
        <f t="shared" si="98"/>
        <v/>
      </c>
      <c r="L806" s="16">
        <f t="shared" si="99"/>
        <v>1059.58</v>
      </c>
      <c r="M806" s="16">
        <f t="shared" si="100"/>
        <v>1.4009</v>
      </c>
      <c r="N806" s="20">
        <f t="shared" si="104"/>
        <v>41.941313154634209</v>
      </c>
      <c r="O806" s="18">
        <f t="shared" si="101"/>
        <v>151.36857142857141</v>
      </c>
      <c r="P806" s="18">
        <f t="shared" si="102"/>
        <v>88.93749055467913</v>
      </c>
      <c r="Q806" s="48">
        <f t="shared" si="103"/>
        <v>2.0752081129425131</v>
      </c>
    </row>
    <row r="807" spans="2:17" x14ac:dyDescent="0.25">
      <c r="B807" s="15">
        <v>41925.763888888891</v>
      </c>
      <c r="C807" s="16">
        <v>4</v>
      </c>
      <c r="D807" s="16">
        <v>508.55270000000002</v>
      </c>
      <c r="E807" s="19">
        <v>1035.4849999999999</v>
      </c>
      <c r="F807" s="16">
        <v>1.4020300000000001</v>
      </c>
      <c r="G807" s="16">
        <v>0</v>
      </c>
      <c r="H807" s="16">
        <v>435.6</v>
      </c>
      <c r="I807" s="16">
        <f t="shared" si="97"/>
        <v>1</v>
      </c>
      <c r="J807" s="16"/>
      <c r="K807" s="16" t="str">
        <f t="shared" si="98"/>
        <v/>
      </c>
      <c r="L807" s="16">
        <f t="shared" si="99"/>
        <v>1035.4849999999999</v>
      </c>
      <c r="M807" s="16">
        <f t="shared" si="100"/>
        <v>1.4020300000000001</v>
      </c>
      <c r="N807" s="20">
        <f t="shared" si="104"/>
        <v>42.059531373304047</v>
      </c>
      <c r="O807" s="18">
        <f t="shared" si="101"/>
        <v>147.92642857142854</v>
      </c>
      <c r="P807" s="18">
        <f t="shared" si="102"/>
        <v>87.230328528319319</v>
      </c>
      <c r="Q807" s="48">
        <f t="shared" si="103"/>
        <v>2.5442179154093134</v>
      </c>
    </row>
    <row r="808" spans="2:17" x14ac:dyDescent="0.25">
      <c r="B808" s="15">
        <v>41925.76458333333</v>
      </c>
      <c r="C808" s="16">
        <v>4</v>
      </c>
      <c r="D808" s="16">
        <v>830.45699999999999</v>
      </c>
      <c r="E808" s="19">
        <v>1066.8599999999999</v>
      </c>
      <c r="F808" s="16">
        <v>1.3978790000000001</v>
      </c>
      <c r="G808" s="16">
        <v>0</v>
      </c>
      <c r="H808" s="16">
        <v>424.8</v>
      </c>
      <c r="I808" s="16">
        <f t="shared" si="97"/>
        <v>1</v>
      </c>
      <c r="J808" s="16"/>
      <c r="K808" s="16" t="str">
        <f t="shared" si="98"/>
        <v/>
      </c>
      <c r="L808" s="16">
        <f t="shared" si="99"/>
        <v>1066.8599999999999</v>
      </c>
      <c r="M808" s="16">
        <f t="shared" si="100"/>
        <v>1.3978790000000001</v>
      </c>
      <c r="N808" s="20">
        <f t="shared" si="104"/>
        <v>41.625262501004507</v>
      </c>
      <c r="O808" s="18">
        <f t="shared" si="101"/>
        <v>152.40857142857141</v>
      </c>
      <c r="P808" s="18">
        <f t="shared" si="102"/>
        <v>88.68209787116129</v>
      </c>
      <c r="Q808" s="48">
        <f t="shared" si="103"/>
        <v>2.5865611879088708</v>
      </c>
    </row>
    <row r="809" spans="2:17" x14ac:dyDescent="0.25">
      <c r="B809" s="15">
        <v>41925.765277777777</v>
      </c>
      <c r="C809" s="16">
        <v>4</v>
      </c>
      <c r="D809" s="16">
        <v>82.215609999999998</v>
      </c>
      <c r="E809" s="19">
        <v>1056.0250000000001</v>
      </c>
      <c r="F809" s="16">
        <v>1.395605</v>
      </c>
      <c r="G809" s="16">
        <v>0</v>
      </c>
      <c r="H809" s="16">
        <v>439.4</v>
      </c>
      <c r="I809" s="16">
        <f t="shared" si="97"/>
        <v>1</v>
      </c>
      <c r="J809" s="16"/>
      <c r="K809" s="16" t="str">
        <f t="shared" si="98"/>
        <v/>
      </c>
      <c r="L809" s="16">
        <f t="shared" si="99"/>
        <v>1056.0250000000001</v>
      </c>
      <c r="M809" s="16">
        <f t="shared" si="100"/>
        <v>1.395605</v>
      </c>
      <c r="N809" s="20">
        <f t="shared" si="104"/>
        <v>41.387361413168023</v>
      </c>
      <c r="O809" s="18">
        <f t="shared" si="101"/>
        <v>150.86071428571429</v>
      </c>
      <c r="P809" s="18">
        <f t="shared" si="102"/>
        <v>87.137764875198357</v>
      </c>
      <c r="Q809" s="48">
        <f t="shared" si="103"/>
        <v>2.5415181421932851</v>
      </c>
    </row>
    <row r="810" spans="2:17" x14ac:dyDescent="0.25">
      <c r="B810" s="15">
        <v>41925.765972222223</v>
      </c>
      <c r="C810" s="16">
        <v>4</v>
      </c>
      <c r="D810" s="16">
        <v>942.5498</v>
      </c>
      <c r="E810" s="19">
        <v>1075.5039999999999</v>
      </c>
      <c r="F810" s="16">
        <v>1.3926149999999999</v>
      </c>
      <c r="G810" s="16">
        <v>0</v>
      </c>
      <c r="H810" s="16">
        <v>429.1</v>
      </c>
      <c r="I810" s="16">
        <f t="shared" si="97"/>
        <v>1</v>
      </c>
      <c r="J810" s="16"/>
      <c r="K810" s="16" t="str">
        <f t="shared" si="98"/>
        <v/>
      </c>
      <c r="L810" s="16">
        <f t="shared" si="99"/>
        <v>1075.5039999999999</v>
      </c>
      <c r="M810" s="16">
        <f t="shared" si="100"/>
        <v>1.3926149999999999</v>
      </c>
      <c r="N810" s="20">
        <f t="shared" si="104"/>
        <v>41.074553914209787</v>
      </c>
      <c r="O810" s="18">
        <f t="shared" si="101"/>
        <v>153.64342857142856</v>
      </c>
      <c r="P810" s="18">
        <f t="shared" si="102"/>
        <v>87.885638879698945</v>
      </c>
      <c r="Q810" s="48">
        <f t="shared" si="103"/>
        <v>2.5633311339912193</v>
      </c>
    </row>
    <row r="811" spans="2:17" x14ac:dyDescent="0.25">
      <c r="B811" s="15">
        <v>41925.76666666667</v>
      </c>
      <c r="C811" s="16">
        <v>4</v>
      </c>
      <c r="D811" s="16">
        <v>433.41730000000001</v>
      </c>
      <c r="E811" s="19">
        <v>1069.538</v>
      </c>
      <c r="F811" s="16">
        <v>1.395605</v>
      </c>
      <c r="G811" s="16">
        <v>0</v>
      </c>
      <c r="H811" s="16">
        <v>434.4</v>
      </c>
      <c r="I811" s="16">
        <f t="shared" si="97"/>
        <v>1</v>
      </c>
      <c r="J811" s="16"/>
      <c r="K811" s="16" t="str">
        <f t="shared" si="98"/>
        <v/>
      </c>
      <c r="L811" s="16">
        <f t="shared" si="99"/>
        <v>1069.538</v>
      </c>
      <c r="M811" s="16">
        <f t="shared" si="100"/>
        <v>1.395605</v>
      </c>
      <c r="N811" s="20">
        <f t="shared" si="104"/>
        <v>41.387361413168023</v>
      </c>
      <c r="O811" s="18">
        <f t="shared" si="101"/>
        <v>152.79114285714286</v>
      </c>
      <c r="P811" s="18">
        <f t="shared" si="102"/>
        <v>88.252788304339276</v>
      </c>
      <c r="Q811" s="48">
        <f t="shared" si="103"/>
        <v>2.5740396588765626</v>
      </c>
    </row>
    <row r="812" spans="2:17" x14ac:dyDescent="0.25">
      <c r="B812" s="15">
        <v>41925.767361111109</v>
      </c>
      <c r="C812" s="16">
        <v>4</v>
      </c>
      <c r="D812" s="16">
        <v>1347.799</v>
      </c>
      <c r="E812" s="19">
        <v>1067.415</v>
      </c>
      <c r="F812" s="16">
        <v>1.3941250000000001</v>
      </c>
      <c r="G812" s="16">
        <v>0</v>
      </c>
      <c r="H812" s="16">
        <v>433.9</v>
      </c>
      <c r="I812" s="16">
        <f t="shared" si="97"/>
        <v>1</v>
      </c>
      <c r="J812" s="16"/>
      <c r="K812" s="16" t="str">
        <f t="shared" si="98"/>
        <v/>
      </c>
      <c r="L812" s="16">
        <f t="shared" si="99"/>
        <v>1067.415</v>
      </c>
      <c r="M812" s="16">
        <f t="shared" si="100"/>
        <v>1.3941250000000001</v>
      </c>
      <c r="N812" s="20">
        <f t="shared" si="104"/>
        <v>41.232526932078336</v>
      </c>
      <c r="O812" s="18">
        <f t="shared" si="101"/>
        <v>152.48785714285714</v>
      </c>
      <c r="P812" s="18">
        <f t="shared" si="102"/>
        <v>87.655047214416896</v>
      </c>
      <c r="Q812" s="48">
        <f t="shared" si="103"/>
        <v>2.5566055437538262</v>
      </c>
    </row>
    <row r="813" spans="2:17" x14ac:dyDescent="0.25">
      <c r="B813" s="15">
        <v>41925.768055555556</v>
      </c>
      <c r="C813" s="16">
        <v>4</v>
      </c>
      <c r="D813" s="16">
        <v>783.0625</v>
      </c>
      <c r="E813" s="19">
        <v>1057.8119999999999</v>
      </c>
      <c r="F813" s="16">
        <v>1.409934</v>
      </c>
      <c r="G813" s="16">
        <v>0</v>
      </c>
      <c r="H813" s="16">
        <v>433.5</v>
      </c>
      <c r="I813" s="16">
        <f t="shared" si="97"/>
        <v>1</v>
      </c>
      <c r="J813" s="16"/>
      <c r="K813" s="16" t="str">
        <f t="shared" si="98"/>
        <v/>
      </c>
      <c r="L813" s="16">
        <f t="shared" si="99"/>
        <v>1057.8119999999999</v>
      </c>
      <c r="M813" s="16">
        <f t="shared" si="100"/>
        <v>1.409934</v>
      </c>
      <c r="N813" s="20">
        <f t="shared" si="104"/>
        <v>42.886431196637112</v>
      </c>
      <c r="O813" s="18">
        <f t="shared" si="101"/>
        <v>151.11599999999999</v>
      </c>
      <c r="P813" s="18">
        <f t="shared" si="102"/>
        <v>91.375368362507047</v>
      </c>
      <c r="Q813" s="48">
        <f t="shared" si="103"/>
        <v>2.6651149105731222</v>
      </c>
    </row>
    <row r="814" spans="2:17" x14ac:dyDescent="0.25">
      <c r="B814" s="15">
        <v>41925.768750000003</v>
      </c>
      <c r="C814" s="16">
        <v>4</v>
      </c>
      <c r="D814" s="16">
        <v>1267.414</v>
      </c>
      <c r="E814" s="19">
        <v>1072.145</v>
      </c>
      <c r="F814" s="16">
        <v>1.407294</v>
      </c>
      <c r="G814" s="16">
        <v>0</v>
      </c>
      <c r="H814" s="16">
        <v>431.9</v>
      </c>
      <c r="I814" s="16">
        <f t="shared" si="97"/>
        <v>1</v>
      </c>
      <c r="J814" s="16"/>
      <c r="K814" s="16" t="str">
        <f t="shared" si="98"/>
        <v/>
      </c>
      <c r="L814" s="16">
        <f t="shared" si="99"/>
        <v>1072.145</v>
      </c>
      <c r="M814" s="16">
        <f t="shared" si="100"/>
        <v>1.407294</v>
      </c>
      <c r="N814" s="20">
        <f t="shared" si="104"/>
        <v>42.610239960098731</v>
      </c>
      <c r="O814" s="18">
        <f t="shared" si="101"/>
        <v>153.16357142857143</v>
      </c>
      <c r="P814" s="18">
        <f t="shared" si="102"/>
        <v>91.844742430663572</v>
      </c>
      <c r="Q814" s="48">
        <f t="shared" si="103"/>
        <v>2.6788049875610209</v>
      </c>
    </row>
    <row r="815" spans="2:17" x14ac:dyDescent="0.25">
      <c r="B815" s="15">
        <v>41925.769444444442</v>
      </c>
      <c r="C815" s="16">
        <v>4</v>
      </c>
      <c r="D815" s="16">
        <v>330.38830000000002</v>
      </c>
      <c r="E815" s="16">
        <v>1063.5329999999999</v>
      </c>
      <c r="F815" s="16">
        <v>1.405402</v>
      </c>
      <c r="G815" s="16">
        <v>0</v>
      </c>
      <c r="H815" s="16">
        <v>433.5</v>
      </c>
      <c r="I815" s="16">
        <f t="shared" si="97"/>
        <v>1</v>
      </c>
      <c r="J815" s="16"/>
      <c r="K815" s="16" t="str">
        <f t="shared" si="98"/>
        <v/>
      </c>
      <c r="L815" s="16">
        <f t="shared" si="99"/>
        <v>1063.5329999999999</v>
      </c>
      <c r="M815" s="16">
        <f t="shared" si="100"/>
        <v>1.405402</v>
      </c>
      <c r="N815" s="20">
        <f t="shared" si="104"/>
        <v>42.412302907246236</v>
      </c>
      <c r="O815" s="18">
        <f t="shared" si="101"/>
        <v>151.93328571428569</v>
      </c>
      <c r="P815" s="18">
        <f t="shared" si="102"/>
        <v>90.561863761427318</v>
      </c>
      <c r="Q815" s="48">
        <f t="shared" si="103"/>
        <v>2.6413876930416302</v>
      </c>
    </row>
    <row r="816" spans="2:17" x14ac:dyDescent="0.25">
      <c r="B816" s="15">
        <v>41925.770138888889</v>
      </c>
      <c r="C816" s="16">
        <v>4</v>
      </c>
      <c r="D816" s="16">
        <v>373.23570000000001</v>
      </c>
      <c r="E816" s="16">
        <v>1053.386</v>
      </c>
      <c r="F816" s="16">
        <v>1.4027620000000001</v>
      </c>
      <c r="G816" s="16">
        <v>0</v>
      </c>
      <c r="H816" s="16">
        <v>429.6</v>
      </c>
      <c r="I816" s="16">
        <f t="shared" si="97"/>
        <v>1</v>
      </c>
      <c r="J816" s="16"/>
      <c r="K816" s="16" t="str">
        <f t="shared" si="98"/>
        <v/>
      </c>
      <c r="L816" s="16">
        <f t="shared" si="99"/>
        <v>1053.386</v>
      </c>
      <c r="M816" s="16">
        <f t="shared" si="100"/>
        <v>1.4027620000000001</v>
      </c>
      <c r="N816" s="20">
        <f t="shared" si="104"/>
        <v>42.136111670707862</v>
      </c>
      <c r="O816" s="18">
        <f t="shared" si="101"/>
        <v>150.48371428571429</v>
      </c>
      <c r="P816" s="18">
        <f t="shared" si="102"/>
        <v>88.946313113769889</v>
      </c>
      <c r="Q816" s="48">
        <f t="shared" si="103"/>
        <v>2.5942674658182887</v>
      </c>
    </row>
    <row r="817" spans="2:17" x14ac:dyDescent="0.25">
      <c r="B817" s="15">
        <v>41925.770833333336</v>
      </c>
      <c r="C817" s="16">
        <v>4</v>
      </c>
      <c r="D817" s="16">
        <v>79.194320000000005</v>
      </c>
      <c r="E817" s="16">
        <v>1059.8489999999999</v>
      </c>
      <c r="F817" s="16">
        <v>1.395254</v>
      </c>
      <c r="G817" s="16">
        <v>0</v>
      </c>
      <c r="H817" s="16">
        <v>432.1</v>
      </c>
      <c r="I817" s="16">
        <f t="shared" si="97"/>
        <v>1</v>
      </c>
      <c r="J817" s="16"/>
      <c r="K817" s="16" t="str">
        <f t="shared" si="98"/>
        <v/>
      </c>
      <c r="L817" s="16">
        <f t="shared" si="99"/>
        <v>1059.8489999999999</v>
      </c>
      <c r="M817" s="16">
        <f t="shared" si="100"/>
        <v>1.395254</v>
      </c>
      <c r="N817" s="20">
        <f t="shared" si="104"/>
        <v>41.350640532855543</v>
      </c>
      <c r="O817" s="18">
        <f t="shared" si="101"/>
        <v>151.40699999999998</v>
      </c>
      <c r="P817" s="18">
        <f t="shared" si="102"/>
        <v>87.353733586790057</v>
      </c>
      <c r="Q817" s="48">
        <f t="shared" si="103"/>
        <v>2.5478172296147097</v>
      </c>
    </row>
    <row r="818" spans="2:17" x14ac:dyDescent="0.25">
      <c r="B818" s="15">
        <v>41925.771527777775</v>
      </c>
      <c r="C818" s="16">
        <v>5</v>
      </c>
      <c r="D818" s="16">
        <v>238.6206</v>
      </c>
      <c r="E818" s="16">
        <v>1085.2539999999999</v>
      </c>
      <c r="F818" s="16">
        <v>1.3899900000000001</v>
      </c>
      <c r="G818" s="16">
        <v>0</v>
      </c>
      <c r="H818" s="16">
        <v>428</v>
      </c>
      <c r="I818" s="16">
        <f t="shared" si="97"/>
        <v>1</v>
      </c>
      <c r="J818" s="16"/>
      <c r="K818" s="16" t="str">
        <f t="shared" si="98"/>
        <v/>
      </c>
      <c r="L818" s="16">
        <f t="shared" si="99"/>
        <v>1085.2539999999999</v>
      </c>
      <c r="M818" s="16">
        <f t="shared" si="100"/>
        <v>1.3899900000000001</v>
      </c>
      <c r="N818" s="20">
        <f t="shared" si="104"/>
        <v>40.799931946060845</v>
      </c>
      <c r="O818" s="18">
        <f t="shared" si="101"/>
        <v>155.0362857142857</v>
      </c>
      <c r="P818" s="18">
        <f t="shared" si="102"/>
        <v>87.923399150758712</v>
      </c>
      <c r="Q818" s="48">
        <f t="shared" si="103"/>
        <v>2.0515459801843696</v>
      </c>
    </row>
    <row r="819" spans="2:17" x14ac:dyDescent="0.25">
      <c r="B819" s="15">
        <v>41925.772222222222</v>
      </c>
      <c r="C819" s="16">
        <v>4</v>
      </c>
      <c r="D819" s="16">
        <v>658.21320000000003</v>
      </c>
      <c r="E819" s="16">
        <v>1060.8520000000001</v>
      </c>
      <c r="F819" s="16">
        <v>1.403891</v>
      </c>
      <c r="G819" s="16">
        <v>0</v>
      </c>
      <c r="H819" s="16">
        <v>436.5</v>
      </c>
      <c r="I819" s="16">
        <f t="shared" si="97"/>
        <v>1</v>
      </c>
      <c r="J819" s="16"/>
      <c r="K819" s="16" t="str">
        <f t="shared" si="98"/>
        <v/>
      </c>
      <c r="L819" s="16">
        <f t="shared" si="99"/>
        <v>1060.8520000000001</v>
      </c>
      <c r="M819" s="16">
        <f t="shared" si="100"/>
        <v>1.403891</v>
      </c>
      <c r="N819" s="20">
        <f t="shared" si="104"/>
        <v>42.254225271485062</v>
      </c>
      <c r="O819" s="18">
        <f t="shared" si="101"/>
        <v>151.55028571428574</v>
      </c>
      <c r="P819" s="18">
        <f t="shared" si="102"/>
        <v>89.900124404407464</v>
      </c>
      <c r="Q819" s="48">
        <f t="shared" si="103"/>
        <v>2.6220869617952176</v>
      </c>
    </row>
    <row r="820" spans="2:17" x14ac:dyDescent="0.25">
      <c r="B820" s="15">
        <v>41925.772916666669</v>
      </c>
      <c r="C820" s="16">
        <v>4</v>
      </c>
      <c r="D820" s="16">
        <v>103.97499999999999</v>
      </c>
      <c r="E820" s="16">
        <v>1063.354</v>
      </c>
      <c r="F820" s="16">
        <v>1.412558</v>
      </c>
      <c r="G820" s="16">
        <v>0</v>
      </c>
      <c r="H820" s="16">
        <v>433.5</v>
      </c>
      <c r="I820" s="16">
        <f t="shared" si="97"/>
        <v>1</v>
      </c>
      <c r="J820" s="16"/>
      <c r="K820" s="16" t="str">
        <f t="shared" si="98"/>
        <v/>
      </c>
      <c r="L820" s="16">
        <f t="shared" si="99"/>
        <v>1063.354</v>
      </c>
      <c r="M820" s="16">
        <f t="shared" si="100"/>
        <v>1.412558</v>
      </c>
      <c r="N820" s="20">
        <f t="shared" si="104"/>
        <v>43.16094854689343</v>
      </c>
      <c r="O820" s="18">
        <f t="shared" si="101"/>
        <v>151.90771428571429</v>
      </c>
      <c r="P820" s="18">
        <f t="shared" si="102"/>
        <v>92.614097451290164</v>
      </c>
      <c r="Q820" s="48">
        <f t="shared" si="103"/>
        <v>2.7012445089959631</v>
      </c>
    </row>
    <row r="821" spans="2:17" x14ac:dyDescent="0.25">
      <c r="B821" s="15">
        <v>41925.773611111108</v>
      </c>
      <c r="C821" s="16">
        <v>4</v>
      </c>
      <c r="D821" s="16">
        <v>925.97850000000005</v>
      </c>
      <c r="E821" s="16">
        <v>1061.008</v>
      </c>
      <c r="F821" s="16">
        <v>1.407294</v>
      </c>
      <c r="G821" s="16">
        <v>0</v>
      </c>
      <c r="H821" s="16">
        <v>430.5</v>
      </c>
      <c r="I821" s="16">
        <f t="shared" si="97"/>
        <v>1</v>
      </c>
      <c r="J821" s="16"/>
      <c r="K821" s="16" t="str">
        <f t="shared" si="98"/>
        <v/>
      </c>
      <c r="L821" s="16">
        <f t="shared" si="99"/>
        <v>1061.008</v>
      </c>
      <c r="M821" s="16">
        <f t="shared" si="100"/>
        <v>1.407294</v>
      </c>
      <c r="N821" s="20">
        <f t="shared" si="104"/>
        <v>42.610239960098731</v>
      </c>
      <c r="O821" s="18">
        <f t="shared" si="101"/>
        <v>151.57257142857142</v>
      </c>
      <c r="P821" s="18">
        <f t="shared" si="102"/>
        <v>90.890697132266141</v>
      </c>
      <c r="Q821" s="48">
        <f t="shared" si="103"/>
        <v>2.6509786663577626</v>
      </c>
    </row>
    <row r="822" spans="2:17" x14ac:dyDescent="0.25">
      <c r="B822" s="15">
        <v>41925.774305555555</v>
      </c>
      <c r="C822" s="16">
        <v>4</v>
      </c>
      <c r="D822" s="16">
        <v>633.49350000000004</v>
      </c>
      <c r="E822" s="16">
        <v>1084.31</v>
      </c>
      <c r="F822" s="16">
        <v>1.3929659999999999</v>
      </c>
      <c r="G822" s="16">
        <v>0</v>
      </c>
      <c r="H822" s="16">
        <v>437.3</v>
      </c>
      <c r="I822" s="16">
        <f t="shared" si="97"/>
        <v>1</v>
      </c>
      <c r="J822" s="16"/>
      <c r="K822" s="16" t="str">
        <f t="shared" si="98"/>
        <v/>
      </c>
      <c r="L822" s="16">
        <f t="shared" si="99"/>
        <v>1084.31</v>
      </c>
      <c r="M822" s="16">
        <f t="shared" si="100"/>
        <v>1.3929659999999999</v>
      </c>
      <c r="N822" s="20">
        <f t="shared" si="104"/>
        <v>41.111274794522274</v>
      </c>
      <c r="O822" s="18">
        <f t="shared" si="101"/>
        <v>154.90142857142857</v>
      </c>
      <c r="P822" s="18">
        <f t="shared" si="102"/>
        <v>88.706793894805742</v>
      </c>
      <c r="Q822" s="48">
        <f t="shared" si="103"/>
        <v>2.5872814885985007</v>
      </c>
    </row>
    <row r="823" spans="2:17" x14ac:dyDescent="0.25">
      <c r="B823" s="15">
        <v>41925.775000000001</v>
      </c>
      <c r="C823" s="16">
        <v>2</v>
      </c>
      <c r="D823" s="16">
        <v>447.66919999999999</v>
      </c>
      <c r="E823" s="19">
        <v>1085.384</v>
      </c>
      <c r="F823" s="16">
        <v>1.403891</v>
      </c>
      <c r="G823" s="16">
        <v>0</v>
      </c>
      <c r="H823" s="16">
        <v>428.8</v>
      </c>
      <c r="I823" s="16">
        <f t="shared" si="97"/>
        <v>1</v>
      </c>
      <c r="J823" s="16"/>
      <c r="K823" s="16" t="str">
        <f t="shared" si="98"/>
        <v/>
      </c>
      <c r="L823" s="16">
        <f t="shared" si="99"/>
        <v>1085.384</v>
      </c>
      <c r="M823" s="16">
        <f t="shared" si="100"/>
        <v>1.403891</v>
      </c>
      <c r="N823" s="20">
        <f t="shared" si="104"/>
        <v>42.254225271485062</v>
      </c>
      <c r="O823" s="18">
        <f t="shared" si="101"/>
        <v>155.05485714285714</v>
      </c>
      <c r="P823" s="18">
        <f t="shared" si="102"/>
        <v>91.979047620736353</v>
      </c>
      <c r="Q823" s="48">
        <f t="shared" si="103"/>
        <v>5.3654444445429545</v>
      </c>
    </row>
    <row r="824" spans="2:17" x14ac:dyDescent="0.25">
      <c r="B824" s="15">
        <v>41925.775694444441</v>
      </c>
      <c r="C824" s="16">
        <v>4</v>
      </c>
      <c r="D824" s="16">
        <v>902.72379999999998</v>
      </c>
      <c r="E824" s="19">
        <v>1082.681</v>
      </c>
      <c r="F824" s="16">
        <v>1.407675</v>
      </c>
      <c r="G824" s="16">
        <v>0</v>
      </c>
      <c r="H824" s="16">
        <v>425.6</v>
      </c>
      <c r="I824" s="16">
        <f t="shared" si="97"/>
        <v>1</v>
      </c>
      <c r="J824" s="16"/>
      <c r="K824" s="16" t="str">
        <f t="shared" si="98"/>
        <v/>
      </c>
      <c r="L824" s="16">
        <f t="shared" si="99"/>
        <v>1082.681</v>
      </c>
      <c r="M824" s="16">
        <f t="shared" si="100"/>
        <v>1.407675</v>
      </c>
      <c r="N824" s="20">
        <f t="shared" si="104"/>
        <v>42.650099377190074</v>
      </c>
      <c r="O824" s="18">
        <f t="shared" si="101"/>
        <v>154.66871428571429</v>
      </c>
      <c r="P824" s="18">
        <f t="shared" si="102"/>
        <v>92.859196303264085</v>
      </c>
      <c r="Q824" s="48">
        <f t="shared" si="103"/>
        <v>2.7083932255118692</v>
      </c>
    </row>
    <row r="825" spans="2:17" x14ac:dyDescent="0.25">
      <c r="B825" s="15">
        <v>41925.776388888888</v>
      </c>
      <c r="C825" s="16">
        <v>4</v>
      </c>
      <c r="D825" s="16">
        <v>340.09309999999999</v>
      </c>
      <c r="E825" s="19">
        <v>1080.5709999999999</v>
      </c>
      <c r="F825" s="16">
        <v>1.3929659999999999</v>
      </c>
      <c r="G825" s="16">
        <v>0</v>
      </c>
      <c r="H825" s="16">
        <v>439.1</v>
      </c>
      <c r="I825" s="16">
        <f t="shared" si="97"/>
        <v>1</v>
      </c>
      <c r="J825" s="16"/>
      <c r="K825" s="16" t="str">
        <f t="shared" si="98"/>
        <v/>
      </c>
      <c r="L825" s="16">
        <f t="shared" si="99"/>
        <v>1080.5709999999999</v>
      </c>
      <c r="M825" s="16">
        <f t="shared" si="100"/>
        <v>1.3929659999999999</v>
      </c>
      <c r="N825" s="20">
        <f t="shared" si="104"/>
        <v>41.111274794522274</v>
      </c>
      <c r="O825" s="18">
        <f t="shared" si="101"/>
        <v>154.36728571428571</v>
      </c>
      <c r="P825" s="18">
        <f t="shared" si="102"/>
        <v>88.400908398616764</v>
      </c>
      <c r="Q825" s="48">
        <f t="shared" si="103"/>
        <v>2.5783598282929887</v>
      </c>
    </row>
    <row r="826" spans="2:17" x14ac:dyDescent="0.25">
      <c r="B826" s="15">
        <v>41925.777083333334</v>
      </c>
      <c r="C826" s="16">
        <v>4</v>
      </c>
      <c r="D826" s="16">
        <v>1386.221</v>
      </c>
      <c r="E826" s="19">
        <v>1088.3979999999999</v>
      </c>
      <c r="F826" s="16">
        <v>1.4020300000000001</v>
      </c>
      <c r="G826" s="16">
        <v>0</v>
      </c>
      <c r="H826" s="16">
        <v>437</v>
      </c>
      <c r="I826" s="16">
        <f t="shared" si="97"/>
        <v>1</v>
      </c>
      <c r="J826" s="16"/>
      <c r="K826" s="16" t="str">
        <f t="shared" si="98"/>
        <v/>
      </c>
      <c r="L826" s="16">
        <f t="shared" si="99"/>
        <v>1088.3979999999999</v>
      </c>
      <c r="M826" s="16">
        <f t="shared" si="100"/>
        <v>1.4020300000000001</v>
      </c>
      <c r="N826" s="20">
        <f t="shared" si="104"/>
        <v>42.059531373304047</v>
      </c>
      <c r="O826" s="18">
        <f t="shared" si="101"/>
        <v>155.48542857142857</v>
      </c>
      <c r="P826" s="18">
        <f t="shared" si="102"/>
        <v>91.68777443378292</v>
      </c>
      <c r="Q826" s="48">
        <f t="shared" si="103"/>
        <v>2.6742267543186684</v>
      </c>
    </row>
    <row r="827" spans="2:17" x14ac:dyDescent="0.25">
      <c r="B827" s="15">
        <v>41925.777777777781</v>
      </c>
      <c r="C827" s="16">
        <v>4</v>
      </c>
      <c r="D827" s="16">
        <v>891.34050000000002</v>
      </c>
      <c r="E827" s="16">
        <v>1086.2529999999999</v>
      </c>
      <c r="F827" s="16">
        <v>1.399786</v>
      </c>
      <c r="G827" s="16">
        <v>0</v>
      </c>
      <c r="H827" s="16">
        <v>433.9</v>
      </c>
      <c r="I827" s="16">
        <f t="shared" si="97"/>
        <v>1</v>
      </c>
      <c r="J827" s="16"/>
      <c r="K827" s="16" t="str">
        <f t="shared" si="98"/>
        <v/>
      </c>
      <c r="L827" s="16">
        <f t="shared" si="99"/>
        <v>1086.2529999999999</v>
      </c>
      <c r="M827" s="16">
        <f t="shared" si="100"/>
        <v>1.399786</v>
      </c>
      <c r="N827" s="20">
        <f t="shared" si="104"/>
        <v>41.824768822246419</v>
      </c>
      <c r="O827" s="18">
        <f t="shared" si="101"/>
        <v>155.179</v>
      </c>
      <c r="P827" s="18">
        <f t="shared" si="102"/>
        <v>90.850671917729002</v>
      </c>
      <c r="Q827" s="48">
        <f t="shared" si="103"/>
        <v>2.6498112642670959</v>
      </c>
    </row>
    <row r="828" spans="2:17" x14ac:dyDescent="0.25">
      <c r="B828" s="15">
        <v>41925.77847222222</v>
      </c>
      <c r="C828" s="16">
        <v>4</v>
      </c>
      <c r="D828" s="16">
        <v>932.02110000000005</v>
      </c>
      <c r="E828" s="19">
        <v>1104.2570000000001</v>
      </c>
      <c r="F828" s="16">
        <v>1.3974979999999999</v>
      </c>
      <c r="G828" s="16">
        <v>0</v>
      </c>
      <c r="H828" s="16">
        <v>439.6</v>
      </c>
      <c r="I828" s="16">
        <f t="shared" si="97"/>
        <v>1</v>
      </c>
      <c r="J828" s="16"/>
      <c r="K828" s="16" t="str">
        <f t="shared" si="98"/>
        <v/>
      </c>
      <c r="L828" s="16">
        <f t="shared" si="99"/>
        <v>1104.2570000000001</v>
      </c>
      <c r="M828" s="16">
        <f t="shared" si="100"/>
        <v>1.3974979999999999</v>
      </c>
      <c r="N828" s="20">
        <f t="shared" si="104"/>
        <v>41.58540308391315</v>
      </c>
      <c r="O828" s="18">
        <f t="shared" si="101"/>
        <v>157.751</v>
      </c>
      <c r="P828" s="18">
        <f t="shared" si="102"/>
        <v>91.677810230639665</v>
      </c>
      <c r="Q828" s="48">
        <f t="shared" si="103"/>
        <v>2.6739361317269901</v>
      </c>
    </row>
    <row r="829" spans="2:17" x14ac:dyDescent="0.25">
      <c r="B829" s="15">
        <v>41925.779166666667</v>
      </c>
      <c r="C829" s="16">
        <v>4</v>
      </c>
      <c r="D829" s="16">
        <v>939.43700000000001</v>
      </c>
      <c r="E829" s="19">
        <v>1068.172</v>
      </c>
      <c r="F829" s="16">
        <v>1.393362</v>
      </c>
      <c r="G829" s="16">
        <v>0</v>
      </c>
      <c r="H829" s="16">
        <v>444.1</v>
      </c>
      <c r="I829" s="16">
        <f t="shared" si="97"/>
        <v>1</v>
      </c>
      <c r="J829" s="16"/>
      <c r="K829" s="16" t="str">
        <f t="shared" si="98"/>
        <v/>
      </c>
      <c r="L829" s="16">
        <f t="shared" si="99"/>
        <v>1068.172</v>
      </c>
      <c r="M829" s="16">
        <f t="shared" si="100"/>
        <v>1.393362</v>
      </c>
      <c r="N829" s="20">
        <f t="shared" si="104"/>
        <v>41.152703480003041</v>
      </c>
      <c r="O829" s="18">
        <f t="shared" si="101"/>
        <v>152.596</v>
      </c>
      <c r="P829" s="18">
        <f t="shared" si="102"/>
        <v>87.499482158810849</v>
      </c>
      <c r="Q829" s="48">
        <f t="shared" si="103"/>
        <v>2.552068229631983</v>
      </c>
    </row>
    <row r="830" spans="2:17" x14ac:dyDescent="0.25">
      <c r="B830" s="15">
        <v>41925.779861111114</v>
      </c>
      <c r="C830" s="16">
        <v>4</v>
      </c>
      <c r="D830" s="16">
        <v>580.02589999999998</v>
      </c>
      <c r="E830" s="19">
        <v>1095.2339999999999</v>
      </c>
      <c r="F830" s="16">
        <v>1.394522</v>
      </c>
      <c r="G830" s="16">
        <v>0</v>
      </c>
      <c r="H830" s="16">
        <v>428.9</v>
      </c>
      <c r="I830" s="16">
        <f t="shared" si="97"/>
        <v>1</v>
      </c>
      <c r="J830" s="16"/>
      <c r="K830" s="16" t="str">
        <f t="shared" si="98"/>
        <v/>
      </c>
      <c r="L830" s="16">
        <f t="shared" si="99"/>
        <v>1095.2339999999999</v>
      </c>
      <c r="M830" s="16">
        <f t="shared" si="100"/>
        <v>1.394522</v>
      </c>
      <c r="N830" s="20">
        <f t="shared" si="104"/>
        <v>41.274060235451721</v>
      </c>
      <c r="O830" s="18">
        <f t="shared" si="101"/>
        <v>156.46199999999999</v>
      </c>
      <c r="P830" s="18">
        <f t="shared" si="102"/>
        <v>90.055748685981456</v>
      </c>
      <c r="Q830" s="48">
        <f t="shared" si="103"/>
        <v>2.6266260033411255</v>
      </c>
    </row>
    <row r="831" spans="2:17" x14ac:dyDescent="0.25">
      <c r="B831" s="15">
        <v>41925.780555555553</v>
      </c>
      <c r="C831" s="16">
        <v>4</v>
      </c>
      <c r="D831" s="16">
        <v>503.2731</v>
      </c>
      <c r="E831" s="19">
        <v>1082.4069999999999</v>
      </c>
      <c r="F831" s="16">
        <v>1.3986270000000001</v>
      </c>
      <c r="G831" s="16">
        <v>0</v>
      </c>
      <c r="H831" s="16">
        <v>433.5</v>
      </c>
      <c r="I831" s="16">
        <f t="shared" si="97"/>
        <v>1</v>
      </c>
      <c r="J831" s="16"/>
      <c r="K831" s="16" t="str">
        <f t="shared" si="98"/>
        <v/>
      </c>
      <c r="L831" s="16">
        <f t="shared" si="99"/>
        <v>1082.4069999999999</v>
      </c>
      <c r="M831" s="16">
        <f t="shared" si="100"/>
        <v>1.3986270000000001</v>
      </c>
      <c r="N831" s="20">
        <f t="shared" si="104"/>
        <v>41.703516684690371</v>
      </c>
      <c r="O831" s="18">
        <f t="shared" si="101"/>
        <v>154.62957142857141</v>
      </c>
      <c r="P831" s="18">
        <f t="shared" si="102"/>
        <v>90.191817532649296</v>
      </c>
      <c r="Q831" s="48">
        <f t="shared" si="103"/>
        <v>2.6305946780356044</v>
      </c>
    </row>
    <row r="832" spans="2:17" x14ac:dyDescent="0.25">
      <c r="B832" s="15">
        <v>41925.78125</v>
      </c>
      <c r="C832" s="16">
        <v>4</v>
      </c>
      <c r="D832" s="16">
        <v>713.87810000000002</v>
      </c>
      <c r="E832" s="19">
        <v>1102.7619999999999</v>
      </c>
      <c r="F832" s="16">
        <v>1.4005190000000001</v>
      </c>
      <c r="G832" s="16">
        <v>0</v>
      </c>
      <c r="H832" s="16">
        <v>434.7</v>
      </c>
      <c r="I832" s="16">
        <f t="shared" si="97"/>
        <v>1</v>
      </c>
      <c r="J832" s="16"/>
      <c r="K832" s="16" t="str">
        <f t="shared" si="98"/>
        <v/>
      </c>
      <c r="L832" s="16">
        <f t="shared" si="99"/>
        <v>1102.7619999999999</v>
      </c>
      <c r="M832" s="16">
        <f t="shared" si="100"/>
        <v>1.4005190000000001</v>
      </c>
      <c r="N832" s="20">
        <f t="shared" si="104"/>
        <v>41.901453737542873</v>
      </c>
      <c r="O832" s="18">
        <f t="shared" si="101"/>
        <v>157.53742857142856</v>
      </c>
      <c r="P832" s="18">
        <f t="shared" si="102"/>
        <v>92.448921288398893</v>
      </c>
      <c r="Q832" s="48">
        <f t="shared" si="103"/>
        <v>2.6964268709116346</v>
      </c>
    </row>
    <row r="833" spans="2:17" x14ac:dyDescent="0.25">
      <c r="B833" s="15">
        <v>41925.781944444447</v>
      </c>
      <c r="C833" s="16">
        <v>4</v>
      </c>
      <c r="D833" s="16">
        <v>487.55630000000002</v>
      </c>
      <c r="E833" s="19">
        <v>1076.8420000000001</v>
      </c>
      <c r="F833" s="16">
        <v>1.4016789999999999</v>
      </c>
      <c r="G833" s="16">
        <v>0</v>
      </c>
      <c r="H833" s="16">
        <v>432.1</v>
      </c>
      <c r="I833" s="16">
        <f t="shared" si="97"/>
        <v>1</v>
      </c>
      <c r="J833" s="16"/>
      <c r="K833" s="16" t="str">
        <f t="shared" si="98"/>
        <v/>
      </c>
      <c r="L833" s="16">
        <f t="shared" si="99"/>
        <v>1076.8420000000001</v>
      </c>
      <c r="M833" s="16">
        <f t="shared" si="100"/>
        <v>1.4016789999999999</v>
      </c>
      <c r="N833" s="20">
        <f t="shared" si="104"/>
        <v>42.022810492991539</v>
      </c>
      <c r="O833" s="18">
        <f t="shared" si="101"/>
        <v>153.83457142857145</v>
      </c>
      <c r="P833" s="18">
        <f t="shared" si="102"/>
        <v>90.612394573690125</v>
      </c>
      <c r="Q833" s="48">
        <f t="shared" si="103"/>
        <v>2.642861508399295</v>
      </c>
    </row>
    <row r="834" spans="2:17" x14ac:dyDescent="0.25">
      <c r="B834" s="15">
        <v>41925.782638888886</v>
      </c>
      <c r="C834" s="16">
        <v>4</v>
      </c>
      <c r="D834" s="16">
        <v>188.26580000000001</v>
      </c>
      <c r="E834" s="19">
        <v>1093.6489999999999</v>
      </c>
      <c r="F834" s="16">
        <v>1.3986270000000001</v>
      </c>
      <c r="G834" s="16">
        <v>0</v>
      </c>
      <c r="H834" s="16">
        <v>442.1</v>
      </c>
      <c r="I834" s="16">
        <f t="shared" si="97"/>
        <v>1</v>
      </c>
      <c r="J834" s="16"/>
      <c r="K834" s="16" t="str">
        <f t="shared" si="98"/>
        <v/>
      </c>
      <c r="L834" s="16">
        <f t="shared" si="99"/>
        <v>1093.6489999999999</v>
      </c>
      <c r="M834" s="16">
        <f t="shared" si="100"/>
        <v>1.3986270000000001</v>
      </c>
      <c r="N834" s="20">
        <f t="shared" si="104"/>
        <v>41.703516684690371</v>
      </c>
      <c r="O834" s="18">
        <f t="shared" si="101"/>
        <v>156.2355714285714</v>
      </c>
      <c r="P834" s="18">
        <f t="shared" si="102"/>
        <v>91.128559823397623</v>
      </c>
      <c r="Q834" s="48">
        <f t="shared" si="103"/>
        <v>2.6579163281824307</v>
      </c>
    </row>
    <row r="835" spans="2:17" x14ac:dyDescent="0.25">
      <c r="B835" s="15">
        <v>41925.783333333333</v>
      </c>
      <c r="C835" s="16">
        <v>4</v>
      </c>
      <c r="D835" s="16">
        <v>967.33040000000005</v>
      </c>
      <c r="E835" s="16">
        <v>1067.5139999999999</v>
      </c>
      <c r="F835" s="16">
        <v>1.395254</v>
      </c>
      <c r="G835" s="16">
        <v>0</v>
      </c>
      <c r="H835" s="16">
        <v>432.7</v>
      </c>
      <c r="I835" s="16">
        <f t="shared" si="97"/>
        <v>1</v>
      </c>
      <c r="J835" s="16"/>
      <c r="K835" s="16" t="str">
        <f t="shared" si="98"/>
        <v/>
      </c>
      <c r="L835" s="16">
        <f t="shared" si="99"/>
        <v>1067.5139999999999</v>
      </c>
      <c r="M835" s="16">
        <f t="shared" si="100"/>
        <v>1.395254</v>
      </c>
      <c r="N835" s="20">
        <f t="shared" si="104"/>
        <v>41.350640532855543</v>
      </c>
      <c r="O835" s="18">
        <f t="shared" si="101"/>
        <v>152.50199999999998</v>
      </c>
      <c r="P835" s="18">
        <f t="shared" si="102"/>
        <v>87.985489967126071</v>
      </c>
      <c r="Q835" s="48">
        <f t="shared" si="103"/>
        <v>2.5662434573745103</v>
      </c>
    </row>
    <row r="836" spans="2:17" x14ac:dyDescent="0.25">
      <c r="B836" s="15">
        <v>41925.78402777778</v>
      </c>
      <c r="C836" s="16">
        <v>4</v>
      </c>
      <c r="D836" s="16">
        <v>843.2441</v>
      </c>
      <c r="E836" s="19">
        <v>1097.1289999999999</v>
      </c>
      <c r="F836" s="16">
        <v>1.399786</v>
      </c>
      <c r="G836" s="16">
        <v>0</v>
      </c>
      <c r="H836" s="16">
        <v>432.5</v>
      </c>
      <c r="I836" s="16">
        <f t="shared" si="97"/>
        <v>1</v>
      </c>
      <c r="J836" s="16"/>
      <c r="K836" s="16" t="str">
        <f t="shared" si="98"/>
        <v/>
      </c>
      <c r="L836" s="16">
        <f t="shared" si="99"/>
        <v>1097.1289999999999</v>
      </c>
      <c r="M836" s="16">
        <f t="shared" si="100"/>
        <v>1.399786</v>
      </c>
      <c r="N836" s="20">
        <f t="shared" si="104"/>
        <v>41.824768822246419</v>
      </c>
      <c r="O836" s="18">
        <f t="shared" si="101"/>
        <v>156.73271428571428</v>
      </c>
      <c r="P836" s="18">
        <f t="shared" si="102"/>
        <v>91.760305223945139</v>
      </c>
      <c r="Q836" s="48">
        <f t="shared" si="103"/>
        <v>2.6763422356983999</v>
      </c>
    </row>
    <row r="837" spans="2:17" x14ac:dyDescent="0.25">
      <c r="B837" s="15">
        <v>41925.784722222219</v>
      </c>
      <c r="C837" s="16">
        <v>4</v>
      </c>
      <c r="D837" s="16">
        <v>1235.798</v>
      </c>
      <c r="E837" s="19">
        <v>1064.93</v>
      </c>
      <c r="F837" s="16">
        <v>1.405051</v>
      </c>
      <c r="G837" s="16">
        <v>0</v>
      </c>
      <c r="H837" s="16">
        <v>435.9</v>
      </c>
      <c r="I837" s="16">
        <f t="shared" si="97"/>
        <v>1</v>
      </c>
      <c r="J837" s="16"/>
      <c r="K837" s="16" t="str">
        <f t="shared" si="98"/>
        <v/>
      </c>
      <c r="L837" s="16">
        <f t="shared" si="99"/>
        <v>1064.93</v>
      </c>
      <c r="M837" s="16">
        <f t="shared" si="100"/>
        <v>1.405051</v>
      </c>
      <c r="N837" s="20">
        <f t="shared" si="104"/>
        <v>42.375582026933749</v>
      </c>
      <c r="O837" s="18">
        <f t="shared" si="101"/>
        <v>152.13285714285715</v>
      </c>
      <c r="P837" s="18">
        <f t="shared" si="102"/>
        <v>90.579680880594665</v>
      </c>
      <c r="Q837" s="48">
        <f t="shared" si="103"/>
        <v>2.6419073590173445</v>
      </c>
    </row>
    <row r="838" spans="2:17" x14ac:dyDescent="0.25">
      <c r="B838" s="15">
        <v>41925.785416666666</v>
      </c>
      <c r="C838" s="16">
        <v>4</v>
      </c>
      <c r="D838" s="16">
        <v>135.5917</v>
      </c>
      <c r="E838" s="19">
        <v>1087.163</v>
      </c>
      <c r="F838" s="16">
        <v>1.406531</v>
      </c>
      <c r="G838" s="16">
        <v>0</v>
      </c>
      <c r="H838" s="16">
        <v>429.3</v>
      </c>
      <c r="I838" s="16">
        <f t="shared" si="97"/>
        <v>1</v>
      </c>
      <c r="J838" s="16"/>
      <c r="K838" s="16" t="str">
        <f t="shared" si="98"/>
        <v/>
      </c>
      <c r="L838" s="16">
        <f t="shared" si="99"/>
        <v>1087.163</v>
      </c>
      <c r="M838" s="16">
        <f t="shared" si="100"/>
        <v>1.406531</v>
      </c>
      <c r="N838" s="20">
        <f t="shared" si="104"/>
        <v>42.530416508023436</v>
      </c>
      <c r="O838" s="18">
        <f t="shared" si="101"/>
        <v>155.309</v>
      </c>
      <c r="P838" s="18">
        <f t="shared" si="102"/>
        <v>92.906386234460257</v>
      </c>
      <c r="Q838" s="48">
        <f t="shared" si="103"/>
        <v>2.7097695985050909</v>
      </c>
    </row>
    <row r="839" spans="2:17" x14ac:dyDescent="0.25">
      <c r="B839" s="15">
        <v>41925.786111111112</v>
      </c>
      <c r="C839" s="16">
        <v>4</v>
      </c>
      <c r="D839" s="16">
        <v>476.23410000000001</v>
      </c>
      <c r="E839" s="19">
        <v>1092.001</v>
      </c>
      <c r="F839" s="16">
        <v>1.406531</v>
      </c>
      <c r="G839" s="16">
        <v>0</v>
      </c>
      <c r="H839" s="16">
        <v>432.7</v>
      </c>
      <c r="I839" s="16">
        <f t="shared" si="97"/>
        <v>1</v>
      </c>
      <c r="J839" s="16"/>
      <c r="K839" s="16" t="str">
        <f t="shared" si="98"/>
        <v/>
      </c>
      <c r="L839" s="16">
        <f t="shared" si="99"/>
        <v>1092.001</v>
      </c>
      <c r="M839" s="16">
        <f t="shared" si="100"/>
        <v>1.406531</v>
      </c>
      <c r="N839" s="20">
        <f t="shared" si="104"/>
        <v>42.530416508023436</v>
      </c>
      <c r="O839" s="18">
        <f t="shared" si="101"/>
        <v>156.00014285714286</v>
      </c>
      <c r="P839" s="18">
        <f t="shared" si="102"/>
        <v>93.31983030549867</v>
      </c>
      <c r="Q839" s="48">
        <f t="shared" si="103"/>
        <v>2.7218283839103776</v>
      </c>
    </row>
    <row r="840" spans="2:17" x14ac:dyDescent="0.25">
      <c r="B840" s="15">
        <v>41925.786805555559</v>
      </c>
      <c r="C840" s="16">
        <v>4</v>
      </c>
      <c r="D840" s="16">
        <v>262.69929999999999</v>
      </c>
      <c r="E840" s="19">
        <v>1071.604</v>
      </c>
      <c r="F840" s="16">
        <v>1.3929659999999999</v>
      </c>
      <c r="G840" s="16">
        <v>0</v>
      </c>
      <c r="H840" s="16">
        <v>435.4</v>
      </c>
      <c r="I840" s="16">
        <f t="shared" ref="I840:I903" si="105">+IF(AND(G840&lt;50,D840&gt;50),1,"")</f>
        <v>1</v>
      </c>
      <c r="J840" s="16"/>
      <c r="K840" s="16" t="str">
        <f t="shared" ref="K840:K903" si="106">+IF(AND(D840&gt;100,G840&gt;50),D840,"")</f>
        <v/>
      </c>
      <c r="L840" s="16">
        <f t="shared" ref="L840:L903" si="107">IF(AND(E840&gt;100,H840&gt;50),E840,"")</f>
        <v>1071.604</v>
      </c>
      <c r="M840" s="16">
        <f t="shared" ref="M840:M903" si="108">IF(F840&gt;1.1,F840,"")</f>
        <v>1.3929659999999999</v>
      </c>
      <c r="N840" s="20">
        <f t="shared" si="104"/>
        <v>41.111274794522274</v>
      </c>
      <c r="O840" s="18">
        <f t="shared" ref="O840:O903" si="109">IF(ISERROR(IF(COUNT(K840:L840)&gt;1,SUM(K840:L840)/14,SUM(K840:L840)/7)),"",IF(COUNT(K840:L840)&gt;1,SUM(K840:L840)/14,SUM(K840:L840)/7))</f>
        <v>153.08628571428571</v>
      </c>
      <c r="P840" s="18">
        <f t="shared" ref="P840:P903" si="110">IF(ISERROR(IF(COUNT(K840:L840)&gt;1,SUM(K840:L840)/14*M840*N840/100,SUM(K840:L840)/7*M840*N840/100)),"",IF(COUNT(K840:L840)&gt;1,SUM(K840:L840)/14*M840*N840/100,SUM(K840:L840)/7*M840*N840/100))</f>
        <v>87.667323150067247</v>
      </c>
      <c r="Q840" s="48">
        <f t="shared" ref="Q840:Q903" si="111">IF(COUNT(K840:L840)&gt;1,P840*14/(C840*60),P840*7/(C840*60))</f>
        <v>2.5569635918769618</v>
      </c>
    </row>
    <row r="841" spans="2:17" x14ac:dyDescent="0.25">
      <c r="B841" s="15">
        <v>41925.787499999999</v>
      </c>
      <c r="C841" s="16">
        <v>4</v>
      </c>
      <c r="D841" s="16">
        <v>1086.931</v>
      </c>
      <c r="E841" s="19">
        <v>1069.595</v>
      </c>
      <c r="F841" s="16">
        <v>1.409583</v>
      </c>
      <c r="G841" s="16">
        <v>0</v>
      </c>
      <c r="H841" s="16">
        <v>429</v>
      </c>
      <c r="I841" s="16">
        <f t="shared" si="105"/>
        <v>1</v>
      </c>
      <c r="J841" s="16"/>
      <c r="K841" s="16" t="str">
        <f t="shared" si="106"/>
        <v/>
      </c>
      <c r="L841" s="16">
        <f t="shared" si="107"/>
        <v>1069.595</v>
      </c>
      <c r="M841" s="16">
        <f t="shared" si="108"/>
        <v>1.409583</v>
      </c>
      <c r="N841" s="20">
        <f t="shared" si="104"/>
        <v>42.849710316324618</v>
      </c>
      <c r="O841" s="18">
        <f t="shared" si="109"/>
        <v>152.79928571428573</v>
      </c>
      <c r="P841" s="18">
        <f t="shared" si="110"/>
        <v>92.291109645128728</v>
      </c>
      <c r="Q841" s="48">
        <f t="shared" si="111"/>
        <v>2.6918240313162545</v>
      </c>
    </row>
    <row r="842" spans="2:17" x14ac:dyDescent="0.25">
      <c r="B842" s="15">
        <v>41925.788194444445</v>
      </c>
      <c r="C842" s="16">
        <v>5</v>
      </c>
      <c r="D842" s="16">
        <v>992.11109999999996</v>
      </c>
      <c r="E842" s="19">
        <v>1099.4159999999999</v>
      </c>
      <c r="F842" s="16">
        <v>1.3926149999999999</v>
      </c>
      <c r="G842" s="16">
        <v>0</v>
      </c>
      <c r="H842" s="16">
        <v>440</v>
      </c>
      <c r="I842" s="16">
        <f t="shared" si="105"/>
        <v>1</v>
      </c>
      <c r="J842" s="16"/>
      <c r="K842" s="16" t="str">
        <f t="shared" si="106"/>
        <v/>
      </c>
      <c r="L842" s="16">
        <f t="shared" si="107"/>
        <v>1099.4159999999999</v>
      </c>
      <c r="M842" s="16">
        <f t="shared" si="108"/>
        <v>1.3926149999999999</v>
      </c>
      <c r="N842" s="20">
        <f t="shared" ref="N842:N905" si="112">IF(ISERROR($D$1*(M842-1)/($M$7*($D$1-1))*100),"",($D$1*(M842-1)/($M$7*($D$1-1))*100))</f>
        <v>41.074553914209787</v>
      </c>
      <c r="O842" s="18">
        <f t="shared" si="109"/>
        <v>157.05942857142855</v>
      </c>
      <c r="P842" s="18">
        <f t="shared" si="110"/>
        <v>89.83962640265689</v>
      </c>
      <c r="Q842" s="48">
        <f t="shared" si="111"/>
        <v>2.0962579493953273</v>
      </c>
    </row>
    <row r="843" spans="2:17" x14ac:dyDescent="0.25">
      <c r="B843" s="15">
        <v>41925.788888888892</v>
      </c>
      <c r="C843" s="16">
        <v>4</v>
      </c>
      <c r="D843" s="16">
        <v>507.85079999999999</v>
      </c>
      <c r="E843" s="19">
        <v>1059.421</v>
      </c>
      <c r="F843" s="16">
        <v>1.3926149999999999</v>
      </c>
      <c r="G843" s="16">
        <v>0</v>
      </c>
      <c r="H843" s="16">
        <v>429.3</v>
      </c>
      <c r="I843" s="16">
        <f t="shared" si="105"/>
        <v>1</v>
      </c>
      <c r="J843" s="16"/>
      <c r="K843" s="16" t="str">
        <f t="shared" si="106"/>
        <v/>
      </c>
      <c r="L843" s="16">
        <f t="shared" si="107"/>
        <v>1059.421</v>
      </c>
      <c r="M843" s="16">
        <f t="shared" si="108"/>
        <v>1.3926149999999999</v>
      </c>
      <c r="N843" s="20">
        <f t="shared" si="112"/>
        <v>41.074553914209787</v>
      </c>
      <c r="O843" s="18">
        <f t="shared" si="109"/>
        <v>151.34585714285714</v>
      </c>
      <c r="P843" s="18">
        <f t="shared" si="110"/>
        <v>86.571404130128343</v>
      </c>
      <c r="Q843" s="48">
        <f t="shared" si="111"/>
        <v>2.5249992871287432</v>
      </c>
    </row>
    <row r="844" spans="2:17" x14ac:dyDescent="0.25">
      <c r="B844" s="15">
        <v>41925.789583333331</v>
      </c>
      <c r="C844" s="16">
        <v>4</v>
      </c>
      <c r="D844" s="16">
        <v>1311.086</v>
      </c>
      <c r="E844" s="19">
        <v>1072.942</v>
      </c>
      <c r="F844" s="16">
        <v>1.388083</v>
      </c>
      <c r="G844" s="16">
        <v>0</v>
      </c>
      <c r="H844" s="16">
        <v>434.1</v>
      </c>
      <c r="I844" s="16">
        <f t="shared" si="105"/>
        <v>1</v>
      </c>
      <c r="J844" s="16"/>
      <c r="K844" s="16" t="str">
        <f t="shared" si="106"/>
        <v/>
      </c>
      <c r="L844" s="16">
        <f t="shared" si="107"/>
        <v>1072.942</v>
      </c>
      <c r="M844" s="16">
        <f t="shared" si="108"/>
        <v>1.388083</v>
      </c>
      <c r="N844" s="20">
        <f t="shared" si="112"/>
        <v>40.600425624818911</v>
      </c>
      <c r="O844" s="18">
        <f t="shared" si="109"/>
        <v>153.27742857142857</v>
      </c>
      <c r="P844" s="18">
        <f t="shared" si="110"/>
        <v>86.382193477783673</v>
      </c>
      <c r="Q844" s="48">
        <f t="shared" si="111"/>
        <v>2.5194806431020238</v>
      </c>
    </row>
    <row r="845" spans="2:17" x14ac:dyDescent="0.25">
      <c r="B845" s="15">
        <v>41925.790277777778</v>
      </c>
      <c r="C845" s="16">
        <v>4</v>
      </c>
      <c r="D845" s="16">
        <v>1280.9639999999999</v>
      </c>
      <c r="E845" s="19">
        <v>1063.9079999999999</v>
      </c>
      <c r="F845" s="16">
        <v>1.3986270000000001</v>
      </c>
      <c r="G845" s="16">
        <v>0</v>
      </c>
      <c r="H845" s="16">
        <v>429.7</v>
      </c>
      <c r="I845" s="16">
        <f t="shared" si="105"/>
        <v>1</v>
      </c>
      <c r="J845" s="16"/>
      <c r="K845" s="16" t="str">
        <f t="shared" si="106"/>
        <v/>
      </c>
      <c r="L845" s="16">
        <f t="shared" si="107"/>
        <v>1063.9079999999999</v>
      </c>
      <c r="M845" s="16">
        <f t="shared" si="108"/>
        <v>1.3986270000000001</v>
      </c>
      <c r="N845" s="20">
        <f t="shared" si="112"/>
        <v>41.703516684690371</v>
      </c>
      <c r="O845" s="18">
        <f t="shared" si="109"/>
        <v>151.98685714285713</v>
      </c>
      <c r="P845" s="18">
        <f t="shared" si="110"/>
        <v>88.650384012230006</v>
      </c>
      <c r="Q845" s="48">
        <f t="shared" si="111"/>
        <v>2.5856362003567086</v>
      </c>
    </row>
    <row r="846" spans="2:17" x14ac:dyDescent="0.25">
      <c r="B846" s="15">
        <v>41925.790972222225</v>
      </c>
      <c r="C846" s="16">
        <v>4</v>
      </c>
      <c r="D846" s="16">
        <v>545.41849999999999</v>
      </c>
      <c r="E846" s="19">
        <v>1063.7539999999999</v>
      </c>
      <c r="F846" s="16">
        <v>1.4020300000000001</v>
      </c>
      <c r="G846" s="16">
        <v>0</v>
      </c>
      <c r="H846" s="16">
        <v>437.7</v>
      </c>
      <c r="I846" s="16">
        <f t="shared" si="105"/>
        <v>1</v>
      </c>
      <c r="J846" s="16"/>
      <c r="K846" s="16" t="str">
        <f t="shared" si="106"/>
        <v/>
      </c>
      <c r="L846" s="16">
        <f t="shared" si="107"/>
        <v>1063.7539999999999</v>
      </c>
      <c r="M846" s="16">
        <f t="shared" si="108"/>
        <v>1.4020300000000001</v>
      </c>
      <c r="N846" s="20">
        <f t="shared" si="112"/>
        <v>42.059531373304047</v>
      </c>
      <c r="O846" s="18">
        <f t="shared" si="109"/>
        <v>151.96485714285714</v>
      </c>
      <c r="P846" s="18">
        <f t="shared" si="110"/>
        <v>89.611738357691138</v>
      </c>
      <c r="Q846" s="48">
        <f t="shared" si="111"/>
        <v>2.6136757020993246</v>
      </c>
    </row>
    <row r="847" spans="2:17" x14ac:dyDescent="0.25">
      <c r="B847" s="15">
        <v>41925.791666666664</v>
      </c>
      <c r="C847" s="16">
        <v>4</v>
      </c>
      <c r="D847" s="16">
        <v>1268.116</v>
      </c>
      <c r="E847" s="19">
        <v>1091.8910000000001</v>
      </c>
      <c r="F847" s="16">
        <v>1.3971469999999999</v>
      </c>
      <c r="G847" s="16">
        <v>0</v>
      </c>
      <c r="H847" s="16">
        <v>430.2</v>
      </c>
      <c r="I847" s="16">
        <f t="shared" si="105"/>
        <v>1</v>
      </c>
      <c r="J847" s="16"/>
      <c r="K847" s="16" t="str">
        <f t="shared" si="106"/>
        <v/>
      </c>
      <c r="L847" s="16">
        <f t="shared" si="107"/>
        <v>1091.8910000000001</v>
      </c>
      <c r="M847" s="16">
        <f t="shared" si="108"/>
        <v>1.3971469999999999</v>
      </c>
      <c r="N847" s="20">
        <f t="shared" si="112"/>
        <v>41.548682203600656</v>
      </c>
      <c r="O847" s="18">
        <f t="shared" si="109"/>
        <v>155.98442857142859</v>
      </c>
      <c r="P847" s="18">
        <f t="shared" si="110"/>
        <v>90.548362889154305</v>
      </c>
      <c r="Q847" s="48">
        <f t="shared" si="111"/>
        <v>2.6409939176003339</v>
      </c>
    </row>
    <row r="848" spans="2:17" x14ac:dyDescent="0.25">
      <c r="B848" s="15">
        <v>41925.792361111111</v>
      </c>
      <c r="C848" s="16">
        <v>4</v>
      </c>
      <c r="D848" s="16">
        <v>1268.116</v>
      </c>
      <c r="E848" s="19">
        <v>1091.8910000000001</v>
      </c>
      <c r="F848" s="16">
        <v>1.3971469999999999</v>
      </c>
      <c r="G848" s="16">
        <v>0</v>
      </c>
      <c r="H848" s="16">
        <v>430.2</v>
      </c>
      <c r="I848" s="16">
        <f t="shared" si="105"/>
        <v>1</v>
      </c>
      <c r="J848" s="16"/>
      <c r="K848" s="16" t="str">
        <f t="shared" si="106"/>
        <v/>
      </c>
      <c r="L848" s="16">
        <f t="shared" si="107"/>
        <v>1091.8910000000001</v>
      </c>
      <c r="M848" s="16">
        <f t="shared" si="108"/>
        <v>1.3971469999999999</v>
      </c>
      <c r="N848" s="20">
        <f t="shared" si="112"/>
        <v>41.548682203600656</v>
      </c>
      <c r="O848" s="18">
        <f t="shared" si="109"/>
        <v>155.98442857142859</v>
      </c>
      <c r="P848" s="18">
        <f t="shared" si="110"/>
        <v>90.548362889154305</v>
      </c>
      <c r="Q848" s="48">
        <f t="shared" si="111"/>
        <v>2.6409939176003339</v>
      </c>
    </row>
    <row r="849" spans="2:17" x14ac:dyDescent="0.25">
      <c r="B849" s="15">
        <v>41925.793055555558</v>
      </c>
      <c r="C849" s="16">
        <v>4</v>
      </c>
      <c r="D849" s="16">
        <v>222.81219999999999</v>
      </c>
      <c r="E849" s="19">
        <v>1037.702</v>
      </c>
      <c r="F849" s="16">
        <v>1.3986270000000001</v>
      </c>
      <c r="G849" s="16">
        <v>0</v>
      </c>
      <c r="H849" s="16">
        <v>428.8</v>
      </c>
      <c r="I849" s="16">
        <f t="shared" si="105"/>
        <v>1</v>
      </c>
      <c r="J849" s="16"/>
      <c r="K849" s="16" t="str">
        <f t="shared" si="106"/>
        <v/>
      </c>
      <c r="L849" s="16">
        <f t="shared" si="107"/>
        <v>1037.702</v>
      </c>
      <c r="M849" s="16">
        <f t="shared" si="108"/>
        <v>1.3986270000000001</v>
      </c>
      <c r="N849" s="20">
        <f t="shared" si="112"/>
        <v>41.703516684690371</v>
      </c>
      <c r="O849" s="18">
        <f t="shared" si="109"/>
        <v>148.24314285714286</v>
      </c>
      <c r="P849" s="18">
        <f t="shared" si="110"/>
        <v>86.466762906434681</v>
      </c>
      <c r="Q849" s="48">
        <f t="shared" si="111"/>
        <v>2.5219472514376782</v>
      </c>
    </row>
    <row r="850" spans="2:17" x14ac:dyDescent="0.25">
      <c r="B850" s="15">
        <v>41925.793749999997</v>
      </c>
      <c r="C850" s="16">
        <v>4</v>
      </c>
      <c r="D850" s="16">
        <v>286.01510000000002</v>
      </c>
      <c r="E850" s="19">
        <v>1020.491</v>
      </c>
      <c r="F850" s="16">
        <v>1.401251</v>
      </c>
      <c r="G850" s="16">
        <v>0</v>
      </c>
      <c r="H850" s="16">
        <v>426.5</v>
      </c>
      <c r="I850" s="16">
        <f t="shared" si="105"/>
        <v>1</v>
      </c>
      <c r="J850" s="16"/>
      <c r="K850" s="16" t="str">
        <f t="shared" si="106"/>
        <v/>
      </c>
      <c r="L850" s="16">
        <f t="shared" si="107"/>
        <v>1020.491</v>
      </c>
      <c r="M850" s="16">
        <f t="shared" si="108"/>
        <v>1.401251</v>
      </c>
      <c r="N850" s="20">
        <f t="shared" si="112"/>
        <v>41.978034034946688</v>
      </c>
      <c r="O850" s="18">
        <f t="shared" si="109"/>
        <v>145.78442857142858</v>
      </c>
      <c r="P850" s="18">
        <f t="shared" si="110"/>
        <v>85.752969854454818</v>
      </c>
      <c r="Q850" s="48">
        <f t="shared" si="111"/>
        <v>2.501128287421599</v>
      </c>
    </row>
    <row r="851" spans="2:17" x14ac:dyDescent="0.25">
      <c r="B851" s="15">
        <v>41925.794444444444</v>
      </c>
      <c r="C851" s="16">
        <v>4</v>
      </c>
      <c r="D851" s="16">
        <v>246.89099999999999</v>
      </c>
      <c r="E851" s="19">
        <v>1025.6369999999999</v>
      </c>
      <c r="F851" s="16">
        <v>1.399786</v>
      </c>
      <c r="G851" s="16">
        <v>0</v>
      </c>
      <c r="H851" s="16">
        <v>430.6</v>
      </c>
      <c r="I851" s="16">
        <f t="shared" si="105"/>
        <v>1</v>
      </c>
      <c r="J851" s="16"/>
      <c r="K851" s="16" t="str">
        <f t="shared" si="106"/>
        <v/>
      </c>
      <c r="L851" s="16">
        <f t="shared" si="107"/>
        <v>1025.6369999999999</v>
      </c>
      <c r="M851" s="16">
        <f t="shared" si="108"/>
        <v>1.399786</v>
      </c>
      <c r="N851" s="20">
        <f t="shared" si="112"/>
        <v>41.824768822246419</v>
      </c>
      <c r="O851" s="18">
        <f t="shared" si="109"/>
        <v>146.51957142857142</v>
      </c>
      <c r="P851" s="18">
        <f t="shared" si="110"/>
        <v>85.780946606070415</v>
      </c>
      <c r="Q851" s="48">
        <f t="shared" si="111"/>
        <v>2.5019442760103869</v>
      </c>
    </row>
    <row r="852" spans="2:17" x14ac:dyDescent="0.25">
      <c r="B852" s="15">
        <v>41925.795138888891</v>
      </c>
      <c r="C852" s="16">
        <v>4</v>
      </c>
      <c r="D852" s="16">
        <v>671.76319999999998</v>
      </c>
      <c r="E852" s="16">
        <v>1042.376</v>
      </c>
      <c r="F852" s="16">
        <v>1.3986270000000001</v>
      </c>
      <c r="G852" s="16">
        <v>0</v>
      </c>
      <c r="H852" s="16">
        <v>425.9</v>
      </c>
      <c r="I852" s="16">
        <f t="shared" si="105"/>
        <v>1</v>
      </c>
      <c r="J852" s="16"/>
      <c r="K852" s="16" t="str">
        <f t="shared" si="106"/>
        <v/>
      </c>
      <c r="L852" s="16">
        <f t="shared" si="107"/>
        <v>1042.376</v>
      </c>
      <c r="M852" s="16">
        <f t="shared" si="108"/>
        <v>1.3986270000000001</v>
      </c>
      <c r="N852" s="20">
        <f t="shared" si="112"/>
        <v>41.703516684690371</v>
      </c>
      <c r="O852" s="18">
        <f t="shared" si="109"/>
        <v>148.91085714285714</v>
      </c>
      <c r="P852" s="18">
        <f t="shared" si="110"/>
        <v>86.856225054358347</v>
      </c>
      <c r="Q852" s="48">
        <f t="shared" si="111"/>
        <v>2.5333065640854517</v>
      </c>
    </row>
    <row r="853" spans="2:17" x14ac:dyDescent="0.25">
      <c r="B853" s="15">
        <v>41925.79583333333</v>
      </c>
      <c r="C853" s="16">
        <v>5</v>
      </c>
      <c r="D853" s="16">
        <v>249.14930000000001</v>
      </c>
      <c r="E853" s="19">
        <v>1039.248</v>
      </c>
      <c r="F853" s="16">
        <v>1.3929659999999999</v>
      </c>
      <c r="G853" s="16">
        <v>0</v>
      </c>
      <c r="H853" s="16">
        <v>429.2</v>
      </c>
      <c r="I853" s="16">
        <f t="shared" si="105"/>
        <v>1</v>
      </c>
      <c r="J853" s="16"/>
      <c r="K853" s="16" t="str">
        <f t="shared" si="106"/>
        <v/>
      </c>
      <c r="L853" s="16">
        <f t="shared" si="107"/>
        <v>1039.248</v>
      </c>
      <c r="M853" s="16">
        <f t="shared" si="108"/>
        <v>1.3929659999999999</v>
      </c>
      <c r="N853" s="20">
        <f t="shared" si="112"/>
        <v>41.111274794522274</v>
      </c>
      <c r="O853" s="18">
        <f t="shared" si="109"/>
        <v>148.464</v>
      </c>
      <c r="P853" s="18">
        <f t="shared" si="110"/>
        <v>85.020296909176409</v>
      </c>
      <c r="Q853" s="48">
        <f t="shared" si="111"/>
        <v>1.9838069278807828</v>
      </c>
    </row>
    <row r="854" spans="2:17" x14ac:dyDescent="0.25">
      <c r="B854" s="15">
        <v>41925.796527777777</v>
      </c>
      <c r="C854" s="16">
        <v>4</v>
      </c>
      <c r="D854" s="16">
        <v>127.2908</v>
      </c>
      <c r="E854" s="19">
        <v>1033.7940000000001</v>
      </c>
      <c r="F854" s="16">
        <v>1.393362</v>
      </c>
      <c r="G854" s="16">
        <v>0</v>
      </c>
      <c r="H854" s="16">
        <v>423.9</v>
      </c>
      <c r="I854" s="16">
        <f t="shared" si="105"/>
        <v>1</v>
      </c>
      <c r="J854" s="16"/>
      <c r="K854" s="16" t="str">
        <f t="shared" si="106"/>
        <v/>
      </c>
      <c r="L854" s="16">
        <f t="shared" si="107"/>
        <v>1033.7940000000001</v>
      </c>
      <c r="M854" s="16">
        <f t="shared" si="108"/>
        <v>1.393362</v>
      </c>
      <c r="N854" s="20">
        <f t="shared" si="112"/>
        <v>41.152703480003041</v>
      </c>
      <c r="O854" s="18">
        <f t="shared" si="109"/>
        <v>147.68485714285717</v>
      </c>
      <c r="P854" s="18">
        <f t="shared" si="110"/>
        <v>84.683402728105321</v>
      </c>
      <c r="Q854" s="48">
        <f t="shared" si="111"/>
        <v>2.4699325795697384</v>
      </c>
    </row>
    <row r="855" spans="2:17" x14ac:dyDescent="0.25">
      <c r="B855" s="15">
        <v>41925.797222222223</v>
      </c>
      <c r="C855" s="16">
        <v>4</v>
      </c>
      <c r="D855" s="16">
        <v>1145.556</v>
      </c>
      <c r="E855" s="19">
        <v>1029.4090000000001</v>
      </c>
      <c r="F855" s="16">
        <v>1.393362</v>
      </c>
      <c r="G855" s="16">
        <v>0</v>
      </c>
      <c r="H855" s="16">
        <v>431.2</v>
      </c>
      <c r="I855" s="16">
        <f t="shared" si="105"/>
        <v>1</v>
      </c>
      <c r="J855" s="16"/>
      <c r="K855" s="16" t="str">
        <f t="shared" si="106"/>
        <v/>
      </c>
      <c r="L855" s="16">
        <f t="shared" si="107"/>
        <v>1029.4090000000001</v>
      </c>
      <c r="M855" s="16">
        <f t="shared" si="108"/>
        <v>1.393362</v>
      </c>
      <c r="N855" s="20">
        <f t="shared" si="112"/>
        <v>41.152703480003041</v>
      </c>
      <c r="O855" s="18">
        <f t="shared" si="109"/>
        <v>147.05842857142858</v>
      </c>
      <c r="P855" s="18">
        <f t="shared" si="110"/>
        <v>84.324204743823387</v>
      </c>
      <c r="Q855" s="48">
        <f t="shared" si="111"/>
        <v>2.4594559716948488</v>
      </c>
    </row>
    <row r="856" spans="2:17" x14ac:dyDescent="0.25">
      <c r="B856" s="15">
        <v>41925.79791666667</v>
      </c>
      <c r="C856" s="16">
        <v>4</v>
      </c>
      <c r="D856" s="16">
        <v>53.559170000000002</v>
      </c>
      <c r="E856" s="19">
        <v>1012.379</v>
      </c>
      <c r="F856" s="16">
        <v>1.413306</v>
      </c>
      <c r="G856" s="16">
        <v>0</v>
      </c>
      <c r="H856" s="16">
        <v>429.4</v>
      </c>
      <c r="I856" s="16">
        <f t="shared" si="105"/>
        <v>1</v>
      </c>
      <c r="J856" s="16"/>
      <c r="K856" s="16" t="str">
        <f t="shared" si="106"/>
        <v/>
      </c>
      <c r="L856" s="16">
        <f t="shared" si="107"/>
        <v>1012.379</v>
      </c>
      <c r="M856" s="16">
        <f t="shared" si="108"/>
        <v>1.413306</v>
      </c>
      <c r="N856" s="20">
        <f t="shared" si="112"/>
        <v>43.239202730579294</v>
      </c>
      <c r="O856" s="18">
        <f t="shared" si="109"/>
        <v>144.62557142857142</v>
      </c>
      <c r="P856" s="18">
        <f t="shared" si="110"/>
        <v>88.381011607628878</v>
      </c>
      <c r="Q856" s="48">
        <f t="shared" si="111"/>
        <v>2.5777795052225088</v>
      </c>
    </row>
    <row r="857" spans="2:17" x14ac:dyDescent="0.25">
      <c r="B857" s="15">
        <v>41925.798611111109</v>
      </c>
      <c r="C857" s="16">
        <v>4</v>
      </c>
      <c r="D857" s="16">
        <v>791.42439999999999</v>
      </c>
      <c r="E857" s="19">
        <v>1045.2360000000001</v>
      </c>
      <c r="F857" s="16">
        <v>1.405783</v>
      </c>
      <c r="G857" s="16">
        <v>0</v>
      </c>
      <c r="H857" s="16">
        <v>418.2</v>
      </c>
      <c r="I857" s="16">
        <f t="shared" si="105"/>
        <v>1</v>
      </c>
      <c r="J857" s="16"/>
      <c r="K857" s="16" t="str">
        <f t="shared" si="106"/>
        <v/>
      </c>
      <c r="L857" s="16">
        <f t="shared" si="107"/>
        <v>1045.2360000000001</v>
      </c>
      <c r="M857" s="16">
        <f t="shared" si="108"/>
        <v>1.405783</v>
      </c>
      <c r="N857" s="20">
        <f t="shared" si="112"/>
        <v>42.452162324337564</v>
      </c>
      <c r="O857" s="18">
        <f t="shared" si="109"/>
        <v>149.31942857142857</v>
      </c>
      <c r="P857" s="18">
        <f t="shared" si="110"/>
        <v>89.111637151890932</v>
      </c>
      <c r="Q857" s="48">
        <f t="shared" si="111"/>
        <v>2.5990894169301524</v>
      </c>
    </row>
    <row r="858" spans="2:17" x14ac:dyDescent="0.25">
      <c r="B858" s="15">
        <v>41925.799305555556</v>
      </c>
      <c r="C858" s="16">
        <v>4</v>
      </c>
      <c r="D858" s="16">
        <v>356.72539999999998</v>
      </c>
      <c r="E858" s="19">
        <v>1031.0640000000001</v>
      </c>
      <c r="F858" s="16">
        <v>1.404318</v>
      </c>
      <c r="G858" s="16">
        <v>0</v>
      </c>
      <c r="H858" s="16">
        <v>430.3</v>
      </c>
      <c r="I858" s="16">
        <f t="shared" si="105"/>
        <v>1</v>
      </c>
      <c r="J858" s="16"/>
      <c r="K858" s="16" t="str">
        <f t="shared" si="106"/>
        <v/>
      </c>
      <c r="L858" s="16">
        <f t="shared" si="107"/>
        <v>1031.0640000000001</v>
      </c>
      <c r="M858" s="16">
        <f t="shared" si="108"/>
        <v>1.404318</v>
      </c>
      <c r="N858" s="20">
        <f t="shared" si="112"/>
        <v>42.298897111637288</v>
      </c>
      <c r="O858" s="18">
        <f t="shared" si="109"/>
        <v>147.29485714285715</v>
      </c>
      <c r="P858" s="18">
        <f t="shared" si="110"/>
        <v>87.494769207144145</v>
      </c>
      <c r="Q858" s="48">
        <f t="shared" si="111"/>
        <v>2.5519307685417041</v>
      </c>
    </row>
    <row r="859" spans="2:17" x14ac:dyDescent="0.25">
      <c r="B859" s="15">
        <v>41925.800000000003</v>
      </c>
      <c r="C859" s="16">
        <v>2</v>
      </c>
      <c r="D859" s="16">
        <v>195.7122</v>
      </c>
      <c r="E859" s="19">
        <v>1008.3869999999999</v>
      </c>
      <c r="F859" s="16">
        <v>1.4061650000000001</v>
      </c>
      <c r="G859" s="16">
        <v>0</v>
      </c>
      <c r="H859" s="16">
        <v>423.4</v>
      </c>
      <c r="I859" s="16">
        <f t="shared" si="105"/>
        <v>1</v>
      </c>
      <c r="J859" s="16"/>
      <c r="K859" s="16" t="str">
        <f t="shared" si="106"/>
        <v/>
      </c>
      <c r="L859" s="16">
        <f t="shared" si="107"/>
        <v>1008.3869999999999</v>
      </c>
      <c r="M859" s="16">
        <f t="shared" si="108"/>
        <v>1.4061650000000001</v>
      </c>
      <c r="N859" s="20">
        <f t="shared" si="112"/>
        <v>42.492126359321539</v>
      </c>
      <c r="O859" s="18">
        <f t="shared" si="109"/>
        <v>144.0552857142857</v>
      </c>
      <c r="P859" s="18">
        <f t="shared" si="110"/>
        <v>86.074388575807774</v>
      </c>
      <c r="Q859" s="48">
        <f t="shared" si="111"/>
        <v>5.0210060002554533</v>
      </c>
    </row>
    <row r="860" spans="2:17" x14ac:dyDescent="0.25">
      <c r="B860" s="15">
        <v>41925.800694444442</v>
      </c>
      <c r="C860" s="16">
        <v>4</v>
      </c>
      <c r="D860" s="16">
        <v>356.72539999999998</v>
      </c>
      <c r="E860" s="19">
        <v>1039.404</v>
      </c>
      <c r="F860" s="16">
        <v>1.3974979999999999</v>
      </c>
      <c r="G860" s="16">
        <v>0</v>
      </c>
      <c r="H860" s="16">
        <v>426.9</v>
      </c>
      <c r="I860" s="16">
        <f t="shared" si="105"/>
        <v>1</v>
      </c>
      <c r="J860" s="16"/>
      <c r="K860" s="16" t="str">
        <f t="shared" si="106"/>
        <v/>
      </c>
      <c r="L860" s="16">
        <f t="shared" si="107"/>
        <v>1039.404</v>
      </c>
      <c r="M860" s="16">
        <f t="shared" si="108"/>
        <v>1.3974979999999999</v>
      </c>
      <c r="N860" s="20">
        <f t="shared" si="112"/>
        <v>41.58540308391315</v>
      </c>
      <c r="O860" s="18">
        <f t="shared" si="109"/>
        <v>148.48628571428571</v>
      </c>
      <c r="P860" s="18">
        <f t="shared" si="110"/>
        <v>86.293573565725893</v>
      </c>
      <c r="Q860" s="48">
        <f t="shared" si="111"/>
        <v>2.5168958956670053</v>
      </c>
    </row>
    <row r="861" spans="2:17" x14ac:dyDescent="0.25">
      <c r="B861" s="15">
        <v>41925.801388888889</v>
      </c>
      <c r="C861" s="16">
        <v>4</v>
      </c>
      <c r="D861" s="16">
        <v>988.38789999999995</v>
      </c>
      <c r="E861" s="19">
        <v>1048.114</v>
      </c>
      <c r="F861" s="16">
        <v>1.3918820000000001</v>
      </c>
      <c r="G861" s="16">
        <v>0</v>
      </c>
      <c r="H861" s="16">
        <v>424.5</v>
      </c>
      <c r="I861" s="16">
        <f t="shared" si="105"/>
        <v>1</v>
      </c>
      <c r="J861" s="16"/>
      <c r="K861" s="16" t="str">
        <f t="shared" si="106"/>
        <v/>
      </c>
      <c r="L861" s="16">
        <f t="shared" si="107"/>
        <v>1048.114</v>
      </c>
      <c r="M861" s="16">
        <f t="shared" si="108"/>
        <v>1.3918820000000001</v>
      </c>
      <c r="N861" s="20">
        <f t="shared" si="112"/>
        <v>40.997868998913347</v>
      </c>
      <c r="O861" s="18">
        <f t="shared" si="109"/>
        <v>149.73057142857144</v>
      </c>
      <c r="P861" s="18">
        <f t="shared" si="110"/>
        <v>85.442546599113228</v>
      </c>
      <c r="Q861" s="48">
        <f t="shared" si="111"/>
        <v>2.492074275807469</v>
      </c>
    </row>
    <row r="862" spans="2:17" x14ac:dyDescent="0.25">
      <c r="B862" s="15">
        <v>41925.802083333336</v>
      </c>
      <c r="C862" s="16">
        <v>4</v>
      </c>
      <c r="D862" s="16">
        <v>310.79570000000001</v>
      </c>
      <c r="E862" s="19">
        <v>1076.336</v>
      </c>
      <c r="F862" s="16">
        <v>1.3926149999999999</v>
      </c>
      <c r="G862" s="16">
        <v>0</v>
      </c>
      <c r="H862" s="16">
        <v>431.2</v>
      </c>
      <c r="I862" s="16">
        <f t="shared" si="105"/>
        <v>1</v>
      </c>
      <c r="J862" s="16"/>
      <c r="K862" s="16" t="str">
        <f t="shared" si="106"/>
        <v/>
      </c>
      <c r="L862" s="16">
        <f t="shared" si="107"/>
        <v>1076.336</v>
      </c>
      <c r="M862" s="16">
        <f t="shared" si="108"/>
        <v>1.3926149999999999</v>
      </c>
      <c r="N862" s="20">
        <f t="shared" si="112"/>
        <v>41.074553914209787</v>
      </c>
      <c r="O862" s="18">
        <f t="shared" si="109"/>
        <v>153.76228571428572</v>
      </c>
      <c r="P862" s="18">
        <f t="shared" si="110"/>
        <v>87.953626401407789</v>
      </c>
      <c r="Q862" s="48">
        <f t="shared" si="111"/>
        <v>2.5653141033743938</v>
      </c>
    </row>
    <row r="863" spans="2:17" x14ac:dyDescent="0.25">
      <c r="B863" s="15">
        <v>41925.802777777775</v>
      </c>
      <c r="C863" s="16">
        <v>4</v>
      </c>
      <c r="D863" s="16">
        <v>464.2405</v>
      </c>
      <c r="E863" s="19">
        <v>1051.396</v>
      </c>
      <c r="F863" s="16">
        <v>1.404318</v>
      </c>
      <c r="G863" s="16">
        <v>0</v>
      </c>
      <c r="H863" s="16">
        <v>427.7</v>
      </c>
      <c r="I863" s="16">
        <f t="shared" si="105"/>
        <v>1</v>
      </c>
      <c r="J863" s="16"/>
      <c r="K863" s="16" t="str">
        <f t="shared" si="106"/>
        <v/>
      </c>
      <c r="L863" s="16">
        <f t="shared" si="107"/>
        <v>1051.396</v>
      </c>
      <c r="M863" s="16">
        <f t="shared" si="108"/>
        <v>1.404318</v>
      </c>
      <c r="N863" s="20">
        <f t="shared" si="112"/>
        <v>42.298897111637288</v>
      </c>
      <c r="O863" s="18">
        <f t="shared" si="109"/>
        <v>150.19942857142857</v>
      </c>
      <c r="P863" s="18">
        <f t="shared" si="110"/>
        <v>89.220116661346452</v>
      </c>
      <c r="Q863" s="48">
        <f t="shared" si="111"/>
        <v>2.6022534026226052</v>
      </c>
    </row>
    <row r="864" spans="2:17" x14ac:dyDescent="0.25">
      <c r="B864" s="15">
        <v>41925.803472222222</v>
      </c>
      <c r="C864" s="16">
        <v>4</v>
      </c>
      <c r="D864" s="16">
        <v>901.86919999999998</v>
      </c>
      <c r="E864" s="19">
        <v>1054.819</v>
      </c>
      <c r="F864" s="16">
        <v>1.3974979999999999</v>
      </c>
      <c r="G864" s="16">
        <v>0</v>
      </c>
      <c r="H864" s="16">
        <v>441.9</v>
      </c>
      <c r="I864" s="16">
        <f t="shared" si="105"/>
        <v>1</v>
      </c>
      <c r="J864" s="16"/>
      <c r="K864" s="16" t="str">
        <f t="shared" si="106"/>
        <v/>
      </c>
      <c r="L864" s="16">
        <f t="shared" si="107"/>
        <v>1054.819</v>
      </c>
      <c r="M864" s="16">
        <f t="shared" si="108"/>
        <v>1.3974979999999999</v>
      </c>
      <c r="N864" s="20">
        <f t="shared" si="112"/>
        <v>41.58540308391315</v>
      </c>
      <c r="O864" s="18">
        <f t="shared" si="109"/>
        <v>150.68842857142857</v>
      </c>
      <c r="P864" s="18">
        <f t="shared" si="110"/>
        <v>87.57336028630391</v>
      </c>
      <c r="Q864" s="48">
        <f t="shared" si="111"/>
        <v>2.5542230083505308</v>
      </c>
    </row>
    <row r="865" spans="2:17" x14ac:dyDescent="0.25">
      <c r="B865" s="15">
        <v>41925.804166666669</v>
      </c>
      <c r="C865" s="16">
        <v>4</v>
      </c>
      <c r="D865" s="16">
        <v>963.60720000000003</v>
      </c>
      <c r="E865" s="19">
        <v>1043.4280000000001</v>
      </c>
      <c r="F865" s="16">
        <v>1.401251</v>
      </c>
      <c r="G865" s="16">
        <v>0</v>
      </c>
      <c r="H865" s="16">
        <v>429.4</v>
      </c>
      <c r="I865" s="16">
        <f t="shared" si="105"/>
        <v>1</v>
      </c>
      <c r="J865" s="16"/>
      <c r="K865" s="16" t="str">
        <f t="shared" si="106"/>
        <v/>
      </c>
      <c r="L865" s="16">
        <f t="shared" si="107"/>
        <v>1043.4280000000001</v>
      </c>
      <c r="M865" s="16">
        <f t="shared" si="108"/>
        <v>1.401251</v>
      </c>
      <c r="N865" s="20">
        <f t="shared" si="112"/>
        <v>41.978034034946688</v>
      </c>
      <c r="O865" s="18">
        <f t="shared" si="109"/>
        <v>149.06114285714287</v>
      </c>
      <c r="P865" s="18">
        <f t="shared" si="110"/>
        <v>87.680390938571819</v>
      </c>
      <c r="Q865" s="48">
        <f t="shared" si="111"/>
        <v>2.557344735708345</v>
      </c>
    </row>
    <row r="866" spans="2:17" x14ac:dyDescent="0.25">
      <c r="B866" s="15">
        <v>41925.804861111108</v>
      </c>
      <c r="C866" s="16">
        <v>4</v>
      </c>
      <c r="D866" s="16">
        <v>1187.701</v>
      </c>
      <c r="E866" s="19">
        <v>1040.4349999999999</v>
      </c>
      <c r="F866" s="16">
        <v>1.406531</v>
      </c>
      <c r="G866" s="16">
        <v>0</v>
      </c>
      <c r="H866" s="16">
        <v>435.4</v>
      </c>
      <c r="I866" s="16">
        <f t="shared" si="105"/>
        <v>1</v>
      </c>
      <c r="J866" s="16"/>
      <c r="K866" s="16" t="str">
        <f t="shared" si="106"/>
        <v/>
      </c>
      <c r="L866" s="16">
        <f t="shared" si="107"/>
        <v>1040.4349999999999</v>
      </c>
      <c r="M866" s="16">
        <f t="shared" si="108"/>
        <v>1.406531</v>
      </c>
      <c r="N866" s="20">
        <f t="shared" si="112"/>
        <v>42.530416508023436</v>
      </c>
      <c r="O866" s="18">
        <f t="shared" si="109"/>
        <v>148.63357142857143</v>
      </c>
      <c r="P866" s="18">
        <f t="shared" si="110"/>
        <v>88.913121548333294</v>
      </c>
      <c r="Q866" s="48">
        <f t="shared" si="111"/>
        <v>2.5932993784930547</v>
      </c>
    </row>
    <row r="867" spans="2:17" x14ac:dyDescent="0.25">
      <c r="B867" s="15">
        <v>41925.805555555555</v>
      </c>
      <c r="C867" s="16">
        <v>4</v>
      </c>
      <c r="D867" s="16">
        <v>712.41319999999996</v>
      </c>
      <c r="E867" s="19">
        <v>1072.039</v>
      </c>
      <c r="F867" s="16">
        <v>1.407675</v>
      </c>
      <c r="G867" s="16">
        <v>0</v>
      </c>
      <c r="H867" s="16">
        <v>430.6</v>
      </c>
      <c r="I867" s="16">
        <f t="shared" si="105"/>
        <v>1</v>
      </c>
      <c r="J867" s="16"/>
      <c r="K867" s="16" t="str">
        <f t="shared" si="106"/>
        <v/>
      </c>
      <c r="L867" s="16">
        <f t="shared" si="107"/>
        <v>1072.039</v>
      </c>
      <c r="M867" s="16">
        <f t="shared" si="108"/>
        <v>1.407675</v>
      </c>
      <c r="N867" s="20">
        <f t="shared" si="112"/>
        <v>42.650099377190074</v>
      </c>
      <c r="O867" s="18">
        <f t="shared" si="109"/>
        <v>153.14842857142858</v>
      </c>
      <c r="P867" s="18">
        <f t="shared" si="110"/>
        <v>91.946455092270895</v>
      </c>
      <c r="Q867" s="48">
        <f t="shared" si="111"/>
        <v>2.6817716068579012</v>
      </c>
    </row>
    <row r="868" spans="2:17" x14ac:dyDescent="0.25">
      <c r="B868" s="15">
        <v>41925.806250000001</v>
      </c>
      <c r="C868" s="16">
        <v>4</v>
      </c>
      <c r="D868" s="16">
        <v>771.83180000000004</v>
      </c>
      <c r="E868" s="19">
        <v>1060.8130000000001</v>
      </c>
      <c r="F868" s="16">
        <v>1.405402</v>
      </c>
      <c r="G868" s="16">
        <v>0</v>
      </c>
      <c r="H868" s="16">
        <v>429.2</v>
      </c>
      <c r="I868" s="16">
        <f t="shared" si="105"/>
        <v>1</v>
      </c>
      <c r="J868" s="16"/>
      <c r="K868" s="16" t="str">
        <f t="shared" si="106"/>
        <v/>
      </c>
      <c r="L868" s="16">
        <f t="shared" si="107"/>
        <v>1060.8130000000001</v>
      </c>
      <c r="M868" s="16">
        <f t="shared" si="108"/>
        <v>1.405402</v>
      </c>
      <c r="N868" s="20">
        <f t="shared" si="112"/>
        <v>42.412302907246236</v>
      </c>
      <c r="O868" s="18">
        <f t="shared" si="109"/>
        <v>151.54471428571429</v>
      </c>
      <c r="P868" s="18">
        <f t="shared" si="110"/>
        <v>90.330250572714746</v>
      </c>
      <c r="Q868" s="48">
        <f t="shared" si="111"/>
        <v>2.6346323083708469</v>
      </c>
    </row>
    <row r="869" spans="2:17" x14ac:dyDescent="0.25">
      <c r="B869" s="15">
        <v>41925.806944444441</v>
      </c>
      <c r="C869" s="16">
        <v>4</v>
      </c>
      <c r="D869" s="16">
        <v>1177.172</v>
      </c>
      <c r="E869" s="19">
        <v>1055.317</v>
      </c>
      <c r="F869" s="16">
        <v>1.401251</v>
      </c>
      <c r="G869" s="16">
        <v>0</v>
      </c>
      <c r="H869" s="16">
        <v>434.5</v>
      </c>
      <c r="I869" s="16">
        <f t="shared" si="105"/>
        <v>1</v>
      </c>
      <c r="J869" s="16"/>
      <c r="K869" s="16" t="str">
        <f t="shared" si="106"/>
        <v/>
      </c>
      <c r="L869" s="16">
        <f t="shared" si="107"/>
        <v>1055.317</v>
      </c>
      <c r="M869" s="16">
        <f t="shared" si="108"/>
        <v>1.401251</v>
      </c>
      <c r="N869" s="20">
        <f t="shared" si="112"/>
        <v>41.978034034946688</v>
      </c>
      <c r="O869" s="18">
        <f t="shared" si="109"/>
        <v>150.75957142857143</v>
      </c>
      <c r="P869" s="18">
        <f t="shared" si="110"/>
        <v>88.679436553476407</v>
      </c>
      <c r="Q869" s="48">
        <f t="shared" si="111"/>
        <v>2.5864835661430616</v>
      </c>
    </row>
    <row r="870" spans="2:17" x14ac:dyDescent="0.25">
      <c r="B870" s="15">
        <v>41925.807638888888</v>
      </c>
      <c r="C870" s="16">
        <v>4</v>
      </c>
      <c r="D870" s="16">
        <v>358.9837</v>
      </c>
      <c r="E870" s="19">
        <v>1071.8440000000001</v>
      </c>
      <c r="F870" s="16">
        <v>1.407294</v>
      </c>
      <c r="G870" s="16">
        <v>0</v>
      </c>
      <c r="H870" s="16">
        <v>423.3</v>
      </c>
      <c r="I870" s="16">
        <f t="shared" si="105"/>
        <v>1</v>
      </c>
      <c r="J870" s="16"/>
      <c r="K870" s="16" t="str">
        <f t="shared" si="106"/>
        <v/>
      </c>
      <c r="L870" s="16">
        <f t="shared" si="107"/>
        <v>1071.8440000000001</v>
      </c>
      <c r="M870" s="16">
        <f t="shared" si="108"/>
        <v>1.407294</v>
      </c>
      <c r="N870" s="20">
        <f t="shared" si="112"/>
        <v>42.610239960098731</v>
      </c>
      <c r="O870" s="18">
        <f t="shared" si="109"/>
        <v>153.12057142857142</v>
      </c>
      <c r="P870" s="18">
        <f t="shared" si="110"/>
        <v>91.818957422598757</v>
      </c>
      <c r="Q870" s="48">
        <f t="shared" si="111"/>
        <v>2.6780529248257974</v>
      </c>
    </row>
    <row r="871" spans="2:17" x14ac:dyDescent="0.25">
      <c r="B871" s="15">
        <v>41925.808333333334</v>
      </c>
      <c r="C871" s="16">
        <v>5</v>
      </c>
      <c r="D871" s="16">
        <v>998.91660000000002</v>
      </c>
      <c r="E871" s="19">
        <v>1050.8710000000001</v>
      </c>
      <c r="F871" s="16">
        <v>1.400137</v>
      </c>
      <c r="G871" s="16">
        <v>0</v>
      </c>
      <c r="H871" s="16">
        <v>438.5</v>
      </c>
      <c r="I871" s="16">
        <f t="shared" si="105"/>
        <v>1</v>
      </c>
      <c r="J871" s="16"/>
      <c r="K871" s="16" t="str">
        <f t="shared" si="106"/>
        <v/>
      </c>
      <c r="L871" s="16">
        <f t="shared" si="107"/>
        <v>1050.8710000000001</v>
      </c>
      <c r="M871" s="16">
        <f t="shared" si="108"/>
        <v>1.400137</v>
      </c>
      <c r="N871" s="20">
        <f t="shared" si="112"/>
        <v>41.861489702558899</v>
      </c>
      <c r="O871" s="18">
        <f t="shared" si="109"/>
        <v>150.12442857142858</v>
      </c>
      <c r="P871" s="18">
        <f t="shared" si="110"/>
        <v>87.990660762577974</v>
      </c>
      <c r="Q871" s="48">
        <f t="shared" si="111"/>
        <v>2.0531154177934861</v>
      </c>
    </row>
    <row r="872" spans="2:17" x14ac:dyDescent="0.25">
      <c r="B872" s="15">
        <v>41925.809027777781</v>
      </c>
      <c r="C872" s="16">
        <v>4</v>
      </c>
      <c r="D872" s="16">
        <v>753.00220000000002</v>
      </c>
      <c r="E872" s="19">
        <v>1069.73</v>
      </c>
      <c r="F872" s="16">
        <v>1.4020300000000001</v>
      </c>
      <c r="G872" s="16">
        <v>0</v>
      </c>
      <c r="H872" s="16">
        <v>431.5</v>
      </c>
      <c r="I872" s="16">
        <f t="shared" si="105"/>
        <v>1</v>
      </c>
      <c r="J872" s="16"/>
      <c r="K872" s="16" t="str">
        <f t="shared" si="106"/>
        <v/>
      </c>
      <c r="L872" s="16">
        <f t="shared" si="107"/>
        <v>1069.73</v>
      </c>
      <c r="M872" s="16">
        <f t="shared" si="108"/>
        <v>1.4020300000000001</v>
      </c>
      <c r="N872" s="20">
        <f t="shared" si="112"/>
        <v>42.059531373304047</v>
      </c>
      <c r="O872" s="18">
        <f t="shared" si="109"/>
        <v>152.81857142857143</v>
      </c>
      <c r="P872" s="18">
        <f t="shared" si="110"/>
        <v>90.115162785167371</v>
      </c>
      <c r="Q872" s="48">
        <f t="shared" si="111"/>
        <v>2.6283589145673814</v>
      </c>
    </row>
    <row r="873" spans="2:17" x14ac:dyDescent="0.25">
      <c r="B873" s="15">
        <v>41925.80972222222</v>
      </c>
      <c r="C873" s="16">
        <v>4</v>
      </c>
      <c r="D873" s="16">
        <v>374.70049999999998</v>
      </c>
      <c r="E873" s="19">
        <v>1108.202</v>
      </c>
      <c r="F873" s="16">
        <v>1.405051</v>
      </c>
      <c r="G873" s="16">
        <v>0</v>
      </c>
      <c r="H873" s="16">
        <v>436</v>
      </c>
      <c r="I873" s="16">
        <f t="shared" si="105"/>
        <v>1</v>
      </c>
      <c r="J873" s="16"/>
      <c r="K873" s="16" t="str">
        <f t="shared" si="106"/>
        <v/>
      </c>
      <c r="L873" s="16">
        <f t="shared" si="107"/>
        <v>1108.202</v>
      </c>
      <c r="M873" s="16">
        <f t="shared" si="108"/>
        <v>1.405051</v>
      </c>
      <c r="N873" s="20">
        <f t="shared" si="112"/>
        <v>42.375582026933749</v>
      </c>
      <c r="O873" s="18">
        <f t="shared" si="109"/>
        <v>158.31457142857144</v>
      </c>
      <c r="P873" s="18">
        <f t="shared" si="110"/>
        <v>94.260264534980493</v>
      </c>
      <c r="Q873" s="48">
        <f t="shared" si="111"/>
        <v>2.7492577156035978</v>
      </c>
    </row>
    <row r="874" spans="2:17" x14ac:dyDescent="0.25">
      <c r="B874" s="15">
        <v>41925.810416666667</v>
      </c>
      <c r="C874" s="16">
        <v>4</v>
      </c>
      <c r="D874" s="16">
        <v>1053.8489999999999</v>
      </c>
      <c r="E874" s="19">
        <v>1084.0419999999999</v>
      </c>
      <c r="F874" s="16">
        <v>1.394522</v>
      </c>
      <c r="G874" s="16">
        <v>0</v>
      </c>
      <c r="H874" s="16">
        <v>434.2</v>
      </c>
      <c r="I874" s="16">
        <f t="shared" si="105"/>
        <v>1</v>
      </c>
      <c r="J874" s="16"/>
      <c r="K874" s="16" t="str">
        <f t="shared" si="106"/>
        <v/>
      </c>
      <c r="L874" s="16">
        <f t="shared" si="107"/>
        <v>1084.0419999999999</v>
      </c>
      <c r="M874" s="16">
        <f t="shared" si="108"/>
        <v>1.394522</v>
      </c>
      <c r="N874" s="20">
        <f t="shared" si="112"/>
        <v>41.274060235451721</v>
      </c>
      <c r="O874" s="18">
        <f t="shared" si="109"/>
        <v>154.86314285714283</v>
      </c>
      <c r="P874" s="18">
        <f t="shared" si="110"/>
        <v>89.135485126510588</v>
      </c>
      <c r="Q874" s="48">
        <f t="shared" si="111"/>
        <v>2.5997849828565589</v>
      </c>
    </row>
    <row r="875" spans="2:17" x14ac:dyDescent="0.25">
      <c r="B875" s="15">
        <v>41925.811111111114</v>
      </c>
      <c r="C875" s="16">
        <v>4</v>
      </c>
      <c r="D875" s="16">
        <v>370.21440000000001</v>
      </c>
      <c r="E875" s="19">
        <v>1095.49</v>
      </c>
      <c r="F875" s="16">
        <v>1.3982300000000001</v>
      </c>
      <c r="G875" s="16">
        <v>0</v>
      </c>
      <c r="H875" s="16">
        <v>434.7</v>
      </c>
      <c r="I875" s="16">
        <f t="shared" si="105"/>
        <v>1</v>
      </c>
      <c r="J875" s="16"/>
      <c r="K875" s="16" t="str">
        <f t="shared" si="106"/>
        <v/>
      </c>
      <c r="L875" s="16">
        <f t="shared" si="107"/>
        <v>1095.49</v>
      </c>
      <c r="M875" s="16">
        <f t="shared" si="108"/>
        <v>1.3982300000000001</v>
      </c>
      <c r="N875" s="20">
        <f t="shared" si="112"/>
        <v>41.661983381316993</v>
      </c>
      <c r="O875" s="18">
        <f t="shared" si="109"/>
        <v>156.49857142857144</v>
      </c>
      <c r="P875" s="18">
        <f t="shared" si="110"/>
        <v>91.165167625185518</v>
      </c>
      <c r="Q875" s="48">
        <f t="shared" si="111"/>
        <v>2.6589840557345776</v>
      </c>
    </row>
    <row r="876" spans="2:17" x14ac:dyDescent="0.25">
      <c r="B876" s="15">
        <v>41925.811805555553</v>
      </c>
      <c r="C876" s="16">
        <v>4</v>
      </c>
      <c r="D876" s="16">
        <v>1195.2090000000001</v>
      </c>
      <c r="E876" s="19">
        <v>1111.346</v>
      </c>
      <c r="F876" s="16">
        <v>1.40354</v>
      </c>
      <c r="G876" s="16">
        <v>0</v>
      </c>
      <c r="H876" s="16">
        <v>439.7</v>
      </c>
      <c r="I876" s="16">
        <f t="shared" si="105"/>
        <v>1</v>
      </c>
      <c r="J876" s="16"/>
      <c r="K876" s="16" t="str">
        <f t="shared" si="106"/>
        <v/>
      </c>
      <c r="L876" s="16">
        <f t="shared" si="107"/>
        <v>1111.346</v>
      </c>
      <c r="M876" s="16">
        <f t="shared" si="108"/>
        <v>1.40354</v>
      </c>
      <c r="N876" s="20">
        <f t="shared" si="112"/>
        <v>42.217504391172575</v>
      </c>
      <c r="O876" s="18">
        <f t="shared" si="109"/>
        <v>158.76371428571429</v>
      </c>
      <c r="P876" s="18">
        <f t="shared" si="110"/>
        <v>94.073781586521733</v>
      </c>
      <c r="Q876" s="48">
        <f t="shared" si="111"/>
        <v>2.7438186296068841</v>
      </c>
    </row>
    <row r="877" spans="2:17" x14ac:dyDescent="0.25">
      <c r="B877" s="15">
        <v>41925.8125</v>
      </c>
      <c r="C877" s="16">
        <v>3</v>
      </c>
      <c r="D877" s="16">
        <v>838.66639999999995</v>
      </c>
      <c r="E877" s="19">
        <v>1090.3599999999999</v>
      </c>
      <c r="F877" s="16">
        <v>1.4020300000000001</v>
      </c>
      <c r="G877" s="16">
        <v>0</v>
      </c>
      <c r="H877" s="16">
        <v>436.7</v>
      </c>
      <c r="I877" s="16">
        <f t="shared" si="105"/>
        <v>1</v>
      </c>
      <c r="J877" s="16"/>
      <c r="K877" s="16" t="str">
        <f t="shared" si="106"/>
        <v/>
      </c>
      <c r="L877" s="16">
        <f t="shared" si="107"/>
        <v>1090.3599999999999</v>
      </c>
      <c r="M877" s="16">
        <f t="shared" si="108"/>
        <v>1.4020300000000001</v>
      </c>
      <c r="N877" s="20">
        <f t="shared" si="112"/>
        <v>42.059531373304047</v>
      </c>
      <c r="O877" s="18">
        <f t="shared" si="109"/>
        <v>155.76571428571427</v>
      </c>
      <c r="P877" s="18">
        <f t="shared" si="110"/>
        <v>91.853055345213363</v>
      </c>
      <c r="Q877" s="48">
        <f t="shared" si="111"/>
        <v>3.5720632634249645</v>
      </c>
    </row>
    <row r="878" spans="2:17" x14ac:dyDescent="0.25">
      <c r="B878" s="15">
        <v>41925.813194444447</v>
      </c>
      <c r="C878" s="16">
        <v>4</v>
      </c>
      <c r="D878" s="16">
        <v>364.9348</v>
      </c>
      <c r="E878" s="19">
        <v>1087.874</v>
      </c>
      <c r="F878" s="16">
        <v>1.4024110000000001</v>
      </c>
      <c r="G878" s="16">
        <v>0</v>
      </c>
      <c r="H878" s="16">
        <v>438.2</v>
      </c>
      <c r="I878" s="16">
        <f t="shared" si="105"/>
        <v>1</v>
      </c>
      <c r="J878" s="16"/>
      <c r="K878" s="16" t="str">
        <f t="shared" si="106"/>
        <v/>
      </c>
      <c r="L878" s="16">
        <f t="shared" si="107"/>
        <v>1087.874</v>
      </c>
      <c r="M878" s="16">
        <f t="shared" si="108"/>
        <v>1.4024110000000001</v>
      </c>
      <c r="N878" s="20">
        <f t="shared" si="112"/>
        <v>42.099390790395375</v>
      </c>
      <c r="O878" s="18">
        <f t="shared" si="109"/>
        <v>155.41057142857144</v>
      </c>
      <c r="P878" s="18">
        <f t="shared" si="110"/>
        <v>91.755409578471642</v>
      </c>
      <c r="Q878" s="48">
        <f t="shared" si="111"/>
        <v>2.6761994460387561</v>
      </c>
    </row>
    <row r="879" spans="2:17" x14ac:dyDescent="0.25">
      <c r="B879" s="15">
        <v>41925.813888888886</v>
      </c>
      <c r="C879" s="16">
        <v>5</v>
      </c>
      <c r="D879" s="16">
        <v>852.30790000000002</v>
      </c>
      <c r="E879" s="19">
        <v>1095.9639999999999</v>
      </c>
      <c r="F879" s="16">
        <v>1.40354</v>
      </c>
      <c r="G879" s="16">
        <v>0</v>
      </c>
      <c r="H879" s="16">
        <v>440.5</v>
      </c>
      <c r="I879" s="16">
        <f t="shared" si="105"/>
        <v>1</v>
      </c>
      <c r="J879" s="16"/>
      <c r="K879" s="16" t="str">
        <f t="shared" si="106"/>
        <v/>
      </c>
      <c r="L879" s="16">
        <f t="shared" si="107"/>
        <v>1095.9639999999999</v>
      </c>
      <c r="M879" s="16">
        <f t="shared" si="108"/>
        <v>1.40354</v>
      </c>
      <c r="N879" s="20">
        <f t="shared" si="112"/>
        <v>42.217504391172575</v>
      </c>
      <c r="O879" s="18">
        <f t="shared" si="109"/>
        <v>156.5662857142857</v>
      </c>
      <c r="P879" s="18">
        <f t="shared" si="110"/>
        <v>92.77171822518882</v>
      </c>
      <c r="Q879" s="48">
        <f t="shared" si="111"/>
        <v>2.164673425254406</v>
      </c>
    </row>
    <row r="880" spans="2:17" x14ac:dyDescent="0.25">
      <c r="B880" s="15">
        <v>41925.814583333333</v>
      </c>
      <c r="C880" s="16">
        <v>4</v>
      </c>
      <c r="D880" s="16">
        <v>676.31039999999996</v>
      </c>
      <c r="E880" s="19">
        <v>1091.7909999999999</v>
      </c>
      <c r="F880" s="16">
        <v>1.3974979999999999</v>
      </c>
      <c r="G880" s="16">
        <v>0</v>
      </c>
      <c r="H880" s="16">
        <v>440.9</v>
      </c>
      <c r="I880" s="16">
        <f t="shared" si="105"/>
        <v>1</v>
      </c>
      <c r="J880" s="16"/>
      <c r="K880" s="16" t="str">
        <f t="shared" si="106"/>
        <v/>
      </c>
      <c r="L880" s="16">
        <f t="shared" si="107"/>
        <v>1091.7909999999999</v>
      </c>
      <c r="M880" s="16">
        <f t="shared" si="108"/>
        <v>1.3974979999999999</v>
      </c>
      <c r="N880" s="20">
        <f t="shared" si="112"/>
        <v>41.58540308391315</v>
      </c>
      <c r="O880" s="18">
        <f t="shared" si="109"/>
        <v>155.97014285714286</v>
      </c>
      <c r="P880" s="18">
        <f t="shared" si="110"/>
        <v>90.642855883657788</v>
      </c>
      <c r="Q880" s="48">
        <f t="shared" si="111"/>
        <v>2.6437499632733519</v>
      </c>
    </row>
    <row r="881" spans="2:17" x14ac:dyDescent="0.25">
      <c r="B881" s="15">
        <v>41925.81527777778</v>
      </c>
      <c r="C881" s="16">
        <v>4</v>
      </c>
      <c r="D881" s="16">
        <v>238.6206</v>
      </c>
      <c r="E881" s="19">
        <v>1097.2380000000001</v>
      </c>
      <c r="F881" s="16">
        <v>1.3982300000000001</v>
      </c>
      <c r="G881" s="16">
        <v>0</v>
      </c>
      <c r="H881" s="16">
        <v>443.4</v>
      </c>
      <c r="I881" s="16">
        <f t="shared" si="105"/>
        <v>1</v>
      </c>
      <c r="J881" s="16"/>
      <c r="K881" s="16" t="str">
        <f t="shared" si="106"/>
        <v/>
      </c>
      <c r="L881" s="16">
        <f t="shared" si="107"/>
        <v>1097.2380000000001</v>
      </c>
      <c r="M881" s="16">
        <f t="shared" si="108"/>
        <v>1.3982300000000001</v>
      </c>
      <c r="N881" s="20">
        <f t="shared" si="112"/>
        <v>41.661983381316993</v>
      </c>
      <c r="O881" s="18">
        <f t="shared" si="109"/>
        <v>156.74828571428571</v>
      </c>
      <c r="P881" s="18">
        <f t="shared" si="110"/>
        <v>91.310633775500719</v>
      </c>
      <c r="Q881" s="48">
        <f t="shared" si="111"/>
        <v>2.6632268184521042</v>
      </c>
    </row>
    <row r="882" spans="2:17" x14ac:dyDescent="0.25">
      <c r="B882" s="15">
        <v>41925.815972222219</v>
      </c>
      <c r="C882" s="16">
        <v>4</v>
      </c>
      <c r="D882" s="16">
        <v>347.66160000000002</v>
      </c>
      <c r="E882" s="19">
        <v>1087.7760000000001</v>
      </c>
      <c r="F882" s="16">
        <v>1.3922330000000001</v>
      </c>
      <c r="G882" s="16">
        <v>0</v>
      </c>
      <c r="H882" s="16">
        <v>434.7</v>
      </c>
      <c r="I882" s="16">
        <f t="shared" si="105"/>
        <v>1</v>
      </c>
      <c r="J882" s="16"/>
      <c r="K882" s="16" t="str">
        <f t="shared" si="106"/>
        <v/>
      </c>
      <c r="L882" s="16">
        <f t="shared" si="107"/>
        <v>1087.7760000000001</v>
      </c>
      <c r="M882" s="16">
        <f t="shared" si="108"/>
        <v>1.3922330000000001</v>
      </c>
      <c r="N882" s="20">
        <f t="shared" si="112"/>
        <v>41.034589879225841</v>
      </c>
      <c r="O882" s="18">
        <f t="shared" si="109"/>
        <v>155.39657142857143</v>
      </c>
      <c r="P882" s="18">
        <f t="shared" si="110"/>
        <v>88.777610873317698</v>
      </c>
      <c r="Q882" s="48">
        <f t="shared" si="111"/>
        <v>2.5893469838050995</v>
      </c>
    </row>
    <row r="883" spans="2:17" x14ac:dyDescent="0.25">
      <c r="B883" s="15">
        <v>41925.816666666666</v>
      </c>
      <c r="C883" s="16">
        <v>4</v>
      </c>
      <c r="D883" s="16">
        <v>1064.3779999999999</v>
      </c>
      <c r="E883" s="19">
        <v>1030.048</v>
      </c>
      <c r="F883" s="16">
        <v>1.409583</v>
      </c>
      <c r="G883" s="16">
        <v>0</v>
      </c>
      <c r="H883" s="16">
        <v>424.5</v>
      </c>
      <c r="I883" s="16">
        <f t="shared" si="105"/>
        <v>1</v>
      </c>
      <c r="J883" s="16"/>
      <c r="K883" s="16" t="str">
        <f t="shared" si="106"/>
        <v/>
      </c>
      <c r="L883" s="16">
        <f t="shared" si="107"/>
        <v>1030.048</v>
      </c>
      <c r="M883" s="16">
        <f t="shared" si="108"/>
        <v>1.409583</v>
      </c>
      <c r="N883" s="20">
        <f t="shared" si="112"/>
        <v>42.849710316324618</v>
      </c>
      <c r="O883" s="18">
        <f t="shared" si="109"/>
        <v>147.14971428571428</v>
      </c>
      <c r="P883" s="18">
        <f t="shared" si="110"/>
        <v>88.878755891478121</v>
      </c>
      <c r="Q883" s="48">
        <f t="shared" si="111"/>
        <v>2.5922970468347786</v>
      </c>
    </row>
    <row r="884" spans="2:17" x14ac:dyDescent="0.25">
      <c r="B884" s="15">
        <v>41925.817361111112</v>
      </c>
      <c r="C884" s="16">
        <v>4</v>
      </c>
      <c r="D884" s="16">
        <v>1053.086</v>
      </c>
      <c r="E884" s="19">
        <v>1052.116</v>
      </c>
      <c r="F884" s="16">
        <v>1.409583</v>
      </c>
      <c r="G884" s="16">
        <v>0</v>
      </c>
      <c r="H884" s="16">
        <v>425.6</v>
      </c>
      <c r="I884" s="16">
        <f t="shared" si="105"/>
        <v>1</v>
      </c>
      <c r="J884" s="16"/>
      <c r="K884" s="16" t="str">
        <f t="shared" si="106"/>
        <v/>
      </c>
      <c r="L884" s="16">
        <f t="shared" si="107"/>
        <v>1052.116</v>
      </c>
      <c r="M884" s="16">
        <f t="shared" si="108"/>
        <v>1.409583</v>
      </c>
      <c r="N884" s="20">
        <f t="shared" si="112"/>
        <v>42.849710316324618</v>
      </c>
      <c r="O884" s="18">
        <f t="shared" si="109"/>
        <v>150.30228571428572</v>
      </c>
      <c r="P884" s="18">
        <f t="shared" si="110"/>
        <v>90.782916071404827</v>
      </c>
      <c r="Q884" s="48">
        <f t="shared" si="111"/>
        <v>2.647835052082641</v>
      </c>
    </row>
    <row r="885" spans="2:17" x14ac:dyDescent="0.25">
      <c r="B885" s="15">
        <v>41925.818055555559</v>
      </c>
      <c r="C885" s="16">
        <v>4</v>
      </c>
      <c r="D885" s="16">
        <v>40.863660000000003</v>
      </c>
      <c r="E885" s="19">
        <v>1051.729</v>
      </c>
      <c r="F885" s="16">
        <v>1.395605</v>
      </c>
      <c r="G885" s="16">
        <v>0</v>
      </c>
      <c r="H885" s="16">
        <v>426.1</v>
      </c>
      <c r="I885" s="16" t="str">
        <f t="shared" si="105"/>
        <v/>
      </c>
      <c r="J885" s="16"/>
      <c r="K885" s="16" t="str">
        <f t="shared" si="106"/>
        <v/>
      </c>
      <c r="L885" s="16">
        <f t="shared" si="107"/>
        <v>1051.729</v>
      </c>
      <c r="M885" s="16">
        <f t="shared" si="108"/>
        <v>1.395605</v>
      </c>
      <c r="N885" s="20">
        <f t="shared" si="112"/>
        <v>41.387361413168023</v>
      </c>
      <c r="O885" s="18">
        <f t="shared" si="109"/>
        <v>150.24700000000001</v>
      </c>
      <c r="P885" s="18">
        <f t="shared" si="110"/>
        <v>86.783280996593362</v>
      </c>
      <c r="Q885" s="48">
        <f t="shared" si="111"/>
        <v>2.5311790290673062</v>
      </c>
    </row>
    <row r="886" spans="2:17" x14ac:dyDescent="0.25">
      <c r="B886" s="15">
        <v>41925.818749999999</v>
      </c>
      <c r="C886" s="16">
        <v>4</v>
      </c>
      <c r="D886" s="16">
        <v>131.8074</v>
      </c>
      <c r="E886" s="19">
        <v>1069.009</v>
      </c>
      <c r="F886" s="16">
        <v>1.40354</v>
      </c>
      <c r="G886" s="16">
        <v>0</v>
      </c>
      <c r="H886" s="16">
        <v>427.7</v>
      </c>
      <c r="I886" s="16">
        <f t="shared" si="105"/>
        <v>1</v>
      </c>
      <c r="J886" s="16"/>
      <c r="K886" s="16" t="str">
        <f t="shared" si="106"/>
        <v/>
      </c>
      <c r="L886" s="16">
        <f t="shared" si="107"/>
        <v>1069.009</v>
      </c>
      <c r="M886" s="16">
        <f t="shared" si="108"/>
        <v>1.40354</v>
      </c>
      <c r="N886" s="20">
        <f t="shared" si="112"/>
        <v>42.217504391172575</v>
      </c>
      <c r="O886" s="18">
        <f t="shared" si="109"/>
        <v>152.71557142857142</v>
      </c>
      <c r="P886" s="18">
        <f t="shared" si="110"/>
        <v>90.490017672287465</v>
      </c>
      <c r="Q886" s="48">
        <f t="shared" si="111"/>
        <v>2.6392921821083846</v>
      </c>
    </row>
    <row r="887" spans="2:17" x14ac:dyDescent="0.25">
      <c r="B887" s="15">
        <v>41925.819444444445</v>
      </c>
      <c r="C887" s="16">
        <v>4</v>
      </c>
      <c r="D887" s="16">
        <v>991.40920000000006</v>
      </c>
      <c r="E887" s="19">
        <v>1068.2550000000001</v>
      </c>
      <c r="F887" s="16">
        <v>1.4005190000000001</v>
      </c>
      <c r="G887" s="16">
        <v>0</v>
      </c>
      <c r="H887" s="16">
        <v>429.9</v>
      </c>
      <c r="I887" s="16">
        <f t="shared" si="105"/>
        <v>1</v>
      </c>
      <c r="J887" s="16"/>
      <c r="K887" s="16" t="str">
        <f t="shared" si="106"/>
        <v/>
      </c>
      <c r="L887" s="16">
        <f t="shared" si="107"/>
        <v>1068.2550000000001</v>
      </c>
      <c r="M887" s="16">
        <f t="shared" si="108"/>
        <v>1.4005190000000001</v>
      </c>
      <c r="N887" s="20">
        <f t="shared" si="112"/>
        <v>41.901453737542873</v>
      </c>
      <c r="O887" s="18">
        <f t="shared" si="109"/>
        <v>152.60785714285717</v>
      </c>
      <c r="P887" s="18">
        <f t="shared" si="110"/>
        <v>89.556062333430589</v>
      </c>
      <c r="Q887" s="48">
        <f t="shared" si="111"/>
        <v>2.6120518180583918</v>
      </c>
    </row>
    <row r="888" spans="2:17" x14ac:dyDescent="0.25">
      <c r="B888" s="15">
        <v>41925.820138888892</v>
      </c>
      <c r="C888" s="16">
        <v>4</v>
      </c>
      <c r="D888" s="16">
        <v>788.34209999999996</v>
      </c>
      <c r="E888" s="19">
        <v>1051.8009999999999</v>
      </c>
      <c r="F888" s="16">
        <v>1.396414</v>
      </c>
      <c r="G888" s="16">
        <v>0</v>
      </c>
      <c r="H888" s="16">
        <v>433.2</v>
      </c>
      <c r="I888" s="16">
        <f t="shared" si="105"/>
        <v>1</v>
      </c>
      <c r="J888" s="16"/>
      <c r="K888" s="16" t="str">
        <f t="shared" si="106"/>
        <v/>
      </c>
      <c r="L888" s="16">
        <f t="shared" si="107"/>
        <v>1051.8009999999999</v>
      </c>
      <c r="M888" s="16">
        <f t="shared" si="108"/>
        <v>1.396414</v>
      </c>
      <c r="N888" s="20">
        <f t="shared" si="112"/>
        <v>41.471997288304223</v>
      </c>
      <c r="O888" s="18">
        <f t="shared" si="109"/>
        <v>150.2572857142857</v>
      </c>
      <c r="P888" s="18">
        <f t="shared" si="110"/>
        <v>87.017115934590862</v>
      </c>
      <c r="Q888" s="48">
        <f t="shared" si="111"/>
        <v>2.5379992147589001</v>
      </c>
    </row>
    <row r="889" spans="2:17" x14ac:dyDescent="0.25">
      <c r="B889" s="15">
        <v>41925.820833333331</v>
      </c>
      <c r="C889" s="16">
        <v>5</v>
      </c>
      <c r="D889" s="16">
        <v>116.762</v>
      </c>
      <c r="E889" s="16">
        <v>1065.7560000000001</v>
      </c>
      <c r="F889" s="16">
        <v>1.405783</v>
      </c>
      <c r="G889" s="16">
        <v>0</v>
      </c>
      <c r="H889" s="16">
        <v>433.5</v>
      </c>
      <c r="I889" s="16">
        <f t="shared" si="105"/>
        <v>1</v>
      </c>
      <c r="J889" s="16"/>
      <c r="K889" s="16" t="str">
        <f t="shared" si="106"/>
        <v/>
      </c>
      <c r="L889" s="16">
        <f t="shared" si="107"/>
        <v>1065.7560000000001</v>
      </c>
      <c r="M889" s="16">
        <f t="shared" si="108"/>
        <v>1.405783</v>
      </c>
      <c r="N889" s="20">
        <f t="shared" si="112"/>
        <v>42.452162324337564</v>
      </c>
      <c r="O889" s="18">
        <f t="shared" si="109"/>
        <v>152.25085714285714</v>
      </c>
      <c r="P889" s="18">
        <f t="shared" si="110"/>
        <v>90.861070575880163</v>
      </c>
      <c r="Q889" s="48">
        <f t="shared" si="111"/>
        <v>2.1200916467705371</v>
      </c>
    </row>
    <row r="890" spans="2:17" x14ac:dyDescent="0.25">
      <c r="B890" s="15">
        <v>41925.821527777778</v>
      </c>
      <c r="C890" s="16">
        <v>4</v>
      </c>
      <c r="D890" s="16">
        <v>659.73910000000001</v>
      </c>
      <c r="E890" s="16">
        <v>1047.7670000000001</v>
      </c>
      <c r="F890" s="16">
        <v>1.4114439999999999</v>
      </c>
      <c r="G890" s="16">
        <v>0</v>
      </c>
      <c r="H890" s="16">
        <v>432.5</v>
      </c>
      <c r="I890" s="16">
        <f t="shared" si="105"/>
        <v>1</v>
      </c>
      <c r="J890" s="16"/>
      <c r="K890" s="16" t="str">
        <f t="shared" si="106"/>
        <v/>
      </c>
      <c r="L890" s="16">
        <f t="shared" si="107"/>
        <v>1047.7670000000001</v>
      </c>
      <c r="M890" s="16">
        <f t="shared" si="108"/>
        <v>1.4114439999999999</v>
      </c>
      <c r="N890" s="20">
        <f t="shared" si="112"/>
        <v>43.044404214505647</v>
      </c>
      <c r="O890" s="18">
        <f t="shared" si="109"/>
        <v>149.68100000000001</v>
      </c>
      <c r="P890" s="18">
        <f t="shared" si="110"/>
        <v>90.938341389469841</v>
      </c>
      <c r="Q890" s="48">
        <f t="shared" si="111"/>
        <v>2.6523682905262036</v>
      </c>
    </row>
    <row r="891" spans="2:17" x14ac:dyDescent="0.25">
      <c r="B891" s="15">
        <v>41925.822222222225</v>
      </c>
      <c r="C891" s="16">
        <v>4</v>
      </c>
      <c r="D891" s="16">
        <v>199.49639999999999</v>
      </c>
      <c r="E891" s="19">
        <v>1076.338</v>
      </c>
      <c r="F891" s="16">
        <v>1.383597</v>
      </c>
      <c r="G891" s="16">
        <v>0</v>
      </c>
      <c r="H891" s="16">
        <v>432</v>
      </c>
      <c r="I891" s="16">
        <f t="shared" si="105"/>
        <v>1</v>
      </c>
      <c r="J891" s="16"/>
      <c r="K891" s="16" t="str">
        <f t="shared" si="106"/>
        <v/>
      </c>
      <c r="L891" s="16">
        <f t="shared" si="107"/>
        <v>1076.338</v>
      </c>
      <c r="M891" s="16">
        <f t="shared" si="108"/>
        <v>1.383597</v>
      </c>
      <c r="N891" s="20">
        <f t="shared" si="112"/>
        <v>40.131109758488932</v>
      </c>
      <c r="O891" s="18">
        <f t="shared" si="109"/>
        <v>153.76257142857142</v>
      </c>
      <c r="P891" s="18">
        <f t="shared" si="110"/>
        <v>85.377103039143407</v>
      </c>
      <c r="Q891" s="48">
        <f t="shared" si="111"/>
        <v>2.4901655053083491</v>
      </c>
    </row>
    <row r="892" spans="2:17" x14ac:dyDescent="0.25">
      <c r="B892" s="15">
        <v>41925.822916666664</v>
      </c>
      <c r="C892" s="16">
        <v>4</v>
      </c>
      <c r="D892" s="16">
        <v>145.35740000000001</v>
      </c>
      <c r="E892" s="19">
        <v>1100.7149999999999</v>
      </c>
      <c r="F892" s="16">
        <v>1.3839779999999999</v>
      </c>
      <c r="G892" s="16">
        <v>0</v>
      </c>
      <c r="H892" s="16">
        <v>436</v>
      </c>
      <c r="I892" s="16">
        <f t="shared" si="105"/>
        <v>1</v>
      </c>
      <c r="J892" s="16"/>
      <c r="K892" s="16" t="str">
        <f t="shared" si="106"/>
        <v/>
      </c>
      <c r="L892" s="16">
        <f t="shared" si="107"/>
        <v>1100.7149999999999</v>
      </c>
      <c r="M892" s="16">
        <f t="shared" si="108"/>
        <v>1.3839779999999999</v>
      </c>
      <c r="N892" s="20">
        <f t="shared" si="112"/>
        <v>40.170969175580261</v>
      </c>
      <c r="O892" s="18">
        <f t="shared" si="109"/>
        <v>157.24499999999998</v>
      </c>
      <c r="P892" s="18">
        <f t="shared" si="110"/>
        <v>87.421517554024817</v>
      </c>
      <c r="Q892" s="48">
        <f t="shared" si="111"/>
        <v>2.5497942619923903</v>
      </c>
    </row>
    <row r="893" spans="2:17" x14ac:dyDescent="0.25">
      <c r="B893" s="15">
        <v>41925.823611111111</v>
      </c>
      <c r="C893" s="16">
        <v>4</v>
      </c>
      <c r="D893" s="16">
        <v>791.42439999999999</v>
      </c>
      <c r="E893" s="19">
        <v>1070.5540000000001</v>
      </c>
      <c r="F893" s="16">
        <v>1.3959870000000001</v>
      </c>
      <c r="G893" s="16">
        <v>0</v>
      </c>
      <c r="H893" s="16">
        <v>438.1</v>
      </c>
      <c r="I893" s="16">
        <f t="shared" si="105"/>
        <v>1</v>
      </c>
      <c r="J893" s="16"/>
      <c r="K893" s="16" t="str">
        <f t="shared" si="106"/>
        <v/>
      </c>
      <c r="L893" s="16">
        <f t="shared" si="107"/>
        <v>1070.5540000000001</v>
      </c>
      <c r="M893" s="16">
        <f t="shared" si="108"/>
        <v>1.3959870000000001</v>
      </c>
      <c r="N893" s="20">
        <f t="shared" si="112"/>
        <v>41.427325448152004</v>
      </c>
      <c r="O893" s="18">
        <f t="shared" si="109"/>
        <v>152.93628571428573</v>
      </c>
      <c r="P893" s="18">
        <f t="shared" si="110"/>
        <v>88.446124638030639</v>
      </c>
      <c r="Q893" s="48">
        <f t="shared" si="111"/>
        <v>2.579678635275894</v>
      </c>
    </row>
    <row r="894" spans="2:17" x14ac:dyDescent="0.25">
      <c r="B894" s="15">
        <v>41925.824305555558</v>
      </c>
      <c r="C894" s="16">
        <v>4</v>
      </c>
      <c r="D894" s="16">
        <v>1411.856</v>
      </c>
      <c r="E894" s="19">
        <v>1091.806</v>
      </c>
      <c r="F894" s="16">
        <v>1.396765</v>
      </c>
      <c r="G894" s="16">
        <v>0</v>
      </c>
      <c r="H894" s="16">
        <v>428.6</v>
      </c>
      <c r="I894" s="16">
        <f t="shared" si="105"/>
        <v>1</v>
      </c>
      <c r="J894" s="16"/>
      <c r="K894" s="16" t="str">
        <f t="shared" si="106"/>
        <v/>
      </c>
      <c r="L894" s="16">
        <f t="shared" si="107"/>
        <v>1091.806</v>
      </c>
      <c r="M894" s="16">
        <f t="shared" si="108"/>
        <v>1.396765</v>
      </c>
      <c r="N894" s="20">
        <f t="shared" si="112"/>
        <v>41.50871816861671</v>
      </c>
      <c r="O894" s="18">
        <f t="shared" si="109"/>
        <v>155.97228571428573</v>
      </c>
      <c r="P894" s="18">
        <f t="shared" si="110"/>
        <v>90.429494415437517</v>
      </c>
      <c r="Q894" s="48">
        <f t="shared" si="111"/>
        <v>2.6375269204502612</v>
      </c>
    </row>
    <row r="895" spans="2:17" x14ac:dyDescent="0.25">
      <c r="B895" s="15">
        <v>41925.824999999997</v>
      </c>
      <c r="C895" s="16">
        <v>2</v>
      </c>
      <c r="D895" s="16">
        <v>1211.0170000000001</v>
      </c>
      <c r="E895" s="19">
        <v>1115.6869999999999</v>
      </c>
      <c r="F895" s="16">
        <v>1.4024110000000001</v>
      </c>
      <c r="G895" s="16">
        <v>0</v>
      </c>
      <c r="H895" s="16">
        <v>434</v>
      </c>
      <c r="I895" s="16">
        <f t="shared" si="105"/>
        <v>1</v>
      </c>
      <c r="J895" s="16"/>
      <c r="K895" s="16" t="str">
        <f t="shared" si="106"/>
        <v/>
      </c>
      <c r="L895" s="16">
        <f t="shared" si="107"/>
        <v>1115.6869999999999</v>
      </c>
      <c r="M895" s="16">
        <f t="shared" si="108"/>
        <v>1.4024110000000001</v>
      </c>
      <c r="N895" s="20">
        <f t="shared" si="112"/>
        <v>42.099390790395375</v>
      </c>
      <c r="O895" s="18">
        <f t="shared" si="109"/>
        <v>159.38385714285712</v>
      </c>
      <c r="P895" s="18">
        <f t="shared" si="110"/>
        <v>94.10126324039021</v>
      </c>
      <c r="Q895" s="48">
        <f t="shared" si="111"/>
        <v>5.4892403556894296</v>
      </c>
    </row>
    <row r="896" spans="2:17" x14ac:dyDescent="0.25">
      <c r="B896" s="15">
        <v>41925.825694444444</v>
      </c>
      <c r="C896" s="16">
        <v>4</v>
      </c>
      <c r="D896" s="16">
        <v>585.30550000000005</v>
      </c>
      <c r="E896" s="19">
        <v>1072.2919999999999</v>
      </c>
      <c r="F896" s="16">
        <v>1.403891</v>
      </c>
      <c r="G896" s="16">
        <v>0</v>
      </c>
      <c r="H896" s="16">
        <v>432.5</v>
      </c>
      <c r="I896" s="16">
        <f t="shared" si="105"/>
        <v>1</v>
      </c>
      <c r="J896" s="16"/>
      <c r="K896" s="16" t="str">
        <f t="shared" si="106"/>
        <v/>
      </c>
      <c r="L896" s="16">
        <f t="shared" si="107"/>
        <v>1072.2919999999999</v>
      </c>
      <c r="M896" s="16">
        <f t="shared" si="108"/>
        <v>1.403891</v>
      </c>
      <c r="N896" s="20">
        <f t="shared" si="112"/>
        <v>42.254225271485062</v>
      </c>
      <c r="O896" s="18">
        <f t="shared" si="109"/>
        <v>153.18457142857142</v>
      </c>
      <c r="P896" s="18">
        <f t="shared" si="110"/>
        <v>90.869588027218583</v>
      </c>
      <c r="Q896" s="48">
        <f t="shared" si="111"/>
        <v>2.6503629841272085</v>
      </c>
    </row>
    <row r="897" spans="2:17" x14ac:dyDescent="0.25">
      <c r="B897" s="15">
        <v>41925.826388888891</v>
      </c>
      <c r="C897" s="16">
        <v>4</v>
      </c>
      <c r="D897" s="16">
        <v>744.73180000000002</v>
      </c>
      <c r="E897" s="16">
        <v>1065.7380000000001</v>
      </c>
      <c r="F897" s="16">
        <v>1.3990389999999999</v>
      </c>
      <c r="G897" s="16">
        <v>0</v>
      </c>
      <c r="H897" s="16">
        <v>434.1</v>
      </c>
      <c r="I897" s="16">
        <f t="shared" si="105"/>
        <v>1</v>
      </c>
      <c r="J897" s="16"/>
      <c r="K897" s="16" t="str">
        <f t="shared" si="106"/>
        <v/>
      </c>
      <c r="L897" s="16">
        <f t="shared" si="107"/>
        <v>1065.7380000000001</v>
      </c>
      <c r="M897" s="16">
        <f t="shared" si="108"/>
        <v>1.3990389999999999</v>
      </c>
      <c r="N897" s="20">
        <f t="shared" si="112"/>
        <v>41.746619256453158</v>
      </c>
      <c r="O897" s="18">
        <f t="shared" si="109"/>
        <v>152.24828571428571</v>
      </c>
      <c r="P897" s="18">
        <f t="shared" si="110"/>
        <v>88.920837296080421</v>
      </c>
      <c r="Q897" s="48">
        <f t="shared" si="111"/>
        <v>2.5935244211356787</v>
      </c>
    </row>
    <row r="898" spans="2:17" x14ac:dyDescent="0.25">
      <c r="B898" s="15">
        <v>41925.82708333333</v>
      </c>
      <c r="C898" s="16">
        <v>4</v>
      </c>
      <c r="D898" s="16">
        <v>1392.2639999999999</v>
      </c>
      <c r="E898" s="16">
        <v>1078.268</v>
      </c>
      <c r="F898" s="16">
        <v>1.395254</v>
      </c>
      <c r="G898" s="16">
        <v>0</v>
      </c>
      <c r="H898" s="16">
        <v>436.8</v>
      </c>
      <c r="I898" s="16">
        <f t="shared" si="105"/>
        <v>1</v>
      </c>
      <c r="J898" s="16"/>
      <c r="K898" s="16" t="str">
        <f t="shared" si="106"/>
        <v/>
      </c>
      <c r="L898" s="16">
        <f t="shared" si="107"/>
        <v>1078.268</v>
      </c>
      <c r="M898" s="16">
        <f t="shared" si="108"/>
        <v>1.395254</v>
      </c>
      <c r="N898" s="20">
        <f t="shared" si="112"/>
        <v>41.350640532855543</v>
      </c>
      <c r="O898" s="18">
        <f t="shared" si="109"/>
        <v>154.03828571428571</v>
      </c>
      <c r="P898" s="18">
        <f t="shared" si="110"/>
        <v>88.871844580842122</v>
      </c>
      <c r="Q898" s="48">
        <f t="shared" si="111"/>
        <v>2.5920954669412288</v>
      </c>
    </row>
    <row r="899" spans="2:17" x14ac:dyDescent="0.25">
      <c r="B899" s="15">
        <v>41925.827777777777</v>
      </c>
      <c r="C899" s="16">
        <v>4</v>
      </c>
      <c r="D899" s="16">
        <v>1175.616</v>
      </c>
      <c r="E899" s="16">
        <v>1045.703</v>
      </c>
      <c r="F899" s="16">
        <v>1.409583</v>
      </c>
      <c r="G899" s="16">
        <v>0</v>
      </c>
      <c r="H899" s="16">
        <v>434.4</v>
      </c>
      <c r="I899" s="16">
        <f t="shared" si="105"/>
        <v>1</v>
      </c>
      <c r="J899" s="16"/>
      <c r="K899" s="16" t="str">
        <f t="shared" si="106"/>
        <v/>
      </c>
      <c r="L899" s="16">
        <f t="shared" si="107"/>
        <v>1045.703</v>
      </c>
      <c r="M899" s="16">
        <f t="shared" si="108"/>
        <v>1.409583</v>
      </c>
      <c r="N899" s="20">
        <f t="shared" si="112"/>
        <v>42.849710316324618</v>
      </c>
      <c r="O899" s="18">
        <f t="shared" si="109"/>
        <v>149.38614285714286</v>
      </c>
      <c r="P899" s="18">
        <f t="shared" si="110"/>
        <v>90.229563740705615</v>
      </c>
      <c r="Q899" s="48">
        <f t="shared" si="111"/>
        <v>2.6316956091039136</v>
      </c>
    </row>
    <row r="900" spans="2:17" x14ac:dyDescent="0.25">
      <c r="B900" s="15">
        <v>41925.828472222223</v>
      </c>
      <c r="C900" s="16">
        <v>4</v>
      </c>
      <c r="D900" s="16">
        <v>450.69049999999999</v>
      </c>
      <c r="E900" s="16">
        <v>1047.473</v>
      </c>
      <c r="F900" s="16">
        <v>1.4114439999999999</v>
      </c>
      <c r="G900" s="16">
        <v>0</v>
      </c>
      <c r="H900" s="16">
        <v>434.5</v>
      </c>
      <c r="I900" s="16">
        <f t="shared" si="105"/>
        <v>1</v>
      </c>
      <c r="J900" s="16"/>
      <c r="K900" s="16" t="str">
        <f t="shared" si="106"/>
        <v/>
      </c>
      <c r="L900" s="16">
        <f t="shared" si="107"/>
        <v>1047.473</v>
      </c>
      <c r="M900" s="16">
        <f t="shared" si="108"/>
        <v>1.4114439999999999</v>
      </c>
      <c r="N900" s="20">
        <f t="shared" si="112"/>
        <v>43.044404214505647</v>
      </c>
      <c r="O900" s="18">
        <f t="shared" si="109"/>
        <v>149.63899999999998</v>
      </c>
      <c r="P900" s="18">
        <f t="shared" si="110"/>
        <v>90.912824387723717</v>
      </c>
      <c r="Q900" s="48">
        <f t="shared" si="111"/>
        <v>2.6516240446419417</v>
      </c>
    </row>
    <row r="901" spans="2:17" x14ac:dyDescent="0.25">
      <c r="B901" s="15">
        <v>41925.82916666667</v>
      </c>
      <c r="C901" s="16">
        <v>4</v>
      </c>
      <c r="D901" s="16">
        <v>1292.9580000000001</v>
      </c>
      <c r="E901" s="16">
        <v>1041.49</v>
      </c>
      <c r="F901" s="16">
        <v>1.4027620000000001</v>
      </c>
      <c r="G901" s="16">
        <v>0</v>
      </c>
      <c r="H901" s="16">
        <v>434.9</v>
      </c>
      <c r="I901" s="16">
        <f t="shared" si="105"/>
        <v>1</v>
      </c>
      <c r="J901" s="16"/>
      <c r="K901" s="16" t="str">
        <f t="shared" si="106"/>
        <v/>
      </c>
      <c r="L901" s="16">
        <f t="shared" si="107"/>
        <v>1041.49</v>
      </c>
      <c r="M901" s="16">
        <f t="shared" si="108"/>
        <v>1.4027620000000001</v>
      </c>
      <c r="N901" s="20">
        <f t="shared" si="112"/>
        <v>42.136111670707862</v>
      </c>
      <c r="O901" s="18">
        <f t="shared" si="109"/>
        <v>148.78428571428572</v>
      </c>
      <c r="P901" s="18">
        <f t="shared" si="110"/>
        <v>87.941832950941247</v>
      </c>
      <c r="Q901" s="48">
        <f t="shared" si="111"/>
        <v>2.5649701277357861</v>
      </c>
    </row>
    <row r="902" spans="2:17" x14ac:dyDescent="0.25">
      <c r="B902" s="15">
        <v>41925.829861111109</v>
      </c>
      <c r="C902" s="16">
        <v>4</v>
      </c>
      <c r="D902" s="16">
        <v>383.0625</v>
      </c>
      <c r="E902" s="16">
        <v>1008.022</v>
      </c>
      <c r="F902" s="16">
        <v>1.403891</v>
      </c>
      <c r="G902" s="16">
        <v>0</v>
      </c>
      <c r="H902" s="16">
        <v>430.6</v>
      </c>
      <c r="I902" s="16">
        <f t="shared" si="105"/>
        <v>1</v>
      </c>
      <c r="J902" s="16"/>
      <c r="K902" s="16" t="str">
        <f t="shared" si="106"/>
        <v/>
      </c>
      <c r="L902" s="16">
        <f t="shared" si="107"/>
        <v>1008.022</v>
      </c>
      <c r="M902" s="16">
        <f t="shared" si="108"/>
        <v>1.403891</v>
      </c>
      <c r="N902" s="20">
        <f t="shared" si="112"/>
        <v>42.254225271485062</v>
      </c>
      <c r="O902" s="18">
        <f t="shared" si="109"/>
        <v>144.00314285714288</v>
      </c>
      <c r="P902" s="18">
        <f t="shared" si="110"/>
        <v>85.423134614799835</v>
      </c>
      <c r="Q902" s="48">
        <f t="shared" si="111"/>
        <v>2.4915080929316615</v>
      </c>
    </row>
    <row r="903" spans="2:17" x14ac:dyDescent="0.25">
      <c r="B903" s="15">
        <v>41925.830555555556</v>
      </c>
      <c r="C903" s="16">
        <v>4</v>
      </c>
      <c r="D903" s="16">
        <v>2000</v>
      </c>
      <c r="E903" s="19">
        <v>1033.114</v>
      </c>
      <c r="F903" s="16">
        <v>1.396765</v>
      </c>
      <c r="G903" s="16">
        <v>0</v>
      </c>
      <c r="H903" s="16">
        <v>430.3</v>
      </c>
      <c r="I903" s="16">
        <f t="shared" si="105"/>
        <v>1</v>
      </c>
      <c r="J903" s="16"/>
      <c r="K903" s="16" t="str">
        <f t="shared" si="106"/>
        <v/>
      </c>
      <c r="L903" s="16">
        <f t="shared" si="107"/>
        <v>1033.114</v>
      </c>
      <c r="M903" s="16">
        <f t="shared" si="108"/>
        <v>1.396765</v>
      </c>
      <c r="N903" s="20">
        <f t="shared" si="112"/>
        <v>41.50871816861671</v>
      </c>
      <c r="O903" s="18">
        <f t="shared" si="109"/>
        <v>147.5877142857143</v>
      </c>
      <c r="P903" s="18">
        <f t="shared" si="110"/>
        <v>85.568293903413519</v>
      </c>
      <c r="Q903" s="48">
        <f t="shared" si="111"/>
        <v>2.4957419055162275</v>
      </c>
    </row>
    <row r="904" spans="2:17" x14ac:dyDescent="0.25">
      <c r="B904" s="15">
        <v>41925.831250000003</v>
      </c>
      <c r="C904" s="16">
        <v>4</v>
      </c>
      <c r="D904" s="16">
        <v>270.20679999999999</v>
      </c>
      <c r="E904" s="19">
        <v>1052.4649999999999</v>
      </c>
      <c r="F904" s="16">
        <v>1.394522</v>
      </c>
      <c r="G904" s="16">
        <v>0</v>
      </c>
      <c r="H904" s="16">
        <v>434.4</v>
      </c>
      <c r="I904" s="16">
        <f t="shared" ref="I904:I967" si="113">+IF(AND(G904&lt;50,D904&gt;50),1,"")</f>
        <v>1</v>
      </c>
      <c r="J904" s="16"/>
      <c r="K904" s="16" t="str">
        <f t="shared" ref="K904:K967" si="114">+IF(AND(D904&gt;100,G904&gt;50),D904,"")</f>
        <v/>
      </c>
      <c r="L904" s="16">
        <f t="shared" ref="L904:L967" si="115">IF(AND(E904&gt;100,H904&gt;50),E904,"")</f>
        <v>1052.4649999999999</v>
      </c>
      <c r="M904" s="16">
        <f t="shared" ref="M904:M967" si="116">IF(F904&gt;1.1,F904,"")</f>
        <v>1.394522</v>
      </c>
      <c r="N904" s="20">
        <f t="shared" si="112"/>
        <v>41.274060235451721</v>
      </c>
      <c r="O904" s="18">
        <f t="shared" ref="O904:O967" si="117">IF(ISERROR(IF(COUNT(K904:L904)&gt;1,SUM(K904:L904)/14,SUM(K904:L904)/7)),"",IF(COUNT(K904:L904)&gt;1,SUM(K904:L904)/14,SUM(K904:L904)/7))</f>
        <v>150.35214285714284</v>
      </c>
      <c r="P904" s="18">
        <f t="shared" ref="P904:P967" si="118">IF(ISERROR(IF(COUNT(K904:L904)&gt;1,SUM(K904:L904)/14*M904*N904/100,SUM(K904:L904)/7*M904*N904/100)),"",IF(COUNT(K904:L904)&gt;1,SUM(K904:L904)/14*M904*N904/100,SUM(K904:L904)/7*M904*N904/100))</f>
        <v>86.539062465912735</v>
      </c>
      <c r="Q904" s="48">
        <f t="shared" ref="Q904:Q967" si="119">IF(COUNT(K904:L904)&gt;1,P904*14/(C904*60),P904*7/(C904*60))</f>
        <v>2.5240559885891214</v>
      </c>
    </row>
    <row r="905" spans="2:17" x14ac:dyDescent="0.25">
      <c r="B905" s="15">
        <v>41925.831944444442</v>
      </c>
      <c r="C905" s="16">
        <v>4</v>
      </c>
      <c r="D905" s="16">
        <v>586.7704</v>
      </c>
      <c r="E905" s="19">
        <v>1034.809</v>
      </c>
      <c r="F905" s="16">
        <v>1.4009</v>
      </c>
      <c r="G905" s="16">
        <v>0</v>
      </c>
      <c r="H905" s="16">
        <v>428.2</v>
      </c>
      <c r="I905" s="16">
        <f t="shared" si="113"/>
        <v>1</v>
      </c>
      <c r="J905" s="16"/>
      <c r="K905" s="16" t="str">
        <f t="shared" si="114"/>
        <v/>
      </c>
      <c r="L905" s="16">
        <f t="shared" si="115"/>
        <v>1034.809</v>
      </c>
      <c r="M905" s="16">
        <f t="shared" si="116"/>
        <v>1.4009</v>
      </c>
      <c r="N905" s="20">
        <f t="shared" si="112"/>
        <v>41.941313154634209</v>
      </c>
      <c r="O905" s="18">
        <f t="shared" si="117"/>
        <v>147.82985714285715</v>
      </c>
      <c r="P905" s="18">
        <f t="shared" si="118"/>
        <v>86.858298253456056</v>
      </c>
      <c r="Q905" s="48">
        <f t="shared" si="119"/>
        <v>2.5333670323924684</v>
      </c>
    </row>
    <row r="906" spans="2:17" x14ac:dyDescent="0.25">
      <c r="B906" s="15">
        <v>41925.832638888889</v>
      </c>
      <c r="C906" s="16">
        <v>4</v>
      </c>
      <c r="D906" s="16">
        <v>962.84429999999998</v>
      </c>
      <c r="E906" s="16">
        <v>1048.905</v>
      </c>
      <c r="F906" s="16">
        <v>1.3911500000000001</v>
      </c>
      <c r="G906" s="16">
        <v>0</v>
      </c>
      <c r="H906" s="16">
        <v>431.1</v>
      </c>
      <c r="I906" s="16">
        <f t="shared" si="113"/>
        <v>1</v>
      </c>
      <c r="J906" s="16"/>
      <c r="K906" s="16" t="str">
        <f t="shared" si="114"/>
        <v/>
      </c>
      <c r="L906" s="16">
        <f t="shared" si="115"/>
        <v>1048.905</v>
      </c>
      <c r="M906" s="16">
        <f t="shared" si="116"/>
        <v>1.3911500000000001</v>
      </c>
      <c r="N906" s="20">
        <f t="shared" ref="N906:N969" si="120">IF(ISERROR($D$1*(M906-1)/($M$7*($D$1-1))*100),"",($D$1*(M906-1)/($M$7*($D$1-1))*100))</f>
        <v>40.921288701509525</v>
      </c>
      <c r="O906" s="18">
        <f t="shared" si="117"/>
        <v>149.84357142857144</v>
      </c>
      <c r="P906" s="18">
        <f t="shared" si="118"/>
        <v>85.302425054799002</v>
      </c>
      <c r="Q906" s="48">
        <f t="shared" si="119"/>
        <v>2.4879873974316378</v>
      </c>
    </row>
    <row r="907" spans="2:17" x14ac:dyDescent="0.25">
      <c r="B907" s="15">
        <v>41925.833333333336</v>
      </c>
      <c r="C907" s="16">
        <v>4</v>
      </c>
      <c r="D907" s="16">
        <v>889.87559999999996</v>
      </c>
      <c r="E907" s="16">
        <v>1024.5550000000001</v>
      </c>
      <c r="F907" s="16">
        <v>1.393362</v>
      </c>
      <c r="G907" s="16">
        <v>0</v>
      </c>
      <c r="H907" s="16">
        <v>423.2</v>
      </c>
      <c r="I907" s="16">
        <f t="shared" si="113"/>
        <v>1</v>
      </c>
      <c r="J907" s="16"/>
      <c r="K907" s="16" t="str">
        <f t="shared" si="114"/>
        <v/>
      </c>
      <c r="L907" s="16">
        <f t="shared" si="115"/>
        <v>1024.5550000000001</v>
      </c>
      <c r="M907" s="16">
        <f t="shared" si="116"/>
        <v>1.393362</v>
      </c>
      <c r="N907" s="20">
        <f t="shared" si="120"/>
        <v>41.152703480003041</v>
      </c>
      <c r="O907" s="18">
        <f t="shared" si="117"/>
        <v>146.36500000000001</v>
      </c>
      <c r="P907" s="18">
        <f t="shared" si="118"/>
        <v>83.926588548679845</v>
      </c>
      <c r="Q907" s="48">
        <f t="shared" si="119"/>
        <v>2.4478588326698287</v>
      </c>
    </row>
    <row r="908" spans="2:17" x14ac:dyDescent="0.25">
      <c r="B908" s="15">
        <v>41925.834027777775</v>
      </c>
      <c r="C908" s="16">
        <v>4</v>
      </c>
      <c r="D908" s="16">
        <v>889.87559999999996</v>
      </c>
      <c r="E908" s="16">
        <v>1024.5550000000001</v>
      </c>
      <c r="F908" s="16">
        <v>1.393362</v>
      </c>
      <c r="G908" s="16">
        <v>0</v>
      </c>
      <c r="H908" s="16">
        <v>423.2</v>
      </c>
      <c r="I908" s="16">
        <f t="shared" si="113"/>
        <v>1</v>
      </c>
      <c r="J908" s="16"/>
      <c r="K908" s="16" t="str">
        <f t="shared" si="114"/>
        <v/>
      </c>
      <c r="L908" s="16">
        <f t="shared" si="115"/>
        <v>1024.5550000000001</v>
      </c>
      <c r="M908" s="16">
        <f t="shared" si="116"/>
        <v>1.393362</v>
      </c>
      <c r="N908" s="20">
        <f t="shared" si="120"/>
        <v>41.152703480003041</v>
      </c>
      <c r="O908" s="18">
        <f t="shared" si="117"/>
        <v>146.36500000000001</v>
      </c>
      <c r="P908" s="18">
        <f t="shared" si="118"/>
        <v>83.926588548679845</v>
      </c>
      <c r="Q908" s="48">
        <f t="shared" si="119"/>
        <v>2.4478588326698287</v>
      </c>
    </row>
    <row r="909" spans="2:17" x14ac:dyDescent="0.25">
      <c r="B909" s="15">
        <v>41925.834722222222</v>
      </c>
      <c r="C909" s="16">
        <v>4</v>
      </c>
      <c r="D909" s="16">
        <v>436.43849999999998</v>
      </c>
      <c r="E909" s="16">
        <v>1042.355</v>
      </c>
      <c r="F909" s="16">
        <v>1.401251</v>
      </c>
      <c r="G909" s="16">
        <v>0</v>
      </c>
      <c r="H909" s="16">
        <v>422.6</v>
      </c>
      <c r="I909" s="16">
        <f t="shared" si="113"/>
        <v>1</v>
      </c>
      <c r="J909" s="16"/>
      <c r="K909" s="16" t="str">
        <f t="shared" si="114"/>
        <v/>
      </c>
      <c r="L909" s="16">
        <f t="shared" si="115"/>
        <v>1042.355</v>
      </c>
      <c r="M909" s="16">
        <f t="shared" si="116"/>
        <v>1.401251</v>
      </c>
      <c r="N909" s="20">
        <f t="shared" si="120"/>
        <v>41.978034034946688</v>
      </c>
      <c r="O909" s="18">
        <f t="shared" si="117"/>
        <v>148.90785714285715</v>
      </c>
      <c r="P909" s="18">
        <f t="shared" si="118"/>
        <v>87.590225580274833</v>
      </c>
      <c r="Q909" s="48">
        <f t="shared" si="119"/>
        <v>2.554714912758016</v>
      </c>
    </row>
    <row r="910" spans="2:17" x14ac:dyDescent="0.25">
      <c r="B910" s="15">
        <v>41925.835416666669</v>
      </c>
      <c r="C910" s="16">
        <v>4</v>
      </c>
      <c r="D910" s="16">
        <v>419.07380000000001</v>
      </c>
      <c r="E910" s="16">
        <v>1058.6020000000001</v>
      </c>
      <c r="F910" s="16">
        <v>1.395254</v>
      </c>
      <c r="G910" s="16">
        <v>0</v>
      </c>
      <c r="H910" s="16">
        <v>422.2</v>
      </c>
      <c r="I910" s="16">
        <f t="shared" si="113"/>
        <v>1</v>
      </c>
      <c r="J910" s="16"/>
      <c r="K910" s="16" t="str">
        <f t="shared" si="114"/>
        <v/>
      </c>
      <c r="L910" s="16">
        <f t="shared" si="115"/>
        <v>1058.6020000000001</v>
      </c>
      <c r="M910" s="16">
        <f t="shared" si="116"/>
        <v>1.395254</v>
      </c>
      <c r="N910" s="20">
        <f t="shared" si="120"/>
        <v>41.350640532855543</v>
      </c>
      <c r="O910" s="18">
        <f t="shared" si="117"/>
        <v>151.22885714285715</v>
      </c>
      <c r="P910" s="18">
        <f t="shared" si="118"/>
        <v>87.25095469490762</v>
      </c>
      <c r="Q910" s="48">
        <f t="shared" si="119"/>
        <v>2.5448195119348056</v>
      </c>
    </row>
    <row r="911" spans="2:17" x14ac:dyDescent="0.25">
      <c r="B911" s="15">
        <v>41925.836111111108</v>
      </c>
      <c r="C911" s="16">
        <v>4</v>
      </c>
      <c r="D911" s="16">
        <v>86.701759999999993</v>
      </c>
      <c r="E911" s="16">
        <v>1044.278</v>
      </c>
      <c r="F911" s="16">
        <v>1.404318</v>
      </c>
      <c r="G911" s="16">
        <v>0</v>
      </c>
      <c r="H911" s="16">
        <v>432.6</v>
      </c>
      <c r="I911" s="16">
        <f t="shared" si="113"/>
        <v>1</v>
      </c>
      <c r="J911" s="16"/>
      <c r="K911" s="16" t="str">
        <f t="shared" si="114"/>
        <v/>
      </c>
      <c r="L911" s="16">
        <f t="shared" si="115"/>
        <v>1044.278</v>
      </c>
      <c r="M911" s="16">
        <f t="shared" si="116"/>
        <v>1.404318</v>
      </c>
      <c r="N911" s="20">
        <f t="shared" si="120"/>
        <v>42.298897111637288</v>
      </c>
      <c r="O911" s="18">
        <f t="shared" si="117"/>
        <v>149.18257142857144</v>
      </c>
      <c r="P911" s="18">
        <f t="shared" si="118"/>
        <v>88.616092306683257</v>
      </c>
      <c r="Q911" s="48">
        <f t="shared" si="119"/>
        <v>2.5846360256115948</v>
      </c>
    </row>
    <row r="912" spans="2:17" x14ac:dyDescent="0.25">
      <c r="B912" s="15">
        <v>41925.836805555555</v>
      </c>
      <c r="C912" s="16">
        <v>4</v>
      </c>
      <c r="D912" s="16">
        <v>833.41719999999998</v>
      </c>
      <c r="E912" s="16">
        <v>1051.1179999999999</v>
      </c>
      <c r="F912" s="16">
        <v>1.404318</v>
      </c>
      <c r="G912" s="16">
        <v>0</v>
      </c>
      <c r="H912" s="16">
        <v>437</v>
      </c>
      <c r="I912" s="16">
        <f t="shared" si="113"/>
        <v>1</v>
      </c>
      <c r="J912" s="16"/>
      <c r="K912" s="16" t="str">
        <f t="shared" si="114"/>
        <v/>
      </c>
      <c r="L912" s="16">
        <f t="shared" si="115"/>
        <v>1051.1179999999999</v>
      </c>
      <c r="M912" s="16">
        <f t="shared" si="116"/>
        <v>1.404318</v>
      </c>
      <c r="N912" s="20">
        <f t="shared" si="120"/>
        <v>42.298897111637288</v>
      </c>
      <c r="O912" s="18">
        <f t="shared" si="117"/>
        <v>150.15971428571427</v>
      </c>
      <c r="P912" s="18">
        <f t="shared" si="118"/>
        <v>89.196525937744823</v>
      </c>
      <c r="Q912" s="48">
        <f t="shared" si="119"/>
        <v>2.6015653398508909</v>
      </c>
    </row>
    <row r="913" spans="2:17" x14ac:dyDescent="0.25">
      <c r="B913" s="15">
        <v>41925.837500000001</v>
      </c>
      <c r="C913" s="16">
        <v>4</v>
      </c>
      <c r="D913" s="16">
        <v>161.92869999999999</v>
      </c>
      <c r="E913" s="16">
        <v>1058.0329999999999</v>
      </c>
      <c r="F913" s="16">
        <v>1.405051</v>
      </c>
      <c r="G913" s="16">
        <v>0</v>
      </c>
      <c r="H913" s="16">
        <v>431.9</v>
      </c>
      <c r="I913" s="16">
        <f t="shared" si="113"/>
        <v>1</v>
      </c>
      <c r="J913" s="16"/>
      <c r="K913" s="16" t="str">
        <f t="shared" si="114"/>
        <v/>
      </c>
      <c r="L913" s="16">
        <f t="shared" si="115"/>
        <v>1058.0329999999999</v>
      </c>
      <c r="M913" s="16">
        <f t="shared" si="116"/>
        <v>1.405051</v>
      </c>
      <c r="N913" s="20">
        <f t="shared" si="120"/>
        <v>42.375582026933749</v>
      </c>
      <c r="O913" s="18">
        <f t="shared" si="117"/>
        <v>151.14757142857141</v>
      </c>
      <c r="P913" s="18">
        <f t="shared" si="118"/>
        <v>89.993043205786478</v>
      </c>
      <c r="Q913" s="48">
        <f t="shared" si="119"/>
        <v>2.6247970935021052</v>
      </c>
    </row>
    <row r="914" spans="2:17" x14ac:dyDescent="0.25">
      <c r="B914" s="15">
        <v>41925.838194444441</v>
      </c>
      <c r="C914" s="16">
        <v>5</v>
      </c>
      <c r="D914" s="16">
        <v>101.8082</v>
      </c>
      <c r="E914" s="16">
        <v>1057.0989999999999</v>
      </c>
      <c r="F914" s="16">
        <v>1.407294</v>
      </c>
      <c r="G914" s="16">
        <v>0</v>
      </c>
      <c r="H914" s="16">
        <v>432.8</v>
      </c>
      <c r="I914" s="16">
        <f t="shared" si="113"/>
        <v>1</v>
      </c>
      <c r="J914" s="16"/>
      <c r="K914" s="16" t="str">
        <f t="shared" si="114"/>
        <v/>
      </c>
      <c r="L914" s="16">
        <f t="shared" si="115"/>
        <v>1057.0989999999999</v>
      </c>
      <c r="M914" s="16">
        <f t="shared" si="116"/>
        <v>1.407294</v>
      </c>
      <c r="N914" s="20">
        <f t="shared" si="120"/>
        <v>42.610239960098731</v>
      </c>
      <c r="O914" s="18">
        <f t="shared" si="117"/>
        <v>151.01414285714284</v>
      </c>
      <c r="P914" s="18">
        <f t="shared" si="118"/>
        <v>90.555834685338269</v>
      </c>
      <c r="Q914" s="48">
        <f t="shared" si="119"/>
        <v>2.1129694759912265</v>
      </c>
    </row>
    <row r="915" spans="2:17" x14ac:dyDescent="0.25">
      <c r="B915" s="15">
        <v>41925.838888888888</v>
      </c>
      <c r="C915" s="16">
        <v>4</v>
      </c>
      <c r="D915" s="16">
        <v>183.68809999999999</v>
      </c>
      <c r="E915" s="16">
        <v>1084.213</v>
      </c>
      <c r="F915" s="16">
        <v>1.407675</v>
      </c>
      <c r="G915" s="16">
        <v>0</v>
      </c>
      <c r="H915" s="16">
        <v>437.3</v>
      </c>
      <c r="I915" s="16">
        <f t="shared" si="113"/>
        <v>1</v>
      </c>
      <c r="J915" s="16"/>
      <c r="K915" s="16" t="str">
        <f t="shared" si="114"/>
        <v/>
      </c>
      <c r="L915" s="16">
        <f t="shared" si="115"/>
        <v>1084.213</v>
      </c>
      <c r="M915" s="16">
        <f t="shared" si="116"/>
        <v>1.407675</v>
      </c>
      <c r="N915" s="20">
        <f t="shared" si="120"/>
        <v>42.650099377190074</v>
      </c>
      <c r="O915" s="18">
        <f t="shared" si="117"/>
        <v>154.88757142857142</v>
      </c>
      <c r="P915" s="18">
        <f t="shared" si="118"/>
        <v>92.99059261366078</v>
      </c>
      <c r="Q915" s="48">
        <f t="shared" si="119"/>
        <v>2.7122256178984396</v>
      </c>
    </row>
    <row r="916" spans="2:17" x14ac:dyDescent="0.25">
      <c r="B916" s="15">
        <v>41925.839583333334</v>
      </c>
      <c r="C916" s="16">
        <v>4</v>
      </c>
      <c r="D916" s="16">
        <v>58.838790000000003</v>
      </c>
      <c r="E916" s="16">
        <v>1077.1949999999999</v>
      </c>
      <c r="F916" s="16">
        <v>1.3986270000000001</v>
      </c>
      <c r="G916" s="16">
        <v>0</v>
      </c>
      <c r="H916" s="16">
        <v>431.9</v>
      </c>
      <c r="I916" s="16">
        <f t="shared" si="113"/>
        <v>1</v>
      </c>
      <c r="J916" s="16"/>
      <c r="K916" s="16" t="str">
        <f t="shared" si="114"/>
        <v/>
      </c>
      <c r="L916" s="16">
        <f t="shared" si="115"/>
        <v>1077.1949999999999</v>
      </c>
      <c r="M916" s="16">
        <f t="shared" si="116"/>
        <v>1.3986270000000001</v>
      </c>
      <c r="N916" s="20">
        <f t="shared" si="120"/>
        <v>41.703516684690371</v>
      </c>
      <c r="O916" s="18">
        <f t="shared" si="117"/>
        <v>153.88499999999999</v>
      </c>
      <c r="P916" s="18">
        <f t="shared" si="118"/>
        <v>89.757526408349307</v>
      </c>
      <c r="Q916" s="48">
        <f t="shared" si="119"/>
        <v>2.6179278535768544</v>
      </c>
    </row>
    <row r="917" spans="2:17" x14ac:dyDescent="0.25">
      <c r="B917" s="15">
        <v>41925.840277777781</v>
      </c>
      <c r="C917" s="16">
        <v>4</v>
      </c>
      <c r="D917" s="16">
        <v>580.81939999999997</v>
      </c>
      <c r="E917" s="16">
        <v>1102.81</v>
      </c>
      <c r="F917" s="16">
        <v>1.4091549999999999</v>
      </c>
      <c r="G917" s="16">
        <v>0</v>
      </c>
      <c r="H917" s="16">
        <v>427.4</v>
      </c>
      <c r="I917" s="16">
        <f t="shared" si="113"/>
        <v>1</v>
      </c>
      <c r="J917" s="16"/>
      <c r="K917" s="16" t="str">
        <f t="shared" si="114"/>
        <v/>
      </c>
      <c r="L917" s="16">
        <f t="shared" si="115"/>
        <v>1102.81</v>
      </c>
      <c r="M917" s="16">
        <f t="shared" si="116"/>
        <v>1.4091549999999999</v>
      </c>
      <c r="N917" s="20">
        <f t="shared" si="120"/>
        <v>42.804933858279753</v>
      </c>
      <c r="O917" s="18">
        <f t="shared" si="117"/>
        <v>157.54428571428571</v>
      </c>
      <c r="P917" s="18">
        <f t="shared" si="118"/>
        <v>95.028801454907594</v>
      </c>
      <c r="Q917" s="48">
        <f t="shared" si="119"/>
        <v>2.7716733757681382</v>
      </c>
    </row>
    <row r="918" spans="2:17" x14ac:dyDescent="0.25">
      <c r="B918" s="15">
        <v>41925.84097222222</v>
      </c>
      <c r="C918" s="16">
        <v>4</v>
      </c>
      <c r="D918" s="16">
        <v>671.76319999999998</v>
      </c>
      <c r="E918" s="16">
        <v>1097.173</v>
      </c>
      <c r="F918" s="16">
        <v>1.3971469999999999</v>
      </c>
      <c r="G918" s="16">
        <v>0</v>
      </c>
      <c r="H918" s="16">
        <v>431</v>
      </c>
      <c r="I918" s="16">
        <f t="shared" si="113"/>
        <v>1</v>
      </c>
      <c r="J918" s="16"/>
      <c r="K918" s="16" t="str">
        <f t="shared" si="114"/>
        <v/>
      </c>
      <c r="L918" s="16">
        <f t="shared" si="115"/>
        <v>1097.173</v>
      </c>
      <c r="M918" s="16">
        <f t="shared" si="116"/>
        <v>1.3971469999999999</v>
      </c>
      <c r="N918" s="20">
        <f t="shared" si="120"/>
        <v>41.548682203600656</v>
      </c>
      <c r="O918" s="18">
        <f t="shared" si="117"/>
        <v>156.739</v>
      </c>
      <c r="P918" s="18">
        <f t="shared" si="118"/>
        <v>90.986388711127844</v>
      </c>
      <c r="Q918" s="48">
        <f t="shared" si="119"/>
        <v>2.6537696707412288</v>
      </c>
    </row>
    <row r="919" spans="2:17" x14ac:dyDescent="0.25">
      <c r="B919" s="15">
        <v>41925.841666666667</v>
      </c>
      <c r="C919" s="16">
        <v>4</v>
      </c>
      <c r="D919" s="16">
        <v>459.7543</v>
      </c>
      <c r="E919" s="16">
        <v>1108.5319999999999</v>
      </c>
      <c r="F919" s="16">
        <v>1.3971469999999999</v>
      </c>
      <c r="G919" s="16">
        <v>0</v>
      </c>
      <c r="H919" s="16">
        <v>437.5</v>
      </c>
      <c r="I919" s="16">
        <f t="shared" si="113"/>
        <v>1</v>
      </c>
      <c r="J919" s="16"/>
      <c r="K919" s="16" t="str">
        <f t="shared" si="114"/>
        <v/>
      </c>
      <c r="L919" s="16">
        <f t="shared" si="115"/>
        <v>1108.5319999999999</v>
      </c>
      <c r="M919" s="16">
        <f t="shared" si="116"/>
        <v>1.3971469999999999</v>
      </c>
      <c r="N919" s="20">
        <f t="shared" si="120"/>
        <v>41.548682203600656</v>
      </c>
      <c r="O919" s="18">
        <f t="shared" si="117"/>
        <v>158.36171428571427</v>
      </c>
      <c r="P919" s="18">
        <f t="shared" si="118"/>
        <v>91.928368134035338</v>
      </c>
      <c r="Q919" s="48">
        <f t="shared" si="119"/>
        <v>2.6812440705760308</v>
      </c>
    </row>
    <row r="920" spans="2:17" x14ac:dyDescent="0.25">
      <c r="B920" s="15">
        <v>41925.842361111114</v>
      </c>
      <c r="C920" s="16">
        <v>4</v>
      </c>
      <c r="D920" s="16">
        <v>1193.652</v>
      </c>
      <c r="E920" s="16">
        <v>1081.279</v>
      </c>
      <c r="F920" s="16">
        <v>1.406531</v>
      </c>
      <c r="G920" s="16">
        <v>0</v>
      </c>
      <c r="H920" s="16">
        <v>431</v>
      </c>
      <c r="I920" s="16">
        <f t="shared" si="113"/>
        <v>1</v>
      </c>
      <c r="J920" s="16"/>
      <c r="K920" s="16" t="str">
        <f t="shared" si="114"/>
        <v/>
      </c>
      <c r="L920" s="16">
        <f t="shared" si="115"/>
        <v>1081.279</v>
      </c>
      <c r="M920" s="16">
        <f t="shared" si="116"/>
        <v>1.406531</v>
      </c>
      <c r="N920" s="20">
        <f t="shared" si="120"/>
        <v>42.530416508023436</v>
      </c>
      <c r="O920" s="18">
        <f t="shared" si="117"/>
        <v>154.46842857142857</v>
      </c>
      <c r="P920" s="18">
        <f t="shared" si="118"/>
        <v>92.403553470096909</v>
      </c>
      <c r="Q920" s="48">
        <f t="shared" si="119"/>
        <v>2.6951036428778266</v>
      </c>
    </row>
    <row r="921" spans="2:17" x14ac:dyDescent="0.25">
      <c r="B921" s="15">
        <v>41925.843055555553</v>
      </c>
      <c r="C921" s="16">
        <v>4</v>
      </c>
      <c r="D921" s="16">
        <v>528.90819999999997</v>
      </c>
      <c r="E921" s="16">
        <v>1097.595</v>
      </c>
      <c r="F921" s="16">
        <v>1.399786</v>
      </c>
      <c r="G921" s="16">
        <v>0</v>
      </c>
      <c r="H921" s="16">
        <v>439.5</v>
      </c>
      <c r="I921" s="16">
        <f t="shared" si="113"/>
        <v>1</v>
      </c>
      <c r="J921" s="16"/>
      <c r="K921" s="16" t="str">
        <f t="shared" si="114"/>
        <v/>
      </c>
      <c r="L921" s="16">
        <f t="shared" si="115"/>
        <v>1097.595</v>
      </c>
      <c r="M921" s="16">
        <f t="shared" si="116"/>
        <v>1.399786</v>
      </c>
      <c r="N921" s="20">
        <f t="shared" si="120"/>
        <v>41.824768822246419</v>
      </c>
      <c r="O921" s="18">
        <f t="shared" si="117"/>
        <v>156.79928571428573</v>
      </c>
      <c r="P921" s="18">
        <f t="shared" si="118"/>
        <v>91.799279950011424</v>
      </c>
      <c r="Q921" s="48">
        <f t="shared" si="119"/>
        <v>2.677478998542</v>
      </c>
    </row>
    <row r="922" spans="2:17" x14ac:dyDescent="0.25">
      <c r="B922" s="15">
        <v>41925.84375</v>
      </c>
      <c r="C922" s="16">
        <v>4</v>
      </c>
      <c r="D922" s="16">
        <v>581.5213</v>
      </c>
      <c r="E922" s="16">
        <v>1075.5650000000001</v>
      </c>
      <c r="F922" s="16">
        <v>1.3993899999999999</v>
      </c>
      <c r="G922" s="16">
        <v>0</v>
      </c>
      <c r="H922" s="16">
        <v>433.4</v>
      </c>
      <c r="I922" s="16">
        <f t="shared" si="113"/>
        <v>1</v>
      </c>
      <c r="J922" s="16"/>
      <c r="K922" s="16" t="str">
        <f t="shared" si="114"/>
        <v/>
      </c>
      <c r="L922" s="16">
        <f t="shared" si="115"/>
        <v>1075.5650000000001</v>
      </c>
      <c r="M922" s="16">
        <f t="shared" si="116"/>
        <v>1.3993899999999999</v>
      </c>
      <c r="N922" s="20">
        <f t="shared" si="120"/>
        <v>41.783340136765652</v>
      </c>
      <c r="O922" s="18">
        <f t="shared" si="117"/>
        <v>153.65214285714288</v>
      </c>
      <c r="P922" s="18">
        <f t="shared" si="118"/>
        <v>89.842233859939483</v>
      </c>
      <c r="Q922" s="48">
        <f t="shared" si="119"/>
        <v>2.6203984875815682</v>
      </c>
    </row>
    <row r="923" spans="2:17" x14ac:dyDescent="0.25">
      <c r="B923" s="15">
        <v>41925.844444444447</v>
      </c>
      <c r="C923" s="16">
        <v>4</v>
      </c>
      <c r="D923" s="16">
        <v>836.49959999999999</v>
      </c>
      <c r="E923" s="19">
        <v>1110.7349999999999</v>
      </c>
      <c r="F923" s="16">
        <v>1.3929659999999999</v>
      </c>
      <c r="G923" s="16">
        <v>0</v>
      </c>
      <c r="H923" s="16">
        <v>443.3</v>
      </c>
      <c r="I923" s="16">
        <f t="shared" si="113"/>
        <v>1</v>
      </c>
      <c r="J923" s="16"/>
      <c r="K923" s="16" t="str">
        <f t="shared" si="114"/>
        <v/>
      </c>
      <c r="L923" s="16">
        <f t="shared" si="115"/>
        <v>1110.7349999999999</v>
      </c>
      <c r="M923" s="16">
        <f t="shared" si="116"/>
        <v>1.3929659999999999</v>
      </c>
      <c r="N923" s="20">
        <f t="shared" si="120"/>
        <v>41.111274794522274</v>
      </c>
      <c r="O923" s="18">
        <f t="shared" si="117"/>
        <v>158.67642857142854</v>
      </c>
      <c r="P923" s="18">
        <f t="shared" si="118"/>
        <v>90.868608347010579</v>
      </c>
      <c r="Q923" s="48">
        <f t="shared" si="119"/>
        <v>2.6503344101211419</v>
      </c>
    </row>
    <row r="924" spans="2:17" x14ac:dyDescent="0.25">
      <c r="B924" s="15">
        <v>41925.845138888886</v>
      </c>
      <c r="C924" s="16">
        <v>4</v>
      </c>
      <c r="D924" s="16">
        <v>1265.1559999999999</v>
      </c>
      <c r="E924" s="19">
        <v>1108.412</v>
      </c>
      <c r="F924" s="16">
        <v>1.3993899999999999</v>
      </c>
      <c r="G924" s="16">
        <v>0</v>
      </c>
      <c r="H924" s="16">
        <v>434.6</v>
      </c>
      <c r="I924" s="16">
        <f t="shared" si="113"/>
        <v>1</v>
      </c>
      <c r="J924" s="16"/>
      <c r="K924" s="16" t="str">
        <f t="shared" si="114"/>
        <v/>
      </c>
      <c r="L924" s="16">
        <f t="shared" si="115"/>
        <v>1108.412</v>
      </c>
      <c r="M924" s="16">
        <f t="shared" si="116"/>
        <v>1.3993899999999999</v>
      </c>
      <c r="N924" s="20">
        <f t="shared" si="120"/>
        <v>41.783340136765652</v>
      </c>
      <c r="O924" s="18">
        <f t="shared" si="117"/>
        <v>158.34457142857144</v>
      </c>
      <c r="P924" s="18">
        <f t="shared" si="118"/>
        <v>92.585952608315836</v>
      </c>
      <c r="Q924" s="48">
        <f t="shared" si="119"/>
        <v>2.7004236177425449</v>
      </c>
    </row>
    <row r="925" spans="2:17" x14ac:dyDescent="0.25">
      <c r="B925" s="15">
        <v>41925.845833333333</v>
      </c>
      <c r="C925" s="16">
        <v>4</v>
      </c>
      <c r="D925" s="16">
        <v>730.44939999999997</v>
      </c>
      <c r="E925" s="19">
        <v>1095.8679999999999</v>
      </c>
      <c r="F925" s="16">
        <v>1.403159</v>
      </c>
      <c r="G925" s="16">
        <v>0</v>
      </c>
      <c r="H925" s="16">
        <v>433.2</v>
      </c>
      <c r="I925" s="16">
        <f t="shared" si="113"/>
        <v>1</v>
      </c>
      <c r="J925" s="16"/>
      <c r="K925" s="16" t="str">
        <f t="shared" si="114"/>
        <v/>
      </c>
      <c r="L925" s="16">
        <f t="shared" si="115"/>
        <v>1095.8679999999999</v>
      </c>
      <c r="M925" s="16">
        <f t="shared" si="116"/>
        <v>1.403159</v>
      </c>
      <c r="N925" s="20">
        <f t="shared" si="120"/>
        <v>42.177644974081247</v>
      </c>
      <c r="O925" s="18">
        <f t="shared" si="117"/>
        <v>156.55257142857141</v>
      </c>
      <c r="P925" s="18">
        <f t="shared" si="118"/>
        <v>92.650852248093955</v>
      </c>
      <c r="Q925" s="48">
        <f t="shared" si="119"/>
        <v>2.70231652390274</v>
      </c>
    </row>
    <row r="926" spans="2:17" x14ac:dyDescent="0.25">
      <c r="B926" s="15">
        <v>41925.84652777778</v>
      </c>
      <c r="C926" s="16">
        <v>5</v>
      </c>
      <c r="D926" s="16">
        <v>666.54459999999995</v>
      </c>
      <c r="E926" s="16">
        <v>1081.6669999999999</v>
      </c>
      <c r="F926" s="16">
        <v>1.401251</v>
      </c>
      <c r="G926" s="16">
        <v>0</v>
      </c>
      <c r="H926" s="16">
        <v>440.9</v>
      </c>
      <c r="I926" s="16">
        <f t="shared" si="113"/>
        <v>1</v>
      </c>
      <c r="J926" s="16"/>
      <c r="K926" s="16" t="str">
        <f t="shared" si="114"/>
        <v/>
      </c>
      <c r="L926" s="16">
        <f t="shared" si="115"/>
        <v>1081.6669999999999</v>
      </c>
      <c r="M926" s="16">
        <f t="shared" si="116"/>
        <v>1.401251</v>
      </c>
      <c r="N926" s="20">
        <f t="shared" si="120"/>
        <v>41.978034034946688</v>
      </c>
      <c r="O926" s="18">
        <f t="shared" si="117"/>
        <v>154.52385714285714</v>
      </c>
      <c r="P926" s="18">
        <f t="shared" si="118"/>
        <v>90.893655743714135</v>
      </c>
      <c r="Q926" s="48">
        <f t="shared" si="119"/>
        <v>2.1208519673533299</v>
      </c>
    </row>
    <row r="927" spans="2:17" x14ac:dyDescent="0.25">
      <c r="B927" s="15">
        <v>41925.847222222219</v>
      </c>
      <c r="C927" s="16">
        <v>4</v>
      </c>
      <c r="D927" s="16">
        <v>804.11990000000003</v>
      </c>
      <c r="E927" s="16">
        <v>1106.3679999999999</v>
      </c>
      <c r="F927" s="16">
        <v>1.40354</v>
      </c>
      <c r="G927" s="16">
        <v>0</v>
      </c>
      <c r="H927" s="16">
        <v>447.1</v>
      </c>
      <c r="I927" s="16">
        <f t="shared" si="113"/>
        <v>1</v>
      </c>
      <c r="J927" s="16"/>
      <c r="K927" s="16" t="str">
        <f t="shared" si="114"/>
        <v/>
      </c>
      <c r="L927" s="16">
        <f t="shared" si="115"/>
        <v>1106.3679999999999</v>
      </c>
      <c r="M927" s="16">
        <f t="shared" si="116"/>
        <v>1.40354</v>
      </c>
      <c r="N927" s="20">
        <f t="shared" si="120"/>
        <v>42.217504391172575</v>
      </c>
      <c r="O927" s="18">
        <f t="shared" si="117"/>
        <v>158.05257142857141</v>
      </c>
      <c r="P927" s="18">
        <f t="shared" si="118"/>
        <v>93.652401310048219</v>
      </c>
      <c r="Q927" s="48">
        <f t="shared" si="119"/>
        <v>2.7315283715430732</v>
      </c>
    </row>
    <row r="928" spans="2:17" x14ac:dyDescent="0.25">
      <c r="B928" s="15">
        <v>41925.847916666666</v>
      </c>
      <c r="C928" s="16">
        <v>4</v>
      </c>
      <c r="D928" s="16">
        <v>842.48109999999997</v>
      </c>
      <c r="E928" s="16">
        <v>1114.923</v>
      </c>
      <c r="F928" s="16">
        <v>1.3990389999999999</v>
      </c>
      <c r="G928" s="16">
        <v>0</v>
      </c>
      <c r="H928" s="16">
        <v>447.4</v>
      </c>
      <c r="I928" s="16">
        <f t="shared" si="113"/>
        <v>1</v>
      </c>
      <c r="J928" s="16"/>
      <c r="K928" s="16" t="str">
        <f t="shared" si="114"/>
        <v/>
      </c>
      <c r="L928" s="16">
        <f t="shared" si="115"/>
        <v>1114.923</v>
      </c>
      <c r="M928" s="16">
        <f t="shared" si="116"/>
        <v>1.3990389999999999</v>
      </c>
      <c r="N928" s="20">
        <f t="shared" si="120"/>
        <v>41.746619256453158</v>
      </c>
      <c r="O928" s="18">
        <f t="shared" si="117"/>
        <v>159.27471428571428</v>
      </c>
      <c r="P928" s="18">
        <f t="shared" si="118"/>
        <v>93.024633334513624</v>
      </c>
      <c r="Q928" s="48">
        <f t="shared" si="119"/>
        <v>2.7132184722566475</v>
      </c>
    </row>
    <row r="929" spans="2:17" x14ac:dyDescent="0.25">
      <c r="B929" s="15">
        <v>41925.848611111112</v>
      </c>
      <c r="C929" s="16">
        <v>4</v>
      </c>
      <c r="D929" s="16">
        <v>620.6454</v>
      </c>
      <c r="E929" s="16">
        <v>1089.0160000000001</v>
      </c>
      <c r="F929" s="16">
        <v>1.3982300000000001</v>
      </c>
      <c r="G929" s="16">
        <v>0</v>
      </c>
      <c r="H929" s="16">
        <v>439.2</v>
      </c>
      <c r="I929" s="16">
        <f t="shared" si="113"/>
        <v>1</v>
      </c>
      <c r="J929" s="16"/>
      <c r="K929" s="16" t="str">
        <f t="shared" si="114"/>
        <v/>
      </c>
      <c r="L929" s="16">
        <f t="shared" si="115"/>
        <v>1089.0160000000001</v>
      </c>
      <c r="M929" s="16">
        <f t="shared" si="116"/>
        <v>1.3982300000000001</v>
      </c>
      <c r="N929" s="20">
        <f t="shared" si="120"/>
        <v>41.661983381316993</v>
      </c>
      <c r="O929" s="18">
        <f t="shared" si="117"/>
        <v>155.57371428571429</v>
      </c>
      <c r="P929" s="18">
        <f t="shared" si="118"/>
        <v>90.626410269841813</v>
      </c>
      <c r="Q929" s="48">
        <f t="shared" si="119"/>
        <v>2.6432702995370527</v>
      </c>
    </row>
    <row r="930" spans="2:17" x14ac:dyDescent="0.25">
      <c r="B930" s="15">
        <v>41925.849305555559</v>
      </c>
      <c r="C930" s="16">
        <v>2</v>
      </c>
      <c r="D930" s="16">
        <v>728.98450000000003</v>
      </c>
      <c r="E930" s="16">
        <v>1114.9659999999999</v>
      </c>
      <c r="F930" s="16">
        <v>1.396765</v>
      </c>
      <c r="G930" s="16">
        <v>0</v>
      </c>
      <c r="H930" s="16">
        <v>433.9</v>
      </c>
      <c r="I930" s="16">
        <f t="shared" si="113"/>
        <v>1</v>
      </c>
      <c r="J930" s="16"/>
      <c r="K930" s="16" t="str">
        <f t="shared" si="114"/>
        <v/>
      </c>
      <c r="L930" s="16">
        <f t="shared" si="115"/>
        <v>1114.9659999999999</v>
      </c>
      <c r="M930" s="16">
        <f t="shared" si="116"/>
        <v>1.396765</v>
      </c>
      <c r="N930" s="20">
        <f t="shared" si="120"/>
        <v>41.50871816861671</v>
      </c>
      <c r="O930" s="18">
        <f t="shared" si="117"/>
        <v>159.28085714285712</v>
      </c>
      <c r="P930" s="18">
        <f t="shared" si="118"/>
        <v>92.347735468025149</v>
      </c>
      <c r="Q930" s="48">
        <f t="shared" si="119"/>
        <v>5.3869512356348004</v>
      </c>
    </row>
    <row r="931" spans="2:17" x14ac:dyDescent="0.25">
      <c r="B931" s="15">
        <v>41925.85</v>
      </c>
      <c r="C931" s="16">
        <v>4</v>
      </c>
      <c r="D931" s="16">
        <v>691.35580000000004</v>
      </c>
      <c r="E931" s="16">
        <v>1120.644</v>
      </c>
      <c r="F931" s="16">
        <v>1.393362</v>
      </c>
      <c r="G931" s="16">
        <v>0</v>
      </c>
      <c r="H931" s="16">
        <v>441.8</v>
      </c>
      <c r="I931" s="16">
        <f t="shared" si="113"/>
        <v>1</v>
      </c>
      <c r="J931" s="16"/>
      <c r="K931" s="16" t="str">
        <f t="shared" si="114"/>
        <v/>
      </c>
      <c r="L931" s="16">
        <f t="shared" si="115"/>
        <v>1120.644</v>
      </c>
      <c r="M931" s="16">
        <f t="shared" si="116"/>
        <v>1.393362</v>
      </c>
      <c r="N931" s="20">
        <f t="shared" si="120"/>
        <v>41.152703480003041</v>
      </c>
      <c r="O931" s="18">
        <f t="shared" si="117"/>
        <v>160.09200000000001</v>
      </c>
      <c r="P931" s="18">
        <f t="shared" si="118"/>
        <v>91.797734526254587</v>
      </c>
      <c r="Q931" s="48">
        <f t="shared" si="119"/>
        <v>2.6774339236824258</v>
      </c>
    </row>
    <row r="932" spans="2:17" x14ac:dyDescent="0.25">
      <c r="B932" s="15">
        <v>41925.850694444445</v>
      </c>
      <c r="C932" s="16">
        <v>4</v>
      </c>
      <c r="D932" s="16">
        <v>1152.3610000000001</v>
      </c>
      <c r="E932" s="16">
        <v>1094.2449999999999</v>
      </c>
      <c r="F932" s="16">
        <v>1.4016789999999999</v>
      </c>
      <c r="G932" s="16">
        <v>0</v>
      </c>
      <c r="H932" s="16">
        <v>431.8</v>
      </c>
      <c r="I932" s="16">
        <f t="shared" si="113"/>
        <v>1</v>
      </c>
      <c r="J932" s="16"/>
      <c r="K932" s="16" t="str">
        <f t="shared" si="114"/>
        <v/>
      </c>
      <c r="L932" s="16">
        <f t="shared" si="115"/>
        <v>1094.2449999999999</v>
      </c>
      <c r="M932" s="16">
        <f t="shared" si="116"/>
        <v>1.4016789999999999</v>
      </c>
      <c r="N932" s="20">
        <f t="shared" si="120"/>
        <v>42.022810492991539</v>
      </c>
      <c r="O932" s="18">
        <f t="shared" si="117"/>
        <v>156.32071428571427</v>
      </c>
      <c r="P932" s="18">
        <f t="shared" si="118"/>
        <v>92.07679464609248</v>
      </c>
      <c r="Q932" s="48">
        <f t="shared" si="119"/>
        <v>2.6855731771776972</v>
      </c>
    </row>
    <row r="933" spans="2:17" x14ac:dyDescent="0.25">
      <c r="B933" s="15">
        <v>41925.851388888892</v>
      </c>
      <c r="C933" s="16">
        <v>4</v>
      </c>
      <c r="D933" s="16">
        <v>616.22029999999995</v>
      </c>
      <c r="E933" s="16">
        <v>1094.317</v>
      </c>
      <c r="F933" s="16">
        <v>1.3915010000000001</v>
      </c>
      <c r="G933" s="16">
        <v>0</v>
      </c>
      <c r="H933" s="16">
        <v>436.8</v>
      </c>
      <c r="I933" s="16">
        <f t="shared" si="113"/>
        <v>1</v>
      </c>
      <c r="J933" s="16"/>
      <c r="K933" s="16" t="str">
        <f t="shared" si="114"/>
        <v/>
      </c>
      <c r="L933" s="16">
        <f t="shared" si="115"/>
        <v>1094.317</v>
      </c>
      <c r="M933" s="16">
        <f t="shared" si="116"/>
        <v>1.3915010000000001</v>
      </c>
      <c r="N933" s="20">
        <f t="shared" si="120"/>
        <v>40.958009581822026</v>
      </c>
      <c r="O933" s="18">
        <f t="shared" si="117"/>
        <v>156.33099999999999</v>
      </c>
      <c r="P933" s="18">
        <f t="shared" si="118"/>
        <v>89.097900812512876</v>
      </c>
      <c r="Q933" s="48">
        <f t="shared" si="119"/>
        <v>2.5986887736982922</v>
      </c>
    </row>
    <row r="934" spans="2:17" x14ac:dyDescent="0.25">
      <c r="B934" s="15">
        <v>41925.852083333331</v>
      </c>
      <c r="C934" s="16">
        <v>4</v>
      </c>
      <c r="D934" s="16">
        <v>781.59760000000006</v>
      </c>
      <c r="E934" s="16">
        <v>1072.7560000000001</v>
      </c>
      <c r="F934" s="16">
        <v>1.405402</v>
      </c>
      <c r="G934" s="16">
        <v>0</v>
      </c>
      <c r="H934" s="16">
        <v>434.1</v>
      </c>
      <c r="I934" s="16">
        <f t="shared" si="113"/>
        <v>1</v>
      </c>
      <c r="J934" s="16"/>
      <c r="K934" s="16" t="str">
        <f t="shared" si="114"/>
        <v/>
      </c>
      <c r="L934" s="16">
        <f t="shared" si="115"/>
        <v>1072.7560000000001</v>
      </c>
      <c r="M934" s="16">
        <f t="shared" si="116"/>
        <v>1.405402</v>
      </c>
      <c r="N934" s="20">
        <f t="shared" si="120"/>
        <v>42.412302907246236</v>
      </c>
      <c r="O934" s="18">
        <f t="shared" si="117"/>
        <v>153.25085714285714</v>
      </c>
      <c r="P934" s="18">
        <f t="shared" si="118"/>
        <v>91.347219805359813</v>
      </c>
      <c r="Q934" s="48">
        <f t="shared" si="119"/>
        <v>2.6642939109896613</v>
      </c>
    </row>
    <row r="935" spans="2:17" x14ac:dyDescent="0.25">
      <c r="B935" s="15">
        <v>41925.852777777778</v>
      </c>
      <c r="C935" s="16">
        <v>4</v>
      </c>
      <c r="D935" s="16">
        <v>142.33619999999999</v>
      </c>
      <c r="E935" s="16">
        <v>1115.9000000000001</v>
      </c>
      <c r="F935" s="16">
        <v>1.3982300000000001</v>
      </c>
      <c r="G935" s="16">
        <v>0</v>
      </c>
      <c r="H935" s="16">
        <v>443.3</v>
      </c>
      <c r="I935" s="16">
        <f t="shared" si="113"/>
        <v>1</v>
      </c>
      <c r="J935" s="16"/>
      <c r="K935" s="16" t="str">
        <f t="shared" si="114"/>
        <v/>
      </c>
      <c r="L935" s="16">
        <f t="shared" si="115"/>
        <v>1115.9000000000001</v>
      </c>
      <c r="M935" s="16">
        <f t="shared" si="116"/>
        <v>1.3982300000000001</v>
      </c>
      <c r="N935" s="20">
        <f t="shared" si="120"/>
        <v>41.661983381316993</v>
      </c>
      <c r="O935" s="18">
        <f t="shared" si="117"/>
        <v>159.41428571428574</v>
      </c>
      <c r="P935" s="18">
        <f t="shared" si="118"/>
        <v>92.863659689220825</v>
      </c>
      <c r="Q935" s="48">
        <f t="shared" si="119"/>
        <v>2.7085234076022737</v>
      </c>
    </row>
    <row r="936" spans="2:17" x14ac:dyDescent="0.25">
      <c r="B936" s="15">
        <v>41925.853472222225</v>
      </c>
      <c r="C936" s="16">
        <v>4</v>
      </c>
      <c r="D936" s="16">
        <v>952.31560000000002</v>
      </c>
      <c r="E936" s="16">
        <v>1125.373</v>
      </c>
      <c r="F936" s="16">
        <v>1.3926149999999999</v>
      </c>
      <c r="G936" s="16">
        <v>0</v>
      </c>
      <c r="H936" s="16">
        <v>440.6</v>
      </c>
      <c r="I936" s="16">
        <f t="shared" si="113"/>
        <v>1</v>
      </c>
      <c r="J936" s="16"/>
      <c r="K936" s="16" t="str">
        <f t="shared" si="114"/>
        <v/>
      </c>
      <c r="L936" s="16">
        <f t="shared" si="115"/>
        <v>1125.373</v>
      </c>
      <c r="M936" s="16">
        <f t="shared" si="116"/>
        <v>1.3926149999999999</v>
      </c>
      <c r="N936" s="20">
        <f t="shared" si="120"/>
        <v>41.074553914209787</v>
      </c>
      <c r="O936" s="18">
        <f t="shared" si="117"/>
        <v>160.76757142857144</v>
      </c>
      <c r="P936" s="18">
        <f t="shared" si="118"/>
        <v>91.960722677891923</v>
      </c>
      <c r="Q936" s="48">
        <f t="shared" si="119"/>
        <v>2.6821877447718476</v>
      </c>
    </row>
    <row r="937" spans="2:17" x14ac:dyDescent="0.25">
      <c r="B937" s="15">
        <v>41925.854166666664</v>
      </c>
      <c r="C937" s="16">
        <v>4</v>
      </c>
      <c r="D937" s="16">
        <v>270.90870000000001</v>
      </c>
      <c r="E937" s="16">
        <v>1107.4449999999999</v>
      </c>
      <c r="F937" s="16">
        <v>1.3937740000000001</v>
      </c>
      <c r="G937" s="16">
        <v>0</v>
      </c>
      <c r="H937" s="16">
        <v>438.8</v>
      </c>
      <c r="I937" s="16">
        <f t="shared" si="113"/>
        <v>1</v>
      </c>
      <c r="J937" s="16"/>
      <c r="K937" s="16" t="str">
        <f t="shared" si="114"/>
        <v/>
      </c>
      <c r="L937" s="16">
        <f t="shared" si="115"/>
        <v>1107.4449999999999</v>
      </c>
      <c r="M937" s="16">
        <f t="shared" si="116"/>
        <v>1.3937740000000001</v>
      </c>
      <c r="N937" s="20">
        <f t="shared" si="120"/>
        <v>41.19580605176585</v>
      </c>
      <c r="O937" s="18">
        <f t="shared" si="117"/>
        <v>158.20642857142857</v>
      </c>
      <c r="P937" s="18">
        <f t="shared" si="118"/>
        <v>90.838402967695899</v>
      </c>
      <c r="Q937" s="48">
        <f t="shared" si="119"/>
        <v>2.6494534198911306</v>
      </c>
    </row>
    <row r="938" spans="2:17" x14ac:dyDescent="0.25">
      <c r="B938" s="15">
        <v>41925.854861111111</v>
      </c>
      <c r="C938" s="16">
        <v>4</v>
      </c>
      <c r="D938" s="16">
        <v>633.49350000000004</v>
      </c>
      <c r="E938" s="16">
        <v>1105.623</v>
      </c>
      <c r="F938" s="16">
        <v>1.3986270000000001</v>
      </c>
      <c r="G938" s="16">
        <v>0</v>
      </c>
      <c r="H938" s="16">
        <v>439.8</v>
      </c>
      <c r="I938" s="16">
        <f t="shared" si="113"/>
        <v>1</v>
      </c>
      <c r="J938" s="16"/>
      <c r="K938" s="16" t="str">
        <f t="shared" si="114"/>
        <v/>
      </c>
      <c r="L938" s="16">
        <f t="shared" si="115"/>
        <v>1105.623</v>
      </c>
      <c r="M938" s="16">
        <f t="shared" si="116"/>
        <v>1.3986270000000001</v>
      </c>
      <c r="N938" s="20">
        <f t="shared" si="120"/>
        <v>41.703516684690371</v>
      </c>
      <c r="O938" s="18">
        <f t="shared" si="117"/>
        <v>157.94614285714286</v>
      </c>
      <c r="P938" s="18">
        <f t="shared" si="118"/>
        <v>92.126296186092944</v>
      </c>
      <c r="Q938" s="48">
        <f t="shared" si="119"/>
        <v>2.6870169720943773</v>
      </c>
    </row>
    <row r="939" spans="2:17" x14ac:dyDescent="0.25">
      <c r="B939" s="15">
        <v>41925.855555555558</v>
      </c>
      <c r="C939" s="16">
        <v>4</v>
      </c>
      <c r="D939" s="16">
        <v>343.17540000000002</v>
      </c>
      <c r="E939" s="16">
        <v>1089.665</v>
      </c>
      <c r="F939" s="16">
        <v>1.405402</v>
      </c>
      <c r="G939" s="16">
        <v>0</v>
      </c>
      <c r="H939" s="16">
        <v>436.5</v>
      </c>
      <c r="I939" s="16">
        <f t="shared" si="113"/>
        <v>1</v>
      </c>
      <c r="J939" s="16"/>
      <c r="K939" s="16" t="str">
        <f t="shared" si="114"/>
        <v/>
      </c>
      <c r="L939" s="16">
        <f t="shared" si="115"/>
        <v>1089.665</v>
      </c>
      <c r="M939" s="16">
        <f t="shared" si="116"/>
        <v>1.405402</v>
      </c>
      <c r="N939" s="20">
        <f t="shared" si="120"/>
        <v>42.412302907246236</v>
      </c>
      <c r="O939" s="18">
        <f t="shared" si="117"/>
        <v>155.66642857142855</v>
      </c>
      <c r="P939" s="18">
        <f t="shared" si="118"/>
        <v>92.787053411220626</v>
      </c>
      <c r="Q939" s="48">
        <f t="shared" si="119"/>
        <v>2.7062890578272683</v>
      </c>
    </row>
    <row r="940" spans="2:17" x14ac:dyDescent="0.25">
      <c r="B940" s="15">
        <v>41925.856249999997</v>
      </c>
      <c r="C940" s="16">
        <v>4</v>
      </c>
      <c r="D940" s="16">
        <v>357.4273</v>
      </c>
      <c r="E940" s="16">
        <v>1082.7719999999999</v>
      </c>
      <c r="F940" s="16">
        <v>1.403891</v>
      </c>
      <c r="G940" s="16">
        <v>0</v>
      </c>
      <c r="H940" s="16">
        <v>439.4</v>
      </c>
      <c r="I940" s="16">
        <f t="shared" si="113"/>
        <v>1</v>
      </c>
      <c r="J940" s="16"/>
      <c r="K940" s="16" t="str">
        <f t="shared" si="114"/>
        <v/>
      </c>
      <c r="L940" s="16">
        <f t="shared" si="115"/>
        <v>1082.7719999999999</v>
      </c>
      <c r="M940" s="16">
        <f t="shared" si="116"/>
        <v>1.403891</v>
      </c>
      <c r="N940" s="20">
        <f t="shared" si="120"/>
        <v>42.254225271485062</v>
      </c>
      <c r="O940" s="18">
        <f t="shared" si="117"/>
        <v>154.68171428571426</v>
      </c>
      <c r="P940" s="18">
        <f t="shared" si="118"/>
        <v>91.757698059304275</v>
      </c>
      <c r="Q940" s="48">
        <f t="shared" si="119"/>
        <v>2.6762661933963745</v>
      </c>
    </row>
    <row r="941" spans="2:17" x14ac:dyDescent="0.25">
      <c r="B941" s="15">
        <v>41925.856944444444</v>
      </c>
      <c r="C941" s="16">
        <v>4</v>
      </c>
      <c r="D941" s="16">
        <v>812.4819</v>
      </c>
      <c r="E941" s="16">
        <v>1062.0709999999999</v>
      </c>
      <c r="F941" s="16">
        <v>1.396765</v>
      </c>
      <c r="G941" s="16">
        <v>0</v>
      </c>
      <c r="H941" s="16">
        <v>433.3</v>
      </c>
      <c r="I941" s="16">
        <f t="shared" si="113"/>
        <v>1</v>
      </c>
      <c r="J941" s="16"/>
      <c r="K941" s="16" t="str">
        <f t="shared" si="114"/>
        <v/>
      </c>
      <c r="L941" s="16">
        <f t="shared" si="115"/>
        <v>1062.0709999999999</v>
      </c>
      <c r="M941" s="16">
        <f t="shared" si="116"/>
        <v>1.396765</v>
      </c>
      <c r="N941" s="20">
        <f t="shared" si="120"/>
        <v>41.50871816861671</v>
      </c>
      <c r="O941" s="18">
        <f t="shared" si="117"/>
        <v>151.72442857142855</v>
      </c>
      <c r="P941" s="18">
        <f t="shared" si="118"/>
        <v>87.966674998395405</v>
      </c>
      <c r="Q941" s="48">
        <f t="shared" si="119"/>
        <v>2.5656946874531994</v>
      </c>
    </row>
    <row r="942" spans="2:17" x14ac:dyDescent="0.25">
      <c r="B942" s="15">
        <v>41925.857638888891</v>
      </c>
      <c r="C942" s="16">
        <v>4</v>
      </c>
      <c r="D942" s="16">
        <v>679.27059999999994</v>
      </c>
      <c r="E942" s="16">
        <v>1069.6210000000001</v>
      </c>
      <c r="F942" s="16">
        <v>1.399786</v>
      </c>
      <c r="G942" s="16">
        <v>0</v>
      </c>
      <c r="H942" s="16">
        <v>429.5</v>
      </c>
      <c r="I942" s="16">
        <f t="shared" si="113"/>
        <v>1</v>
      </c>
      <c r="J942" s="16"/>
      <c r="K942" s="16" t="str">
        <f t="shared" si="114"/>
        <v/>
      </c>
      <c r="L942" s="16">
        <f t="shared" si="115"/>
        <v>1069.6210000000001</v>
      </c>
      <c r="M942" s="16">
        <f t="shared" si="116"/>
        <v>1.399786</v>
      </c>
      <c r="N942" s="20">
        <f t="shared" si="120"/>
        <v>41.824768822246419</v>
      </c>
      <c r="O942" s="18">
        <f t="shared" si="117"/>
        <v>152.80300000000003</v>
      </c>
      <c r="P942" s="18">
        <f t="shared" si="118"/>
        <v>89.459625471518351</v>
      </c>
      <c r="Q942" s="48">
        <f t="shared" si="119"/>
        <v>2.6092390762526185</v>
      </c>
    </row>
    <row r="943" spans="2:17" x14ac:dyDescent="0.25">
      <c r="B943" s="15">
        <v>41925.85833333333</v>
      </c>
      <c r="C943" s="16">
        <v>4</v>
      </c>
      <c r="D943" s="16">
        <v>894.36180000000002</v>
      </c>
      <c r="E943" s="16">
        <v>1068.5039999999999</v>
      </c>
      <c r="F943" s="16">
        <v>1.390341</v>
      </c>
      <c r="G943" s="16">
        <v>0</v>
      </c>
      <c r="H943" s="16">
        <v>433.2</v>
      </c>
      <c r="I943" s="16">
        <f t="shared" si="113"/>
        <v>1</v>
      </c>
      <c r="J943" s="16"/>
      <c r="K943" s="16" t="str">
        <f t="shared" si="114"/>
        <v/>
      </c>
      <c r="L943" s="16">
        <f t="shared" si="115"/>
        <v>1068.5039999999999</v>
      </c>
      <c r="M943" s="16">
        <f t="shared" si="116"/>
        <v>1.390341</v>
      </c>
      <c r="N943" s="20">
        <f t="shared" si="120"/>
        <v>40.836652826373339</v>
      </c>
      <c r="O943" s="18">
        <f t="shared" si="117"/>
        <v>152.64342857142856</v>
      </c>
      <c r="P943" s="18">
        <f t="shared" si="118"/>
        <v>86.666165166545454</v>
      </c>
      <c r="Q943" s="48">
        <f t="shared" si="119"/>
        <v>2.5277631506909093</v>
      </c>
    </row>
    <row r="944" spans="2:17" x14ac:dyDescent="0.25">
      <c r="B944" s="15">
        <v>41925.859027777777</v>
      </c>
      <c r="C944" s="16">
        <v>4</v>
      </c>
      <c r="D944" s="16">
        <v>544.71659999999997</v>
      </c>
      <c r="E944" s="16">
        <v>1071.942</v>
      </c>
      <c r="F944" s="16">
        <v>1.4009</v>
      </c>
      <c r="G944" s="16">
        <v>0</v>
      </c>
      <c r="H944" s="16">
        <v>426.9</v>
      </c>
      <c r="I944" s="16">
        <f t="shared" si="113"/>
        <v>1</v>
      </c>
      <c r="J944" s="16"/>
      <c r="K944" s="16" t="str">
        <f t="shared" si="114"/>
        <v/>
      </c>
      <c r="L944" s="16">
        <f t="shared" si="115"/>
        <v>1071.942</v>
      </c>
      <c r="M944" s="16">
        <f t="shared" si="116"/>
        <v>1.4009</v>
      </c>
      <c r="N944" s="20">
        <f t="shared" si="120"/>
        <v>41.941313154634209</v>
      </c>
      <c r="O944" s="18">
        <f t="shared" si="117"/>
        <v>153.13457142857143</v>
      </c>
      <c r="P944" s="18">
        <f t="shared" si="118"/>
        <v>89.975114196345586</v>
      </c>
      <c r="Q944" s="48">
        <f t="shared" si="119"/>
        <v>2.62427416406008</v>
      </c>
    </row>
    <row r="945" spans="2:17" x14ac:dyDescent="0.25">
      <c r="B945" s="15">
        <v>41925.859722222223</v>
      </c>
      <c r="C945" s="16">
        <v>4</v>
      </c>
      <c r="D945" s="16">
        <v>1148.577</v>
      </c>
      <c r="E945" s="16">
        <v>1030.9580000000001</v>
      </c>
      <c r="F945" s="16">
        <v>1.408423</v>
      </c>
      <c r="G945" s="16">
        <v>0</v>
      </c>
      <c r="H945" s="16">
        <v>428.6</v>
      </c>
      <c r="I945" s="16">
        <f t="shared" si="113"/>
        <v>1</v>
      </c>
      <c r="J945" s="16"/>
      <c r="K945" s="16" t="str">
        <f t="shared" si="114"/>
        <v/>
      </c>
      <c r="L945" s="16">
        <f t="shared" si="115"/>
        <v>1030.9580000000001</v>
      </c>
      <c r="M945" s="16">
        <f t="shared" si="116"/>
        <v>1.408423</v>
      </c>
      <c r="N945" s="20">
        <f t="shared" si="120"/>
        <v>42.728353560875938</v>
      </c>
      <c r="O945" s="18">
        <f t="shared" si="117"/>
        <v>147.27971428571431</v>
      </c>
      <c r="P945" s="18">
        <f t="shared" si="118"/>
        <v>88.632336910524046</v>
      </c>
      <c r="Q945" s="48">
        <f t="shared" si="119"/>
        <v>2.5851098265569514</v>
      </c>
    </row>
    <row r="946" spans="2:17" x14ac:dyDescent="0.25">
      <c r="B946" s="15">
        <v>41925.86041666667</v>
      </c>
      <c r="C946" s="16">
        <v>4</v>
      </c>
      <c r="D946" s="16">
        <v>509.31560000000002</v>
      </c>
      <c r="E946" s="16">
        <v>1000.457</v>
      </c>
      <c r="F946" s="16">
        <v>1.410315</v>
      </c>
      <c r="G946" s="16">
        <v>0</v>
      </c>
      <c r="H946" s="16">
        <v>433.3</v>
      </c>
      <c r="I946" s="16">
        <f t="shared" si="113"/>
        <v>1</v>
      </c>
      <c r="J946" s="16"/>
      <c r="K946" s="16" t="str">
        <f t="shared" si="114"/>
        <v/>
      </c>
      <c r="L946" s="16">
        <f t="shared" si="115"/>
        <v>1000.457</v>
      </c>
      <c r="M946" s="16">
        <f t="shared" si="116"/>
        <v>1.410315</v>
      </c>
      <c r="N946" s="20">
        <f t="shared" si="120"/>
        <v>42.926290613728433</v>
      </c>
      <c r="O946" s="18">
        <f t="shared" si="117"/>
        <v>142.92242857142858</v>
      </c>
      <c r="P946" s="18">
        <f t="shared" si="118"/>
        <v>86.524654486053365</v>
      </c>
      <c r="Q946" s="48">
        <f t="shared" si="119"/>
        <v>2.5236357558432232</v>
      </c>
    </row>
    <row r="947" spans="2:17" x14ac:dyDescent="0.25">
      <c r="B947" s="15">
        <v>41925.861111111109</v>
      </c>
      <c r="C947" s="16">
        <v>4</v>
      </c>
      <c r="D947" s="16">
        <v>1292.9580000000001</v>
      </c>
      <c r="E947" s="16">
        <v>1035.8789999999999</v>
      </c>
      <c r="F947" s="16">
        <v>1.3990389999999999</v>
      </c>
      <c r="G947" s="16">
        <v>0</v>
      </c>
      <c r="H947" s="16">
        <v>421.6</v>
      </c>
      <c r="I947" s="16">
        <f t="shared" si="113"/>
        <v>1</v>
      </c>
      <c r="J947" s="16"/>
      <c r="K947" s="16" t="str">
        <f t="shared" si="114"/>
        <v/>
      </c>
      <c r="L947" s="16">
        <f t="shared" si="115"/>
        <v>1035.8789999999999</v>
      </c>
      <c r="M947" s="16">
        <f t="shared" si="116"/>
        <v>1.3990389999999999</v>
      </c>
      <c r="N947" s="20">
        <f t="shared" si="120"/>
        <v>41.746619256453158</v>
      </c>
      <c r="O947" s="18">
        <f t="shared" si="117"/>
        <v>147.98271428571428</v>
      </c>
      <c r="P947" s="18">
        <f t="shared" si="118"/>
        <v>86.429523970644283</v>
      </c>
      <c r="Q947" s="48">
        <f t="shared" si="119"/>
        <v>2.5208611158104586</v>
      </c>
    </row>
    <row r="948" spans="2:17" x14ac:dyDescent="0.25">
      <c r="B948" s="15">
        <v>41925.861805555556</v>
      </c>
      <c r="C948" s="16">
        <v>4</v>
      </c>
      <c r="D948" s="16">
        <v>386.02269999999999</v>
      </c>
      <c r="E948" s="16">
        <v>1019.75</v>
      </c>
      <c r="F948" s="16">
        <v>1.4005190000000001</v>
      </c>
      <c r="G948" s="16">
        <v>0</v>
      </c>
      <c r="H948" s="16">
        <v>414.8</v>
      </c>
      <c r="I948" s="16">
        <f t="shared" si="113"/>
        <v>1</v>
      </c>
      <c r="J948" s="16"/>
      <c r="K948" s="16" t="str">
        <f t="shared" si="114"/>
        <v/>
      </c>
      <c r="L948" s="16">
        <f t="shared" si="115"/>
        <v>1019.75</v>
      </c>
      <c r="M948" s="16">
        <f t="shared" si="116"/>
        <v>1.4005190000000001</v>
      </c>
      <c r="N948" s="20">
        <f t="shared" si="120"/>
        <v>41.901453737542873</v>
      </c>
      <c r="O948" s="18">
        <f t="shared" si="117"/>
        <v>145.67857142857142</v>
      </c>
      <c r="P948" s="18">
        <f t="shared" si="118"/>
        <v>85.489695404670059</v>
      </c>
      <c r="Q948" s="48">
        <f t="shared" si="119"/>
        <v>2.4934494493028767</v>
      </c>
    </row>
    <row r="949" spans="2:17" x14ac:dyDescent="0.25">
      <c r="B949" s="15">
        <v>41925.862500000003</v>
      </c>
      <c r="C949" s="16">
        <v>4</v>
      </c>
      <c r="D949" s="16">
        <v>6.3172350000000002</v>
      </c>
      <c r="E949" s="16">
        <v>1041.585</v>
      </c>
      <c r="F949" s="16">
        <v>1.395605</v>
      </c>
      <c r="G949" s="16">
        <v>0</v>
      </c>
      <c r="H949" s="16">
        <v>420.7</v>
      </c>
      <c r="I949" s="16" t="str">
        <f t="shared" si="113"/>
        <v/>
      </c>
      <c r="J949" s="16"/>
      <c r="K949" s="16" t="str">
        <f t="shared" si="114"/>
        <v/>
      </c>
      <c r="L949" s="16">
        <f t="shared" si="115"/>
        <v>1041.585</v>
      </c>
      <c r="M949" s="16">
        <f t="shared" si="116"/>
        <v>1.395605</v>
      </c>
      <c r="N949" s="20">
        <f t="shared" si="120"/>
        <v>41.387361413168023</v>
      </c>
      <c r="O949" s="18">
        <f t="shared" si="117"/>
        <v>148.79785714285714</v>
      </c>
      <c r="P949" s="18">
        <f t="shared" si="118"/>
        <v>85.946250162196435</v>
      </c>
      <c r="Q949" s="48">
        <f t="shared" si="119"/>
        <v>2.5067656297307295</v>
      </c>
    </row>
    <row r="950" spans="2:17" x14ac:dyDescent="0.25">
      <c r="B950" s="15">
        <v>41925.863194444442</v>
      </c>
      <c r="C950" s="16">
        <v>5</v>
      </c>
      <c r="D950" s="16">
        <v>826.67280000000005</v>
      </c>
      <c r="E950" s="16">
        <v>1036.3</v>
      </c>
      <c r="F950" s="16">
        <v>1.3959870000000001</v>
      </c>
      <c r="G950" s="16">
        <v>0</v>
      </c>
      <c r="H950" s="16">
        <v>428.3</v>
      </c>
      <c r="I950" s="16">
        <f t="shared" si="113"/>
        <v>1</v>
      </c>
      <c r="J950" s="16"/>
      <c r="K950" s="16" t="str">
        <f t="shared" si="114"/>
        <v/>
      </c>
      <c r="L950" s="16">
        <f t="shared" si="115"/>
        <v>1036.3</v>
      </c>
      <c r="M950" s="16">
        <f t="shared" si="116"/>
        <v>1.3959870000000001</v>
      </c>
      <c r="N950" s="20">
        <f t="shared" si="120"/>
        <v>41.427325448152004</v>
      </c>
      <c r="O950" s="18">
        <f t="shared" si="117"/>
        <v>148.04285714285714</v>
      </c>
      <c r="P950" s="18">
        <f t="shared" si="118"/>
        <v>85.616156646363578</v>
      </c>
      <c r="Q950" s="48">
        <f t="shared" si="119"/>
        <v>1.9977103217484833</v>
      </c>
    </row>
    <row r="951" spans="2:17" x14ac:dyDescent="0.25">
      <c r="B951" s="15">
        <v>41925.863888888889</v>
      </c>
      <c r="C951" s="16">
        <v>4</v>
      </c>
      <c r="D951" s="16">
        <v>91.981380000000001</v>
      </c>
      <c r="E951" s="19">
        <v>1021.182</v>
      </c>
      <c r="F951" s="16">
        <v>1.401251</v>
      </c>
      <c r="G951" s="16">
        <v>0</v>
      </c>
      <c r="H951" s="16">
        <v>433</v>
      </c>
      <c r="I951" s="16">
        <f t="shared" si="113"/>
        <v>1</v>
      </c>
      <c r="J951" s="16"/>
      <c r="K951" s="16" t="str">
        <f t="shared" si="114"/>
        <v/>
      </c>
      <c r="L951" s="16">
        <f t="shared" si="115"/>
        <v>1021.182</v>
      </c>
      <c r="M951" s="16">
        <f t="shared" si="116"/>
        <v>1.401251</v>
      </c>
      <c r="N951" s="20">
        <f t="shared" si="120"/>
        <v>41.978034034946688</v>
      </c>
      <c r="O951" s="18">
        <f t="shared" si="117"/>
        <v>145.88314285714287</v>
      </c>
      <c r="P951" s="18">
        <f t="shared" si="118"/>
        <v>85.811035336825</v>
      </c>
      <c r="Q951" s="48">
        <f t="shared" si="119"/>
        <v>2.5028218639907296</v>
      </c>
    </row>
    <row r="952" spans="2:17" x14ac:dyDescent="0.25">
      <c r="B952" s="15">
        <v>41925.864583333336</v>
      </c>
      <c r="C952" s="16">
        <v>4</v>
      </c>
      <c r="D952" s="16">
        <v>675.54740000000004</v>
      </c>
      <c r="E952" s="16">
        <v>1046.0150000000001</v>
      </c>
      <c r="F952" s="16">
        <v>1.3959870000000001</v>
      </c>
      <c r="G952" s="16">
        <v>0</v>
      </c>
      <c r="H952" s="16">
        <v>435.6</v>
      </c>
      <c r="I952" s="16">
        <f t="shared" si="113"/>
        <v>1</v>
      </c>
      <c r="J952" s="16"/>
      <c r="K952" s="16" t="str">
        <f t="shared" si="114"/>
        <v/>
      </c>
      <c r="L952" s="16">
        <f t="shared" si="115"/>
        <v>1046.0150000000001</v>
      </c>
      <c r="M952" s="16">
        <f t="shared" si="116"/>
        <v>1.3959870000000001</v>
      </c>
      <c r="N952" s="20">
        <f t="shared" si="120"/>
        <v>41.427325448152004</v>
      </c>
      <c r="O952" s="18">
        <f t="shared" si="117"/>
        <v>149.43071428571429</v>
      </c>
      <c r="P952" s="18">
        <f t="shared" si="118"/>
        <v>86.41878229706262</v>
      </c>
      <c r="Q952" s="48">
        <f t="shared" si="119"/>
        <v>2.5205478169976598</v>
      </c>
    </row>
    <row r="953" spans="2:17" x14ac:dyDescent="0.25">
      <c r="B953" s="15">
        <v>41925.865277777775</v>
      </c>
      <c r="C953" s="16">
        <v>4</v>
      </c>
      <c r="D953" s="16">
        <v>456.64150000000001</v>
      </c>
      <c r="E953" s="16">
        <v>1098.8620000000001</v>
      </c>
      <c r="F953" s="16">
        <v>1.3974979999999999</v>
      </c>
      <c r="G953" s="16">
        <v>0</v>
      </c>
      <c r="H953" s="16">
        <v>436.1</v>
      </c>
      <c r="I953" s="16">
        <f t="shared" si="113"/>
        <v>1</v>
      </c>
      <c r="J953" s="16"/>
      <c r="K953" s="16" t="str">
        <f t="shared" si="114"/>
        <v/>
      </c>
      <c r="L953" s="16">
        <f t="shared" si="115"/>
        <v>1098.8620000000001</v>
      </c>
      <c r="M953" s="16">
        <f t="shared" si="116"/>
        <v>1.3974979999999999</v>
      </c>
      <c r="N953" s="20">
        <f t="shared" si="120"/>
        <v>41.58540308391315</v>
      </c>
      <c r="O953" s="18">
        <f t="shared" si="117"/>
        <v>156.98028571428571</v>
      </c>
      <c r="P953" s="18">
        <f t="shared" si="118"/>
        <v>91.229905633979357</v>
      </c>
      <c r="Q953" s="48">
        <f t="shared" si="119"/>
        <v>2.6608722476577311</v>
      </c>
    </row>
    <row r="954" spans="2:17" x14ac:dyDescent="0.25">
      <c r="B954" s="15">
        <v>41925.865972222222</v>
      </c>
      <c r="C954" s="16">
        <v>4</v>
      </c>
      <c r="D954" s="16">
        <v>346.89859999999999</v>
      </c>
      <c r="E954" s="16">
        <v>1073.903</v>
      </c>
      <c r="F954" s="16">
        <v>1.405051</v>
      </c>
      <c r="G954" s="16">
        <v>0</v>
      </c>
      <c r="H954" s="16">
        <v>434.6</v>
      </c>
      <c r="I954" s="16">
        <f t="shared" si="113"/>
        <v>1</v>
      </c>
      <c r="J954" s="16"/>
      <c r="K954" s="16" t="str">
        <f t="shared" si="114"/>
        <v/>
      </c>
      <c r="L954" s="16">
        <f t="shared" si="115"/>
        <v>1073.903</v>
      </c>
      <c r="M954" s="16">
        <f t="shared" si="116"/>
        <v>1.405051</v>
      </c>
      <c r="N954" s="20">
        <f t="shared" si="120"/>
        <v>42.375582026933749</v>
      </c>
      <c r="O954" s="18">
        <f t="shared" si="117"/>
        <v>153.4147142857143</v>
      </c>
      <c r="P954" s="18">
        <f t="shared" si="118"/>
        <v>91.342896750690883</v>
      </c>
      <c r="Q954" s="48">
        <f t="shared" si="119"/>
        <v>2.6641678218951506</v>
      </c>
    </row>
    <row r="955" spans="2:17" x14ac:dyDescent="0.25">
      <c r="B955" s="15">
        <v>41925.866666666669</v>
      </c>
      <c r="C955" s="16">
        <v>4</v>
      </c>
      <c r="D955" s="16">
        <v>671.06129999999996</v>
      </c>
      <c r="E955" s="16">
        <v>1080.6189999999999</v>
      </c>
      <c r="F955" s="16">
        <v>1.40354</v>
      </c>
      <c r="G955" s="16">
        <v>0</v>
      </c>
      <c r="H955" s="16">
        <v>434</v>
      </c>
      <c r="I955" s="16">
        <f t="shared" si="113"/>
        <v>1</v>
      </c>
      <c r="J955" s="16"/>
      <c r="K955" s="16" t="str">
        <f t="shared" si="114"/>
        <v/>
      </c>
      <c r="L955" s="16">
        <f t="shared" si="115"/>
        <v>1080.6189999999999</v>
      </c>
      <c r="M955" s="16">
        <f t="shared" si="116"/>
        <v>1.40354</v>
      </c>
      <c r="N955" s="20">
        <f t="shared" si="120"/>
        <v>42.217504391172575</v>
      </c>
      <c r="O955" s="18">
        <f t="shared" si="117"/>
        <v>154.37414285714286</v>
      </c>
      <c r="P955" s="18">
        <f t="shared" si="118"/>
        <v>91.472786858679029</v>
      </c>
      <c r="Q955" s="48">
        <f t="shared" si="119"/>
        <v>2.6679562833781385</v>
      </c>
    </row>
    <row r="956" spans="2:17" x14ac:dyDescent="0.25">
      <c r="B956" s="15">
        <v>41925.867361111108</v>
      </c>
      <c r="C956" s="16">
        <v>4</v>
      </c>
      <c r="D956" s="16">
        <v>338.59769999999997</v>
      </c>
      <c r="E956" s="16">
        <v>1082.5419999999999</v>
      </c>
      <c r="F956" s="16">
        <v>1.403159</v>
      </c>
      <c r="G956" s="16">
        <v>0</v>
      </c>
      <c r="H956" s="16">
        <v>438</v>
      </c>
      <c r="I956" s="16">
        <f t="shared" si="113"/>
        <v>1</v>
      </c>
      <c r="J956" s="16"/>
      <c r="K956" s="16" t="str">
        <f t="shared" si="114"/>
        <v/>
      </c>
      <c r="L956" s="16">
        <f t="shared" si="115"/>
        <v>1082.5419999999999</v>
      </c>
      <c r="M956" s="16">
        <f t="shared" si="116"/>
        <v>1.403159</v>
      </c>
      <c r="N956" s="20">
        <f t="shared" si="120"/>
        <v>42.177644974081247</v>
      </c>
      <c r="O956" s="18">
        <f t="shared" si="117"/>
        <v>154.64885714285714</v>
      </c>
      <c r="P956" s="18">
        <f t="shared" si="118"/>
        <v>91.524197160931905</v>
      </c>
      <c r="Q956" s="48">
        <f t="shared" si="119"/>
        <v>2.6694557505271805</v>
      </c>
    </row>
    <row r="957" spans="2:17" x14ac:dyDescent="0.25">
      <c r="B957" s="15">
        <v>41925.868055555555</v>
      </c>
      <c r="C957" s="16">
        <v>4</v>
      </c>
      <c r="D957" s="16">
        <v>1008.774</v>
      </c>
      <c r="E957" s="16">
        <v>1094.2349999999999</v>
      </c>
      <c r="F957" s="16">
        <v>1.405783</v>
      </c>
      <c r="G957" s="16">
        <v>0</v>
      </c>
      <c r="H957" s="16">
        <v>440.2</v>
      </c>
      <c r="I957" s="16">
        <f t="shared" si="113"/>
        <v>1</v>
      </c>
      <c r="J957" s="16"/>
      <c r="K957" s="16" t="str">
        <f t="shared" si="114"/>
        <v/>
      </c>
      <c r="L957" s="16">
        <f t="shared" si="115"/>
        <v>1094.2349999999999</v>
      </c>
      <c r="M957" s="16">
        <f t="shared" si="116"/>
        <v>1.405783</v>
      </c>
      <c r="N957" s="20">
        <f t="shared" si="120"/>
        <v>42.452162324337564</v>
      </c>
      <c r="O957" s="18">
        <f t="shared" si="117"/>
        <v>156.31928571428571</v>
      </c>
      <c r="P957" s="18">
        <f t="shared" si="118"/>
        <v>93.289048864466366</v>
      </c>
      <c r="Q957" s="48">
        <f t="shared" si="119"/>
        <v>2.7209305918802689</v>
      </c>
    </row>
    <row r="958" spans="2:17" x14ac:dyDescent="0.25">
      <c r="B958" s="15">
        <v>41925.868750000001</v>
      </c>
      <c r="C958" s="16">
        <v>4</v>
      </c>
      <c r="D958" s="16">
        <v>1092.18</v>
      </c>
      <c r="E958" s="16">
        <v>1099.0419999999999</v>
      </c>
      <c r="F958" s="16">
        <v>1.399786</v>
      </c>
      <c r="G958" s="16">
        <v>0</v>
      </c>
      <c r="H958" s="16">
        <v>439.8</v>
      </c>
      <c r="I958" s="16">
        <f t="shared" si="113"/>
        <v>1</v>
      </c>
      <c r="J958" s="16"/>
      <c r="K958" s="16" t="str">
        <f t="shared" si="114"/>
        <v/>
      </c>
      <c r="L958" s="16">
        <f t="shared" si="115"/>
        <v>1099.0419999999999</v>
      </c>
      <c r="M958" s="16">
        <f t="shared" si="116"/>
        <v>1.399786</v>
      </c>
      <c r="N958" s="20">
        <f t="shared" si="120"/>
        <v>41.824768822246419</v>
      </c>
      <c r="O958" s="18">
        <f t="shared" si="117"/>
        <v>157.006</v>
      </c>
      <c r="P958" s="18">
        <f t="shared" si="118"/>
        <v>91.920302329019762</v>
      </c>
      <c r="Q958" s="48">
        <f t="shared" si="119"/>
        <v>2.6810088179297433</v>
      </c>
    </row>
    <row r="959" spans="2:17" x14ac:dyDescent="0.25">
      <c r="B959" s="15">
        <v>41925.869444444441</v>
      </c>
      <c r="C959" s="16">
        <v>4</v>
      </c>
      <c r="D959" s="16">
        <v>109.2546</v>
      </c>
      <c r="E959" s="16">
        <v>1122.174</v>
      </c>
      <c r="F959" s="16">
        <v>1.400137</v>
      </c>
      <c r="G959" s="16">
        <v>0</v>
      </c>
      <c r="H959" s="16">
        <v>437.1</v>
      </c>
      <c r="I959" s="16">
        <f t="shared" si="113"/>
        <v>1</v>
      </c>
      <c r="J959" s="16"/>
      <c r="K959" s="16" t="str">
        <f t="shared" si="114"/>
        <v/>
      </c>
      <c r="L959" s="16">
        <f t="shared" si="115"/>
        <v>1122.174</v>
      </c>
      <c r="M959" s="16">
        <f t="shared" si="116"/>
        <v>1.400137</v>
      </c>
      <c r="N959" s="20">
        <f t="shared" si="120"/>
        <v>41.861489702558899</v>
      </c>
      <c r="O959" s="18">
        <f t="shared" si="117"/>
        <v>160.31057142857142</v>
      </c>
      <c r="P959" s="18">
        <f t="shared" si="118"/>
        <v>93.960944540847706</v>
      </c>
      <c r="Q959" s="48">
        <f t="shared" si="119"/>
        <v>2.7405275491080583</v>
      </c>
    </row>
    <row r="960" spans="2:17" x14ac:dyDescent="0.25">
      <c r="B960" s="15">
        <v>41925.870138888888</v>
      </c>
      <c r="C960" s="16">
        <v>4</v>
      </c>
      <c r="D960" s="16">
        <v>457.49599999999998</v>
      </c>
      <c r="E960" s="16">
        <v>1102.127</v>
      </c>
      <c r="F960" s="16">
        <v>1.3990389999999999</v>
      </c>
      <c r="G960" s="16">
        <v>0</v>
      </c>
      <c r="H960" s="16">
        <v>434.6</v>
      </c>
      <c r="I960" s="16">
        <f t="shared" si="113"/>
        <v>1</v>
      </c>
      <c r="J960" s="16"/>
      <c r="K960" s="16" t="str">
        <f t="shared" si="114"/>
        <v/>
      </c>
      <c r="L960" s="16">
        <f t="shared" si="115"/>
        <v>1102.127</v>
      </c>
      <c r="M960" s="16">
        <f t="shared" si="116"/>
        <v>1.3990389999999999</v>
      </c>
      <c r="N960" s="20">
        <f t="shared" si="120"/>
        <v>41.746619256453158</v>
      </c>
      <c r="O960" s="18">
        <f t="shared" si="117"/>
        <v>157.44671428571428</v>
      </c>
      <c r="P960" s="18">
        <f t="shared" si="118"/>
        <v>91.956987220702686</v>
      </c>
      <c r="Q960" s="48">
        <f t="shared" si="119"/>
        <v>2.6820787939371615</v>
      </c>
    </row>
    <row r="961" spans="2:17" x14ac:dyDescent="0.25">
      <c r="B961" s="15">
        <v>41925.870833333334</v>
      </c>
      <c r="C961" s="16">
        <v>5</v>
      </c>
      <c r="D961" s="16">
        <v>498.024</v>
      </c>
      <c r="E961" s="16">
        <v>1079.6559999999999</v>
      </c>
      <c r="F961" s="16">
        <v>1.401251</v>
      </c>
      <c r="G961" s="16">
        <v>0</v>
      </c>
      <c r="H961" s="16">
        <v>435.4</v>
      </c>
      <c r="I961" s="16">
        <f t="shared" si="113"/>
        <v>1</v>
      </c>
      <c r="J961" s="16"/>
      <c r="K961" s="16" t="str">
        <f t="shared" si="114"/>
        <v/>
      </c>
      <c r="L961" s="16">
        <f t="shared" si="115"/>
        <v>1079.6559999999999</v>
      </c>
      <c r="M961" s="16">
        <f t="shared" si="116"/>
        <v>1.401251</v>
      </c>
      <c r="N961" s="20">
        <f t="shared" si="120"/>
        <v>41.978034034946688</v>
      </c>
      <c r="O961" s="18">
        <f t="shared" si="117"/>
        <v>154.23657142857141</v>
      </c>
      <c r="P961" s="18">
        <f t="shared" si="118"/>
        <v>90.724669224110016</v>
      </c>
      <c r="Q961" s="48">
        <f t="shared" si="119"/>
        <v>2.1169089485625672</v>
      </c>
    </row>
    <row r="962" spans="2:17" x14ac:dyDescent="0.25">
      <c r="B962" s="15">
        <v>41925.871527777781</v>
      </c>
      <c r="C962" s="16">
        <v>4</v>
      </c>
      <c r="D962" s="16">
        <v>452.24689999999998</v>
      </c>
      <c r="E962" s="16">
        <v>1089.732</v>
      </c>
      <c r="F962" s="16">
        <v>1.3974979999999999</v>
      </c>
      <c r="G962" s="16">
        <v>0</v>
      </c>
      <c r="H962" s="16">
        <v>438.6</v>
      </c>
      <c r="I962" s="16">
        <f t="shared" si="113"/>
        <v>1</v>
      </c>
      <c r="J962" s="16"/>
      <c r="K962" s="16" t="str">
        <f t="shared" si="114"/>
        <v/>
      </c>
      <c r="L962" s="16">
        <f t="shared" si="115"/>
        <v>1089.732</v>
      </c>
      <c r="M962" s="16">
        <f t="shared" si="116"/>
        <v>1.3974979999999999</v>
      </c>
      <c r="N962" s="20">
        <f t="shared" si="120"/>
        <v>41.58540308391315</v>
      </c>
      <c r="O962" s="18">
        <f t="shared" si="117"/>
        <v>155.67599999999999</v>
      </c>
      <c r="P962" s="18">
        <f t="shared" si="118"/>
        <v>90.471913239631178</v>
      </c>
      <c r="Q962" s="48">
        <f t="shared" si="119"/>
        <v>2.6387641361559093</v>
      </c>
    </row>
    <row r="963" spans="2:17" x14ac:dyDescent="0.25">
      <c r="B963" s="15">
        <v>41925.87222222222</v>
      </c>
      <c r="C963" s="16">
        <v>4</v>
      </c>
      <c r="D963" s="16">
        <v>475.47109999999998</v>
      </c>
      <c r="E963" s="16">
        <v>1091.1769999999999</v>
      </c>
      <c r="F963" s="16">
        <v>1.407675</v>
      </c>
      <c r="G963" s="16">
        <v>0</v>
      </c>
      <c r="H963" s="16">
        <v>434.2</v>
      </c>
      <c r="I963" s="16">
        <f t="shared" si="113"/>
        <v>1</v>
      </c>
      <c r="J963" s="16"/>
      <c r="K963" s="16" t="str">
        <f t="shared" si="114"/>
        <v/>
      </c>
      <c r="L963" s="16">
        <f t="shared" si="115"/>
        <v>1091.1769999999999</v>
      </c>
      <c r="M963" s="16">
        <f t="shared" si="116"/>
        <v>1.407675</v>
      </c>
      <c r="N963" s="20">
        <f t="shared" si="120"/>
        <v>42.650099377190074</v>
      </c>
      <c r="O963" s="18">
        <f t="shared" si="117"/>
        <v>155.88242857142856</v>
      </c>
      <c r="P963" s="18">
        <f t="shared" si="118"/>
        <v>93.587879758309967</v>
      </c>
      <c r="Q963" s="48">
        <f t="shared" si="119"/>
        <v>2.7296464929507072</v>
      </c>
    </row>
    <row r="964" spans="2:17" x14ac:dyDescent="0.25">
      <c r="B964" s="15">
        <v>41925.872916666667</v>
      </c>
      <c r="C964" s="16">
        <v>4</v>
      </c>
      <c r="D964" s="16">
        <v>840.28380000000004</v>
      </c>
      <c r="E964" s="16">
        <v>1108.6389999999999</v>
      </c>
      <c r="F964" s="16">
        <v>1.404318</v>
      </c>
      <c r="G964" s="16">
        <v>0</v>
      </c>
      <c r="H964" s="16">
        <v>435.5</v>
      </c>
      <c r="I964" s="16">
        <f t="shared" si="113"/>
        <v>1</v>
      </c>
      <c r="J964" s="16"/>
      <c r="K964" s="16" t="str">
        <f t="shared" si="114"/>
        <v/>
      </c>
      <c r="L964" s="16">
        <f t="shared" si="115"/>
        <v>1108.6389999999999</v>
      </c>
      <c r="M964" s="16">
        <f t="shared" si="116"/>
        <v>1.404318</v>
      </c>
      <c r="N964" s="20">
        <f t="shared" si="120"/>
        <v>42.298897111637288</v>
      </c>
      <c r="O964" s="18">
        <f t="shared" si="117"/>
        <v>158.37699999999998</v>
      </c>
      <c r="P964" s="18">
        <f t="shared" si="118"/>
        <v>94.077684255331448</v>
      </c>
      <c r="Q964" s="48">
        <f t="shared" si="119"/>
        <v>2.7439324574471673</v>
      </c>
    </row>
    <row r="965" spans="2:17" x14ac:dyDescent="0.25">
      <c r="B965" s="15">
        <v>41925.873611111114</v>
      </c>
      <c r="C965" s="16">
        <v>4</v>
      </c>
      <c r="D965" s="16">
        <v>371.67930000000001</v>
      </c>
      <c r="E965" s="16">
        <v>1118.133</v>
      </c>
      <c r="F965" s="16">
        <v>1.3959870000000001</v>
      </c>
      <c r="G965" s="16">
        <v>0</v>
      </c>
      <c r="H965" s="16">
        <v>432.5</v>
      </c>
      <c r="I965" s="16">
        <f t="shared" si="113"/>
        <v>1</v>
      </c>
      <c r="J965" s="16"/>
      <c r="K965" s="16" t="str">
        <f t="shared" si="114"/>
        <v/>
      </c>
      <c r="L965" s="16">
        <f t="shared" si="115"/>
        <v>1118.133</v>
      </c>
      <c r="M965" s="16">
        <f t="shared" si="116"/>
        <v>1.3959870000000001</v>
      </c>
      <c r="N965" s="20">
        <f t="shared" si="120"/>
        <v>41.427325448152004</v>
      </c>
      <c r="O965" s="18">
        <f t="shared" si="117"/>
        <v>159.73328571428573</v>
      </c>
      <c r="P965" s="18">
        <f t="shared" si="118"/>
        <v>92.376966206183994</v>
      </c>
      <c r="Q965" s="48">
        <f t="shared" si="119"/>
        <v>2.6943281810137001</v>
      </c>
    </row>
    <row r="966" spans="2:17" x14ac:dyDescent="0.25">
      <c r="B966" s="15">
        <v>41925.874305555553</v>
      </c>
      <c r="C966" s="16">
        <v>2</v>
      </c>
      <c r="D966" s="16">
        <v>193.51490000000001</v>
      </c>
      <c r="E966" s="16">
        <v>1099.2059999999999</v>
      </c>
      <c r="F966" s="16">
        <v>1.396414</v>
      </c>
      <c r="G966" s="16">
        <v>0</v>
      </c>
      <c r="H966" s="16">
        <v>441.3</v>
      </c>
      <c r="I966" s="16">
        <f t="shared" si="113"/>
        <v>1</v>
      </c>
      <c r="J966" s="16"/>
      <c r="K966" s="16" t="str">
        <f t="shared" si="114"/>
        <v/>
      </c>
      <c r="L966" s="16">
        <f t="shared" si="115"/>
        <v>1099.2059999999999</v>
      </c>
      <c r="M966" s="16">
        <f t="shared" si="116"/>
        <v>1.396414</v>
      </c>
      <c r="N966" s="20">
        <f t="shared" si="120"/>
        <v>41.471997288304223</v>
      </c>
      <c r="O966" s="18">
        <f t="shared" si="117"/>
        <v>157.02942857142855</v>
      </c>
      <c r="P966" s="18">
        <f t="shared" si="118"/>
        <v>90.939004562648151</v>
      </c>
      <c r="Q966" s="48">
        <f t="shared" si="119"/>
        <v>5.3047752661544756</v>
      </c>
    </row>
    <row r="967" spans="2:17" x14ac:dyDescent="0.25">
      <c r="B967" s="15">
        <v>41925.875</v>
      </c>
      <c r="C967" s="16">
        <v>4</v>
      </c>
      <c r="D967" s="16">
        <v>304.05130000000003</v>
      </c>
      <c r="E967" s="16">
        <v>1105.703</v>
      </c>
      <c r="F967" s="16">
        <v>1.3959870000000001</v>
      </c>
      <c r="G967" s="16">
        <v>0</v>
      </c>
      <c r="H967" s="16">
        <v>440.8</v>
      </c>
      <c r="I967" s="16">
        <f t="shared" si="113"/>
        <v>1</v>
      </c>
      <c r="J967" s="16"/>
      <c r="K967" s="16" t="str">
        <f t="shared" si="114"/>
        <v/>
      </c>
      <c r="L967" s="16">
        <f t="shared" si="115"/>
        <v>1105.703</v>
      </c>
      <c r="M967" s="16">
        <f t="shared" si="116"/>
        <v>1.3959870000000001</v>
      </c>
      <c r="N967" s="20">
        <f t="shared" si="120"/>
        <v>41.427325448152004</v>
      </c>
      <c r="O967" s="18">
        <f t="shared" si="117"/>
        <v>157.95757142857141</v>
      </c>
      <c r="P967" s="18">
        <f t="shared" si="118"/>
        <v>91.35003498248976</v>
      </c>
      <c r="Q967" s="48">
        <f t="shared" si="119"/>
        <v>2.6643760203226181</v>
      </c>
    </row>
    <row r="968" spans="2:17" x14ac:dyDescent="0.25">
      <c r="B968" s="15">
        <v>41925.875694444447</v>
      </c>
      <c r="C968" s="16">
        <v>4</v>
      </c>
      <c r="D968" s="16">
        <v>304.05130000000003</v>
      </c>
      <c r="E968" s="16">
        <v>1105.703</v>
      </c>
      <c r="F968" s="16">
        <v>1.3959870000000001</v>
      </c>
      <c r="G968" s="16">
        <v>0</v>
      </c>
      <c r="H968" s="16">
        <v>440.8</v>
      </c>
      <c r="I968" s="16">
        <f t="shared" ref="I968:I1031" si="121">+IF(AND(G968&lt;50,D968&gt;50),1,"")</f>
        <v>1</v>
      </c>
      <c r="J968" s="16"/>
      <c r="K968" s="16" t="str">
        <f t="shared" ref="K968:K1031" si="122">+IF(AND(D968&gt;100,G968&gt;50),D968,"")</f>
        <v/>
      </c>
      <c r="L968" s="16">
        <f t="shared" ref="L968:L1031" si="123">IF(AND(E968&gt;100,H968&gt;50),E968,"")</f>
        <v>1105.703</v>
      </c>
      <c r="M968" s="16">
        <f t="shared" ref="M968:M1031" si="124">IF(F968&gt;1.1,F968,"")</f>
        <v>1.3959870000000001</v>
      </c>
      <c r="N968" s="20">
        <f t="shared" si="120"/>
        <v>41.427325448152004</v>
      </c>
      <c r="O968" s="18">
        <f t="shared" ref="O968:O1031" si="125">IF(ISERROR(IF(COUNT(K968:L968)&gt;1,SUM(K968:L968)/14,SUM(K968:L968)/7)),"",IF(COUNT(K968:L968)&gt;1,SUM(K968:L968)/14,SUM(K968:L968)/7))</f>
        <v>157.95757142857141</v>
      </c>
      <c r="P968" s="18">
        <f t="shared" ref="P968:P1031" si="126">IF(ISERROR(IF(COUNT(K968:L968)&gt;1,SUM(K968:L968)/14*M968*N968/100,SUM(K968:L968)/7*M968*N968/100)),"",IF(COUNT(K968:L968)&gt;1,SUM(K968:L968)/14*M968*N968/100,SUM(K968:L968)/7*M968*N968/100))</f>
        <v>91.35003498248976</v>
      </c>
      <c r="Q968" s="48">
        <f t="shared" ref="Q968:Q1031" si="127">IF(COUNT(K968:L968)&gt;1,P968*14/(C968*60),P968*7/(C968*60))</f>
        <v>2.6643760203226181</v>
      </c>
    </row>
    <row r="969" spans="2:17" x14ac:dyDescent="0.25">
      <c r="B969" s="15">
        <v>41925.876388888886</v>
      </c>
      <c r="C969" s="16">
        <v>4</v>
      </c>
      <c r="D969" s="16">
        <v>768.81050000000005</v>
      </c>
      <c r="E969" s="16">
        <v>1096.2829999999999</v>
      </c>
      <c r="F969" s="16">
        <v>1.4061650000000001</v>
      </c>
      <c r="G969" s="16">
        <v>0</v>
      </c>
      <c r="H969" s="16">
        <v>440.2</v>
      </c>
      <c r="I969" s="16">
        <f t="shared" si="121"/>
        <v>1</v>
      </c>
      <c r="J969" s="16"/>
      <c r="K969" s="16" t="str">
        <f t="shared" si="122"/>
        <v/>
      </c>
      <c r="L969" s="16">
        <f t="shared" si="123"/>
        <v>1096.2829999999999</v>
      </c>
      <c r="M969" s="16">
        <f t="shared" si="124"/>
        <v>1.4061650000000001</v>
      </c>
      <c r="N969" s="20">
        <f t="shared" si="120"/>
        <v>42.492126359321539</v>
      </c>
      <c r="O969" s="18">
        <f t="shared" si="125"/>
        <v>156.61185714285713</v>
      </c>
      <c r="P969" s="18">
        <f t="shared" si="126"/>
        <v>93.57705814439521</v>
      </c>
      <c r="Q969" s="48">
        <f t="shared" si="127"/>
        <v>2.7293308625448605</v>
      </c>
    </row>
    <row r="970" spans="2:17" x14ac:dyDescent="0.25">
      <c r="B970" s="15">
        <v>41925.877083333333</v>
      </c>
      <c r="C970" s="16">
        <v>4</v>
      </c>
      <c r="D970" s="16">
        <v>437.20150000000001</v>
      </c>
      <c r="E970" s="16">
        <v>1096.462</v>
      </c>
      <c r="F970" s="16">
        <v>1.4016789999999999</v>
      </c>
      <c r="G970" s="16">
        <v>0</v>
      </c>
      <c r="H970" s="16">
        <v>440.8</v>
      </c>
      <c r="I970" s="16">
        <f t="shared" si="121"/>
        <v>1</v>
      </c>
      <c r="J970" s="16"/>
      <c r="K970" s="16" t="str">
        <f t="shared" si="122"/>
        <v/>
      </c>
      <c r="L970" s="16">
        <f t="shared" si="123"/>
        <v>1096.462</v>
      </c>
      <c r="M970" s="16">
        <f t="shared" si="124"/>
        <v>1.4016789999999999</v>
      </c>
      <c r="N970" s="20">
        <f t="shared" ref="N970:N1033" si="128">IF(ISERROR($D$1*(M970-1)/($M$7*($D$1-1))*100),"",($D$1*(M970-1)/($M$7*($D$1-1))*100))</f>
        <v>42.022810492991539</v>
      </c>
      <c r="O970" s="18">
        <f t="shared" si="125"/>
        <v>156.63742857142856</v>
      </c>
      <c r="P970" s="18">
        <f t="shared" si="126"/>
        <v>92.263347249696238</v>
      </c>
      <c r="Q970" s="48">
        <f t="shared" si="127"/>
        <v>2.6910142947828066</v>
      </c>
    </row>
    <row r="971" spans="2:17" x14ac:dyDescent="0.25">
      <c r="B971" s="15">
        <v>41925.87777777778</v>
      </c>
      <c r="C971" s="16">
        <v>4</v>
      </c>
      <c r="D971" s="16">
        <v>467.20069999999998</v>
      </c>
      <c r="E971" s="19">
        <v>1086.626</v>
      </c>
      <c r="F971" s="16">
        <v>1.394873</v>
      </c>
      <c r="G971" s="16">
        <v>0</v>
      </c>
      <c r="H971" s="16">
        <v>440.9</v>
      </c>
      <c r="I971" s="16">
        <f t="shared" si="121"/>
        <v>1</v>
      </c>
      <c r="J971" s="16"/>
      <c r="K971" s="16" t="str">
        <f t="shared" si="122"/>
        <v/>
      </c>
      <c r="L971" s="16">
        <f t="shared" si="123"/>
        <v>1086.626</v>
      </c>
      <c r="M971" s="16">
        <f t="shared" si="124"/>
        <v>1.394873</v>
      </c>
      <c r="N971" s="20">
        <f t="shared" si="128"/>
        <v>41.310781115764208</v>
      </c>
      <c r="O971" s="18">
        <f t="shared" si="125"/>
        <v>155.23228571428572</v>
      </c>
      <c r="P971" s="18">
        <f t="shared" si="126"/>
        <v>89.449955118473568</v>
      </c>
      <c r="Q971" s="48">
        <f t="shared" si="127"/>
        <v>2.6089570242888125</v>
      </c>
    </row>
    <row r="972" spans="2:17" x14ac:dyDescent="0.25">
      <c r="B972" s="15">
        <v>41925.878472222219</v>
      </c>
      <c r="C972" s="16">
        <v>4</v>
      </c>
      <c r="D972" s="16">
        <v>44.586860000000001</v>
      </c>
      <c r="E972" s="19">
        <v>1094.45</v>
      </c>
      <c r="F972" s="16">
        <v>1.4027620000000001</v>
      </c>
      <c r="G972" s="16">
        <v>0</v>
      </c>
      <c r="H972" s="16">
        <v>432.7</v>
      </c>
      <c r="I972" s="16" t="str">
        <f t="shared" si="121"/>
        <v/>
      </c>
      <c r="J972" s="16"/>
      <c r="K972" s="16" t="str">
        <f t="shared" si="122"/>
        <v/>
      </c>
      <c r="L972" s="16">
        <f t="shared" si="123"/>
        <v>1094.45</v>
      </c>
      <c r="M972" s="16">
        <f t="shared" si="124"/>
        <v>1.4027620000000001</v>
      </c>
      <c r="N972" s="20">
        <f t="shared" si="128"/>
        <v>42.136111670707862</v>
      </c>
      <c r="O972" s="18">
        <f t="shared" si="125"/>
        <v>156.35</v>
      </c>
      <c r="P972" s="18">
        <f t="shared" si="126"/>
        <v>92.413694872881763</v>
      </c>
      <c r="Q972" s="48">
        <f t="shared" si="127"/>
        <v>2.6953994337923848</v>
      </c>
    </row>
    <row r="973" spans="2:17" x14ac:dyDescent="0.25">
      <c r="B973" s="15">
        <v>41925.879166666666</v>
      </c>
      <c r="C973" s="16">
        <v>5</v>
      </c>
      <c r="D973" s="16">
        <v>94.941640000000007</v>
      </c>
      <c r="E973" s="19">
        <v>1061.318</v>
      </c>
      <c r="F973" s="16">
        <v>1.4069430000000001</v>
      </c>
      <c r="G973" s="16">
        <v>0</v>
      </c>
      <c r="H973" s="16">
        <v>436.2</v>
      </c>
      <c r="I973" s="16">
        <f t="shared" si="121"/>
        <v>1</v>
      </c>
      <c r="J973" s="16"/>
      <c r="K973" s="16" t="str">
        <f t="shared" si="122"/>
        <v/>
      </c>
      <c r="L973" s="16">
        <f t="shared" si="123"/>
        <v>1061.318</v>
      </c>
      <c r="M973" s="16">
        <f t="shared" si="124"/>
        <v>1.4069430000000001</v>
      </c>
      <c r="N973" s="20">
        <f t="shared" si="128"/>
        <v>42.573519079786251</v>
      </c>
      <c r="O973" s="18">
        <f t="shared" si="125"/>
        <v>151.61685714285713</v>
      </c>
      <c r="P973" s="18">
        <f t="shared" si="126"/>
        <v>90.81624539466695</v>
      </c>
      <c r="Q973" s="48">
        <f t="shared" si="127"/>
        <v>2.1190457258755622</v>
      </c>
    </row>
    <row r="974" spans="2:17" x14ac:dyDescent="0.25">
      <c r="B974" s="15">
        <v>41925.879861111112</v>
      </c>
      <c r="C974" s="16">
        <v>4</v>
      </c>
      <c r="D974" s="16">
        <v>995.13239999999996</v>
      </c>
      <c r="E974" s="19">
        <v>1065.3910000000001</v>
      </c>
      <c r="F974" s="16">
        <v>1.4027620000000001</v>
      </c>
      <c r="G974" s="16">
        <v>0</v>
      </c>
      <c r="H974" s="16">
        <v>434.9</v>
      </c>
      <c r="I974" s="16">
        <f t="shared" si="121"/>
        <v>1</v>
      </c>
      <c r="J974" s="16"/>
      <c r="K974" s="16" t="str">
        <f t="shared" si="122"/>
        <v/>
      </c>
      <c r="L974" s="16">
        <f t="shared" si="123"/>
        <v>1065.3910000000001</v>
      </c>
      <c r="M974" s="16">
        <f t="shared" si="124"/>
        <v>1.4027620000000001</v>
      </c>
      <c r="N974" s="20">
        <f t="shared" si="128"/>
        <v>42.136111670707862</v>
      </c>
      <c r="O974" s="18">
        <f t="shared" si="125"/>
        <v>152.19871428571429</v>
      </c>
      <c r="P974" s="18">
        <f t="shared" si="126"/>
        <v>89.959997070962018</v>
      </c>
      <c r="Q974" s="48">
        <f t="shared" si="127"/>
        <v>2.6238332479030588</v>
      </c>
    </row>
    <row r="975" spans="2:17" x14ac:dyDescent="0.25">
      <c r="B975" s="15">
        <v>41925.880555555559</v>
      </c>
      <c r="C975" s="16">
        <v>4</v>
      </c>
      <c r="D975" s="16">
        <v>1106.432</v>
      </c>
      <c r="E975" s="19">
        <v>1081.3</v>
      </c>
      <c r="F975" s="16">
        <v>1.407675</v>
      </c>
      <c r="G975" s="16">
        <v>0</v>
      </c>
      <c r="H975" s="16">
        <v>442.3</v>
      </c>
      <c r="I975" s="16">
        <f t="shared" si="121"/>
        <v>1</v>
      </c>
      <c r="J975" s="16"/>
      <c r="K975" s="16" t="str">
        <f t="shared" si="122"/>
        <v/>
      </c>
      <c r="L975" s="16">
        <f t="shared" si="123"/>
        <v>1081.3</v>
      </c>
      <c r="M975" s="16">
        <f t="shared" si="124"/>
        <v>1.407675</v>
      </c>
      <c r="N975" s="20">
        <f t="shared" si="128"/>
        <v>42.650099377190074</v>
      </c>
      <c r="O975" s="18">
        <f t="shared" si="125"/>
        <v>154.47142857142856</v>
      </c>
      <c r="P975" s="18">
        <f t="shared" si="126"/>
        <v>92.740750934688492</v>
      </c>
      <c r="Q975" s="48">
        <f t="shared" si="127"/>
        <v>2.704938568928414</v>
      </c>
    </row>
    <row r="976" spans="2:17" x14ac:dyDescent="0.25">
      <c r="B976" s="15">
        <v>41925.881249999999</v>
      </c>
      <c r="C976" s="16">
        <v>4</v>
      </c>
      <c r="D976" s="16">
        <v>193.51490000000001</v>
      </c>
      <c r="E976" s="19">
        <v>1086.296</v>
      </c>
      <c r="F976" s="16">
        <v>1.4110469999999999</v>
      </c>
      <c r="G976" s="16">
        <v>0</v>
      </c>
      <c r="H976" s="16">
        <v>430.4</v>
      </c>
      <c r="I976" s="16">
        <f>+IF(AND(G976&lt;50,D976&gt;50),1,"")</f>
        <v>1</v>
      </c>
      <c r="J976" s="16"/>
      <c r="K976" s="16" t="str">
        <f t="shared" si="122"/>
        <v/>
      </c>
      <c r="L976" s="16">
        <f t="shared" si="123"/>
        <v>1086.296</v>
      </c>
      <c r="M976" s="16">
        <f t="shared" si="124"/>
        <v>1.4110469999999999</v>
      </c>
      <c r="N976" s="20">
        <f t="shared" si="128"/>
        <v>43.002870911132248</v>
      </c>
      <c r="O976" s="18">
        <f t="shared" si="125"/>
        <v>155.18514285714286</v>
      </c>
      <c r="P976" s="18">
        <f t="shared" si="126"/>
        <v>94.164904552908723</v>
      </c>
      <c r="Q976" s="48">
        <f t="shared" si="127"/>
        <v>2.7464763827931709</v>
      </c>
    </row>
    <row r="977" spans="2:17" x14ac:dyDescent="0.25">
      <c r="B977" s="15">
        <v>41925.881944444445</v>
      </c>
      <c r="C977" s="16">
        <v>4</v>
      </c>
      <c r="D977" s="16">
        <v>501.8082</v>
      </c>
      <c r="E977" s="19">
        <v>1089.8879999999999</v>
      </c>
      <c r="F977" s="16">
        <v>1.4005190000000001</v>
      </c>
      <c r="G977" s="16">
        <v>0</v>
      </c>
      <c r="H977" s="16">
        <v>430.3</v>
      </c>
      <c r="I977" s="16">
        <f t="shared" si="121"/>
        <v>1</v>
      </c>
      <c r="J977" s="16"/>
      <c r="K977" s="16" t="str">
        <f t="shared" si="122"/>
        <v/>
      </c>
      <c r="L977" s="16">
        <f t="shared" si="123"/>
        <v>1089.8879999999999</v>
      </c>
      <c r="M977" s="16">
        <f t="shared" si="124"/>
        <v>1.4005190000000001</v>
      </c>
      <c r="N977" s="20">
        <f t="shared" si="128"/>
        <v>41.901453737542873</v>
      </c>
      <c r="O977" s="18">
        <f t="shared" si="125"/>
        <v>155.6982857142857</v>
      </c>
      <c r="P977" s="18">
        <f t="shared" si="126"/>
        <v>91.369642701843617</v>
      </c>
      <c r="Q977" s="48">
        <f t="shared" si="127"/>
        <v>2.6649479121371056</v>
      </c>
    </row>
    <row r="978" spans="2:17" x14ac:dyDescent="0.25">
      <c r="B978" s="15">
        <v>41925.882638888892</v>
      </c>
      <c r="C978" s="16">
        <v>4</v>
      </c>
      <c r="D978" s="16">
        <v>1458.4269999999999</v>
      </c>
      <c r="E978" s="19">
        <v>1103.8499999999999</v>
      </c>
      <c r="F978" s="16">
        <v>1.406531</v>
      </c>
      <c r="G978" s="16">
        <v>0</v>
      </c>
      <c r="H978" s="16">
        <v>436.4</v>
      </c>
      <c r="I978" s="16">
        <f t="shared" si="121"/>
        <v>1</v>
      </c>
      <c r="J978" s="16"/>
      <c r="K978" s="16" t="str">
        <f t="shared" si="122"/>
        <v/>
      </c>
      <c r="L978" s="16">
        <f t="shared" si="123"/>
        <v>1103.8499999999999</v>
      </c>
      <c r="M978" s="16">
        <f t="shared" si="124"/>
        <v>1.406531</v>
      </c>
      <c r="N978" s="20">
        <f t="shared" si="128"/>
        <v>42.530416508023436</v>
      </c>
      <c r="O978" s="18">
        <f t="shared" si="125"/>
        <v>157.69285714285712</v>
      </c>
      <c r="P978" s="18">
        <f t="shared" si="126"/>
        <v>94.332417903211336</v>
      </c>
      <c r="Q978" s="48">
        <f t="shared" si="127"/>
        <v>2.7513621888436641</v>
      </c>
    </row>
    <row r="979" spans="2:17" x14ac:dyDescent="0.25">
      <c r="B979" s="15">
        <v>41925.883333333331</v>
      </c>
      <c r="C979" s="16">
        <v>4</v>
      </c>
      <c r="D979" s="16">
        <v>1273.365</v>
      </c>
      <c r="E979" s="19">
        <v>1100.694</v>
      </c>
      <c r="F979" s="16">
        <v>1.4061650000000001</v>
      </c>
      <c r="G979" s="16">
        <v>0</v>
      </c>
      <c r="H979" s="16">
        <v>443.5</v>
      </c>
      <c r="I979" s="16">
        <f t="shared" si="121"/>
        <v>1</v>
      </c>
      <c r="J979" s="16"/>
      <c r="K979" s="16" t="str">
        <f t="shared" si="122"/>
        <v/>
      </c>
      <c r="L979" s="16">
        <f t="shared" si="123"/>
        <v>1100.694</v>
      </c>
      <c r="M979" s="16">
        <f t="shared" si="124"/>
        <v>1.4061650000000001</v>
      </c>
      <c r="N979" s="20">
        <f t="shared" si="128"/>
        <v>42.492126359321539</v>
      </c>
      <c r="O979" s="18">
        <f t="shared" si="125"/>
        <v>157.24199999999999</v>
      </c>
      <c r="P979" s="18">
        <f t="shared" si="126"/>
        <v>93.953574430313111</v>
      </c>
      <c r="Q979" s="48">
        <f t="shared" si="127"/>
        <v>2.740312587550799</v>
      </c>
    </row>
    <row r="980" spans="2:17" x14ac:dyDescent="0.25">
      <c r="B980" s="15">
        <v>41925.884027777778</v>
      </c>
      <c r="C980" s="16">
        <v>5</v>
      </c>
      <c r="D980" s="16">
        <v>528.14530000000002</v>
      </c>
      <c r="E980" s="19">
        <v>1126.694</v>
      </c>
      <c r="F980" s="16">
        <v>1.406531</v>
      </c>
      <c r="G980" s="16">
        <v>0</v>
      </c>
      <c r="H980" s="16">
        <v>435.5</v>
      </c>
      <c r="I980" s="16">
        <f t="shared" si="121"/>
        <v>1</v>
      </c>
      <c r="J980" s="16"/>
      <c r="K980" s="16" t="str">
        <f t="shared" si="122"/>
        <v/>
      </c>
      <c r="L980" s="16">
        <f t="shared" si="123"/>
        <v>1126.694</v>
      </c>
      <c r="M980" s="16">
        <f t="shared" si="124"/>
        <v>1.406531</v>
      </c>
      <c r="N980" s="20">
        <f t="shared" si="128"/>
        <v>42.530416508023436</v>
      </c>
      <c r="O980" s="18">
        <f t="shared" si="125"/>
        <v>160.95628571428571</v>
      </c>
      <c r="P980" s="18">
        <f t="shared" si="126"/>
        <v>96.284612272537757</v>
      </c>
      <c r="Q980" s="48">
        <f t="shared" si="127"/>
        <v>2.2466409530258811</v>
      </c>
    </row>
    <row r="981" spans="2:17" x14ac:dyDescent="0.25">
      <c r="B981" s="15">
        <v>41925.884722222225</v>
      </c>
      <c r="C981" s="16">
        <v>4</v>
      </c>
      <c r="D981" s="16">
        <v>85.17586</v>
      </c>
      <c r="E981" s="19">
        <v>1133.5540000000001</v>
      </c>
      <c r="F981" s="16">
        <v>1.4178230000000001</v>
      </c>
      <c r="G981" s="16">
        <v>0</v>
      </c>
      <c r="H981" s="16">
        <v>439.5</v>
      </c>
      <c r="I981" s="16">
        <f t="shared" si="121"/>
        <v>1</v>
      </c>
      <c r="J981" s="16"/>
      <c r="K981" s="16" t="str">
        <f t="shared" si="122"/>
        <v/>
      </c>
      <c r="L981" s="16">
        <f t="shared" si="123"/>
        <v>1133.5540000000001</v>
      </c>
      <c r="M981" s="16">
        <f t="shared" si="124"/>
        <v>1.4178230000000001</v>
      </c>
      <c r="N981" s="20">
        <f t="shared" si="128"/>
        <v>43.711761751580767</v>
      </c>
      <c r="O981" s="18">
        <f t="shared" si="125"/>
        <v>161.93628571428573</v>
      </c>
      <c r="P981" s="18">
        <f t="shared" si="126"/>
        <v>100.36088944131502</v>
      </c>
      <c r="Q981" s="48">
        <f t="shared" si="127"/>
        <v>2.9271926087050213</v>
      </c>
    </row>
    <row r="982" spans="2:17" x14ac:dyDescent="0.25">
      <c r="B982" s="15">
        <v>41925.885416666664</v>
      </c>
      <c r="C982" s="16">
        <v>4</v>
      </c>
      <c r="D982" s="16">
        <v>1106.432</v>
      </c>
      <c r="E982" s="19">
        <v>1107.558</v>
      </c>
      <c r="F982" s="16">
        <v>1.405783</v>
      </c>
      <c r="G982" s="16">
        <v>0</v>
      </c>
      <c r="H982" s="16">
        <v>451</v>
      </c>
      <c r="I982" s="16">
        <f t="shared" si="121"/>
        <v>1</v>
      </c>
      <c r="J982" s="16"/>
      <c r="K982" s="16" t="str">
        <f t="shared" si="122"/>
        <v/>
      </c>
      <c r="L982" s="16">
        <f t="shared" si="123"/>
        <v>1107.558</v>
      </c>
      <c r="M982" s="16">
        <f t="shared" si="124"/>
        <v>1.405783</v>
      </c>
      <c r="N982" s="20">
        <f t="shared" si="128"/>
        <v>42.452162324337564</v>
      </c>
      <c r="O982" s="18">
        <f t="shared" si="125"/>
        <v>158.22257142857143</v>
      </c>
      <c r="P982" s="18">
        <f t="shared" si="126"/>
        <v>94.424901764457047</v>
      </c>
      <c r="Q982" s="48">
        <f t="shared" si="127"/>
        <v>2.7540596347966639</v>
      </c>
    </row>
    <row r="983" spans="2:17" x14ac:dyDescent="0.25">
      <c r="B983" s="15">
        <v>41925.886111111111</v>
      </c>
      <c r="C983" s="16">
        <v>4</v>
      </c>
      <c r="D983" s="16">
        <v>870.28309999999999</v>
      </c>
      <c r="E983" s="19">
        <v>1132.3879999999999</v>
      </c>
      <c r="F983" s="16">
        <v>1.4009</v>
      </c>
      <c r="G983" s="16">
        <v>0</v>
      </c>
      <c r="H983" s="16">
        <v>442.6</v>
      </c>
      <c r="I983" s="16">
        <f t="shared" si="121"/>
        <v>1</v>
      </c>
      <c r="J983" s="16"/>
      <c r="K983" s="16" t="str">
        <f t="shared" si="122"/>
        <v/>
      </c>
      <c r="L983" s="16">
        <f t="shared" si="123"/>
        <v>1132.3879999999999</v>
      </c>
      <c r="M983" s="16">
        <f t="shared" si="124"/>
        <v>1.4009</v>
      </c>
      <c r="N983" s="20">
        <f t="shared" si="128"/>
        <v>41.941313154634209</v>
      </c>
      <c r="O983" s="18">
        <f t="shared" si="125"/>
        <v>161.76971428571429</v>
      </c>
      <c r="P983" s="18">
        <f t="shared" si="126"/>
        <v>95.048742949311986</v>
      </c>
      <c r="Q983" s="48">
        <f t="shared" si="127"/>
        <v>2.7722550026882664</v>
      </c>
    </row>
    <row r="984" spans="2:17" x14ac:dyDescent="0.25">
      <c r="B984" s="15">
        <v>41925.886805555558</v>
      </c>
      <c r="C984" s="16">
        <v>4</v>
      </c>
      <c r="D984" s="16">
        <v>651.46870000000001</v>
      </c>
      <c r="E984" s="19">
        <v>1130.605</v>
      </c>
      <c r="F984" s="16">
        <v>1.409583</v>
      </c>
      <c r="G984" s="16">
        <v>0</v>
      </c>
      <c r="H984" s="16">
        <v>444.4</v>
      </c>
      <c r="I984" s="16">
        <f t="shared" si="121"/>
        <v>1</v>
      </c>
      <c r="J984" s="16"/>
      <c r="K984" s="16" t="str">
        <f t="shared" si="122"/>
        <v/>
      </c>
      <c r="L984" s="16">
        <f t="shared" si="123"/>
        <v>1130.605</v>
      </c>
      <c r="M984" s="16">
        <f t="shared" si="124"/>
        <v>1.409583</v>
      </c>
      <c r="N984" s="20">
        <f t="shared" si="128"/>
        <v>42.849710316324618</v>
      </c>
      <c r="O984" s="18">
        <f t="shared" si="125"/>
        <v>161.51500000000001</v>
      </c>
      <c r="P984" s="18">
        <f t="shared" si="126"/>
        <v>97.555420528640056</v>
      </c>
      <c r="Q984" s="48">
        <f t="shared" si="127"/>
        <v>2.8453664320853349</v>
      </c>
    </row>
    <row r="985" spans="2:17" x14ac:dyDescent="0.25">
      <c r="B985" s="15">
        <v>41925.887499999997</v>
      </c>
      <c r="C985" s="16">
        <v>5</v>
      </c>
      <c r="D985" s="16">
        <v>649.21029999999996</v>
      </c>
      <c r="E985" s="19">
        <v>1130.645</v>
      </c>
      <c r="F985" s="16">
        <v>1.406531</v>
      </c>
      <c r="G985" s="16">
        <v>0</v>
      </c>
      <c r="H985" s="16">
        <v>447.8</v>
      </c>
      <c r="I985" s="16">
        <f t="shared" si="121"/>
        <v>1</v>
      </c>
      <c r="J985" s="16"/>
      <c r="K985" s="16" t="str">
        <f t="shared" si="122"/>
        <v/>
      </c>
      <c r="L985" s="16">
        <f t="shared" si="123"/>
        <v>1130.645</v>
      </c>
      <c r="M985" s="16">
        <f t="shared" si="124"/>
        <v>1.406531</v>
      </c>
      <c r="N985" s="20">
        <f t="shared" si="128"/>
        <v>42.530416508023436</v>
      </c>
      <c r="O985" s="18">
        <f t="shared" si="125"/>
        <v>161.52071428571429</v>
      </c>
      <c r="P985" s="18">
        <f t="shared" si="126"/>
        <v>96.622255415297744</v>
      </c>
      <c r="Q985" s="48">
        <f t="shared" si="127"/>
        <v>2.254519293023614</v>
      </c>
    </row>
    <row r="986" spans="2:17" x14ac:dyDescent="0.25">
      <c r="B986" s="15">
        <v>41925.888194444444</v>
      </c>
      <c r="C986" s="16">
        <v>4</v>
      </c>
      <c r="D986" s="16">
        <v>622.17139999999995</v>
      </c>
      <c r="E986" s="19">
        <v>1098.8710000000001</v>
      </c>
      <c r="F986" s="16">
        <v>1.414069</v>
      </c>
      <c r="G986" s="16">
        <v>0</v>
      </c>
      <c r="H986" s="16">
        <v>446.5</v>
      </c>
      <c r="I986" s="16">
        <f t="shared" si="121"/>
        <v>1</v>
      </c>
      <c r="J986" s="16"/>
      <c r="K986" s="16" t="str">
        <f t="shared" si="122"/>
        <v/>
      </c>
      <c r="L986" s="16">
        <f t="shared" si="123"/>
        <v>1098.8710000000001</v>
      </c>
      <c r="M986" s="16">
        <f t="shared" si="124"/>
        <v>1.414069</v>
      </c>
      <c r="N986" s="20">
        <f t="shared" si="128"/>
        <v>43.319026182654603</v>
      </c>
      <c r="O986" s="18">
        <f t="shared" si="125"/>
        <v>156.98157142857144</v>
      </c>
      <c r="P986" s="18">
        <f t="shared" si="126"/>
        <v>96.160775872400905</v>
      </c>
      <c r="Q986" s="48">
        <f t="shared" si="127"/>
        <v>2.8046892962783598</v>
      </c>
    </row>
    <row r="987" spans="2:17" x14ac:dyDescent="0.25">
      <c r="B987" s="15">
        <v>41925.888888888891</v>
      </c>
      <c r="C987" s="16">
        <v>4</v>
      </c>
      <c r="D987" s="16">
        <v>707.9271</v>
      </c>
      <c r="E987" s="19">
        <v>1145.5050000000001</v>
      </c>
      <c r="F987" s="16">
        <v>1.4155789999999999</v>
      </c>
      <c r="G987" s="16">
        <v>0</v>
      </c>
      <c r="H987" s="16">
        <v>451.5</v>
      </c>
      <c r="I987" s="16">
        <f t="shared" si="121"/>
        <v>1</v>
      </c>
      <c r="J987" s="16"/>
      <c r="K987" s="16" t="str">
        <f t="shared" si="122"/>
        <v/>
      </c>
      <c r="L987" s="16">
        <f t="shared" si="123"/>
        <v>1145.5050000000001</v>
      </c>
      <c r="M987" s="16">
        <f t="shared" si="124"/>
        <v>1.4155789999999999</v>
      </c>
      <c r="N987" s="20">
        <f t="shared" si="128"/>
        <v>43.476999200523132</v>
      </c>
      <c r="O987" s="18">
        <f t="shared" si="125"/>
        <v>163.64357142857145</v>
      </c>
      <c r="P987" s="18">
        <f t="shared" si="126"/>
        <v>100.71464394696208</v>
      </c>
      <c r="Q987" s="48">
        <f t="shared" si="127"/>
        <v>2.937510448453061</v>
      </c>
    </row>
    <row r="988" spans="2:17" x14ac:dyDescent="0.25">
      <c r="B988" s="15">
        <v>41925.88958333333</v>
      </c>
      <c r="C988" s="16">
        <v>5</v>
      </c>
      <c r="D988" s="16">
        <v>327.36709999999999</v>
      </c>
      <c r="E988" s="19">
        <v>1108.636</v>
      </c>
      <c r="F988" s="16">
        <v>1.4163269999999999</v>
      </c>
      <c r="G988" s="16">
        <v>0</v>
      </c>
      <c r="H988" s="16">
        <v>433.3</v>
      </c>
      <c r="I988" s="16">
        <f t="shared" si="121"/>
        <v>1</v>
      </c>
      <c r="J988" s="16"/>
      <c r="K988" s="16" t="str">
        <f t="shared" si="122"/>
        <v/>
      </c>
      <c r="L988" s="16">
        <f t="shared" si="123"/>
        <v>1108.636</v>
      </c>
      <c r="M988" s="16">
        <f t="shared" si="124"/>
        <v>1.4163269999999999</v>
      </c>
      <c r="N988" s="20">
        <f t="shared" si="128"/>
        <v>43.555253384209003</v>
      </c>
      <c r="O988" s="18">
        <f t="shared" si="125"/>
        <v>158.37657142857142</v>
      </c>
      <c r="P988" s="18">
        <f t="shared" si="126"/>
        <v>97.700101744157578</v>
      </c>
      <c r="Q988" s="48">
        <f t="shared" si="127"/>
        <v>2.2796690406970104</v>
      </c>
    </row>
    <row r="989" spans="2:17" x14ac:dyDescent="0.25">
      <c r="B989" s="15">
        <v>41925.890277777777</v>
      </c>
      <c r="C989" s="16">
        <v>4</v>
      </c>
      <c r="D989" s="16">
        <v>465.7054</v>
      </c>
      <c r="E989" s="19">
        <v>1143.354</v>
      </c>
      <c r="F989" s="16">
        <v>1.395254</v>
      </c>
      <c r="G989" s="16">
        <v>0</v>
      </c>
      <c r="H989" s="16">
        <v>432.1</v>
      </c>
      <c r="I989" s="16">
        <f t="shared" si="121"/>
        <v>1</v>
      </c>
      <c r="J989" s="16"/>
      <c r="K989" s="16" t="str">
        <f t="shared" si="122"/>
        <v/>
      </c>
      <c r="L989" s="16">
        <f t="shared" si="123"/>
        <v>1143.354</v>
      </c>
      <c r="M989" s="16">
        <f t="shared" si="124"/>
        <v>1.395254</v>
      </c>
      <c r="N989" s="20">
        <f t="shared" si="128"/>
        <v>41.350640532855543</v>
      </c>
      <c r="O989" s="18">
        <f t="shared" si="125"/>
        <v>163.33628571428571</v>
      </c>
      <c r="P989" s="18">
        <f t="shared" si="126"/>
        <v>94.236292822270698</v>
      </c>
      <c r="Q989" s="48">
        <f t="shared" si="127"/>
        <v>2.7485585406495621</v>
      </c>
    </row>
    <row r="990" spans="2:17" x14ac:dyDescent="0.25">
      <c r="B990" s="15">
        <v>41925.890972222223</v>
      </c>
      <c r="C990" s="16">
        <v>4</v>
      </c>
      <c r="D990" s="16">
        <v>182.9862</v>
      </c>
      <c r="E990" s="19">
        <v>1146.5809999999999</v>
      </c>
      <c r="F990" s="16">
        <v>1.4016789999999999</v>
      </c>
      <c r="G990" s="16">
        <v>0</v>
      </c>
      <c r="H990" s="16">
        <v>442.1</v>
      </c>
      <c r="I990" s="16">
        <f t="shared" si="121"/>
        <v>1</v>
      </c>
      <c r="J990" s="16"/>
      <c r="K990" s="16" t="str">
        <f t="shared" si="122"/>
        <v/>
      </c>
      <c r="L990" s="16">
        <f t="shared" si="123"/>
        <v>1146.5809999999999</v>
      </c>
      <c r="M990" s="16">
        <f t="shared" si="124"/>
        <v>1.4016789999999999</v>
      </c>
      <c r="N990" s="20">
        <f t="shared" si="128"/>
        <v>42.022810492991539</v>
      </c>
      <c r="O990" s="18">
        <f t="shared" si="125"/>
        <v>163.79728571428569</v>
      </c>
      <c r="P990" s="18">
        <f t="shared" si="126"/>
        <v>96.480681458093343</v>
      </c>
      <c r="Q990" s="48">
        <f t="shared" si="127"/>
        <v>2.8140198758610557</v>
      </c>
    </row>
    <row r="991" spans="2:17" x14ac:dyDescent="0.25">
      <c r="B991" s="15">
        <v>41925.89166666667</v>
      </c>
      <c r="C991" s="16">
        <v>4</v>
      </c>
      <c r="D991" s="16">
        <v>236.3622</v>
      </c>
      <c r="E991" s="19">
        <v>1141.9110000000001</v>
      </c>
      <c r="F991" s="16">
        <v>1.3982300000000001</v>
      </c>
      <c r="G991" s="16">
        <v>0</v>
      </c>
      <c r="H991" s="16">
        <v>451.7</v>
      </c>
      <c r="I991" s="16">
        <f t="shared" si="121"/>
        <v>1</v>
      </c>
      <c r="J991" s="16"/>
      <c r="K991" s="16" t="str">
        <f t="shared" si="122"/>
        <v/>
      </c>
      <c r="L991" s="16">
        <f t="shared" si="123"/>
        <v>1141.9110000000001</v>
      </c>
      <c r="M991" s="16">
        <f t="shared" si="124"/>
        <v>1.3982300000000001</v>
      </c>
      <c r="N991" s="20">
        <f t="shared" si="128"/>
        <v>41.661983381316993</v>
      </c>
      <c r="O991" s="18">
        <f t="shared" si="125"/>
        <v>163.13014285714286</v>
      </c>
      <c r="P991" s="18">
        <f t="shared" si="126"/>
        <v>95.028259252063648</v>
      </c>
      <c r="Q991" s="48">
        <f t="shared" si="127"/>
        <v>2.771657561518523</v>
      </c>
    </row>
    <row r="992" spans="2:17" x14ac:dyDescent="0.25">
      <c r="B992" s="15">
        <v>41925.892361111109</v>
      </c>
      <c r="C992" s="16">
        <v>4</v>
      </c>
      <c r="D992" s="16">
        <v>1274.922</v>
      </c>
      <c r="E992" s="19">
        <v>1136.3150000000001</v>
      </c>
      <c r="F992" s="16">
        <v>1.3915010000000001</v>
      </c>
      <c r="G992" s="16">
        <v>0</v>
      </c>
      <c r="H992" s="16">
        <v>434.9</v>
      </c>
      <c r="I992" s="16">
        <f t="shared" si="121"/>
        <v>1</v>
      </c>
      <c r="J992" s="16"/>
      <c r="K992" s="16" t="str">
        <f t="shared" si="122"/>
        <v/>
      </c>
      <c r="L992" s="16">
        <f t="shared" si="123"/>
        <v>1136.3150000000001</v>
      </c>
      <c r="M992" s="16">
        <f t="shared" si="124"/>
        <v>1.3915010000000001</v>
      </c>
      <c r="N992" s="20">
        <f t="shared" si="128"/>
        <v>40.958009581822026</v>
      </c>
      <c r="O992" s="18">
        <f t="shared" si="125"/>
        <v>162.33071428571429</v>
      </c>
      <c r="P992" s="18">
        <f t="shared" si="126"/>
        <v>92.517324652518965</v>
      </c>
      <c r="Q992" s="48">
        <f t="shared" si="127"/>
        <v>2.6984219690318034</v>
      </c>
    </row>
    <row r="993" spans="2:17" x14ac:dyDescent="0.25">
      <c r="B993" s="15">
        <v>41925.893055555556</v>
      </c>
      <c r="C993" s="16">
        <v>4</v>
      </c>
      <c r="D993" s="16">
        <v>491.27949999999998</v>
      </c>
      <c r="E993" s="19">
        <v>1147.048</v>
      </c>
      <c r="F993" s="16">
        <v>1.3892420000000001</v>
      </c>
      <c r="G993" s="16">
        <v>0</v>
      </c>
      <c r="H993" s="16">
        <v>432.1</v>
      </c>
      <c r="I993" s="16">
        <f t="shared" si="121"/>
        <v>1</v>
      </c>
      <c r="J993" s="16"/>
      <c r="K993" s="16" t="str">
        <f t="shared" si="122"/>
        <v/>
      </c>
      <c r="L993" s="16">
        <f t="shared" si="123"/>
        <v>1147.048</v>
      </c>
      <c r="M993" s="16">
        <f t="shared" si="124"/>
        <v>1.3892420000000001</v>
      </c>
      <c r="N993" s="20">
        <f t="shared" si="128"/>
        <v>40.721677762374981</v>
      </c>
      <c r="O993" s="18">
        <f t="shared" si="125"/>
        <v>163.864</v>
      </c>
      <c r="P993" s="18">
        <f t="shared" si="126"/>
        <v>92.701576414571221</v>
      </c>
      <c r="Q993" s="48">
        <f t="shared" si="127"/>
        <v>2.7037959787583272</v>
      </c>
    </row>
    <row r="994" spans="2:17" x14ac:dyDescent="0.25">
      <c r="B994" s="15">
        <v>41925.893750000003</v>
      </c>
      <c r="C994" s="16">
        <v>5</v>
      </c>
      <c r="D994" s="16">
        <v>1088.4570000000001</v>
      </c>
      <c r="E994" s="19">
        <v>1148.0889999999999</v>
      </c>
      <c r="F994" s="16">
        <v>1.3869689999999999</v>
      </c>
      <c r="G994" s="16">
        <v>0</v>
      </c>
      <c r="H994" s="16">
        <v>431.3</v>
      </c>
      <c r="I994" s="16">
        <f t="shared" si="121"/>
        <v>1</v>
      </c>
      <c r="J994" s="16"/>
      <c r="K994" s="16" t="str">
        <f t="shared" si="122"/>
        <v/>
      </c>
      <c r="L994" s="16">
        <f t="shared" si="123"/>
        <v>1148.0889999999999</v>
      </c>
      <c r="M994" s="16">
        <f t="shared" si="124"/>
        <v>1.3869689999999999</v>
      </c>
      <c r="N994" s="20">
        <f t="shared" si="128"/>
        <v>40.483881292431121</v>
      </c>
      <c r="O994" s="18">
        <f t="shared" si="125"/>
        <v>164.01271428571428</v>
      </c>
      <c r="P994" s="18">
        <f t="shared" si="126"/>
        <v>92.092955954975679</v>
      </c>
      <c r="Q994" s="48">
        <f t="shared" si="127"/>
        <v>2.1488356389494325</v>
      </c>
    </row>
    <row r="995" spans="2:17" x14ac:dyDescent="0.25">
      <c r="B995" s="15">
        <v>41925.894444444442</v>
      </c>
      <c r="C995" s="16">
        <v>4</v>
      </c>
      <c r="D995" s="16">
        <v>613.90089999999998</v>
      </c>
      <c r="E995" s="19">
        <v>1130.5139999999999</v>
      </c>
      <c r="F995" s="16">
        <v>1.3839779999999999</v>
      </c>
      <c r="G995" s="16">
        <v>0</v>
      </c>
      <c r="H995" s="16">
        <v>442</v>
      </c>
      <c r="I995" s="16">
        <f t="shared" si="121"/>
        <v>1</v>
      </c>
      <c r="J995" s="16"/>
      <c r="K995" s="16" t="str">
        <f t="shared" si="122"/>
        <v/>
      </c>
      <c r="L995" s="16">
        <f t="shared" si="123"/>
        <v>1130.5139999999999</v>
      </c>
      <c r="M995" s="16">
        <f t="shared" si="124"/>
        <v>1.3839779999999999</v>
      </c>
      <c r="N995" s="20">
        <f t="shared" si="128"/>
        <v>40.170969175580261</v>
      </c>
      <c r="O995" s="18">
        <f t="shared" si="125"/>
        <v>161.50199999999998</v>
      </c>
      <c r="P995" s="18">
        <f t="shared" si="126"/>
        <v>89.788228102706711</v>
      </c>
      <c r="Q995" s="48">
        <f t="shared" si="127"/>
        <v>2.6188233196622788</v>
      </c>
    </row>
    <row r="996" spans="2:17" x14ac:dyDescent="0.25">
      <c r="B996" s="15">
        <v>41925.895138888889</v>
      </c>
      <c r="C996" s="16">
        <v>4</v>
      </c>
      <c r="D996" s="16">
        <v>911.63499999999999</v>
      </c>
      <c r="E996" s="19">
        <v>1137.777</v>
      </c>
      <c r="F996" s="16">
        <v>1.390341</v>
      </c>
      <c r="G996" s="16">
        <v>0</v>
      </c>
      <c r="H996" s="16">
        <v>431.7</v>
      </c>
      <c r="I996" s="16">
        <f t="shared" si="121"/>
        <v>1</v>
      </c>
      <c r="J996" s="16"/>
      <c r="K996" s="16" t="str">
        <f t="shared" si="122"/>
        <v/>
      </c>
      <c r="L996" s="16">
        <f t="shared" si="123"/>
        <v>1137.777</v>
      </c>
      <c r="M996" s="16">
        <f t="shared" si="124"/>
        <v>1.390341</v>
      </c>
      <c r="N996" s="20">
        <f t="shared" si="128"/>
        <v>40.836652826373339</v>
      </c>
      <c r="O996" s="18">
        <f t="shared" si="125"/>
        <v>162.53957142857143</v>
      </c>
      <c r="P996" s="18">
        <f t="shared" si="126"/>
        <v>92.284885601454548</v>
      </c>
      <c r="Q996" s="48">
        <f t="shared" si="127"/>
        <v>2.6916424967090911</v>
      </c>
    </row>
    <row r="997" spans="2:17" x14ac:dyDescent="0.25">
      <c r="B997" s="15">
        <v>41925.895833333336</v>
      </c>
      <c r="C997" s="16">
        <v>5</v>
      </c>
      <c r="D997" s="16">
        <v>1069.6569999999999</v>
      </c>
      <c r="E997" s="19">
        <v>1113.944</v>
      </c>
      <c r="F997" s="16">
        <v>1.3850769999999999</v>
      </c>
      <c r="G997" s="16">
        <v>0</v>
      </c>
      <c r="H997" s="16">
        <v>438.1</v>
      </c>
      <c r="I997" s="16">
        <f t="shared" si="121"/>
        <v>1</v>
      </c>
      <c r="J997" s="16"/>
      <c r="K997" s="16" t="str">
        <f t="shared" si="122"/>
        <v/>
      </c>
      <c r="L997" s="16">
        <f t="shared" si="123"/>
        <v>1113.944</v>
      </c>
      <c r="M997" s="16">
        <f t="shared" si="124"/>
        <v>1.3850769999999999</v>
      </c>
      <c r="N997" s="20">
        <f t="shared" si="128"/>
        <v>40.285944239578619</v>
      </c>
      <c r="O997" s="18">
        <f t="shared" si="125"/>
        <v>159.13485714285713</v>
      </c>
      <c r="P997" s="18">
        <f t="shared" si="126"/>
        <v>88.795873434257445</v>
      </c>
      <c r="Q997" s="48">
        <f t="shared" si="127"/>
        <v>2.071903713466007</v>
      </c>
    </row>
    <row r="998" spans="2:17" x14ac:dyDescent="0.25">
      <c r="B998" s="15">
        <v>41925.896527777775</v>
      </c>
      <c r="C998" s="16">
        <v>4</v>
      </c>
      <c r="D998" s="16">
        <v>886.09140000000002</v>
      </c>
      <c r="E998" s="19">
        <v>1115.663</v>
      </c>
      <c r="F998" s="16">
        <v>1.3779049999999999</v>
      </c>
      <c r="G998" s="16">
        <v>0</v>
      </c>
      <c r="H998" s="16">
        <v>441.1</v>
      </c>
      <c r="I998" s="16">
        <f t="shared" si="121"/>
        <v>1</v>
      </c>
      <c r="J998" s="16"/>
      <c r="K998" s="16" t="str">
        <f t="shared" si="122"/>
        <v/>
      </c>
      <c r="L998" s="16">
        <f t="shared" si="123"/>
        <v>1115.663</v>
      </c>
      <c r="M998" s="16">
        <f t="shared" si="124"/>
        <v>1.3779049999999999</v>
      </c>
      <c r="N998" s="20">
        <f t="shared" si="128"/>
        <v>39.535624713649376</v>
      </c>
      <c r="O998" s="18">
        <f t="shared" si="125"/>
        <v>159.38042857142858</v>
      </c>
      <c r="P998" s="18">
        <f t="shared" si="126"/>
        <v>86.824616146884111</v>
      </c>
      <c r="Q998" s="48">
        <f t="shared" si="127"/>
        <v>2.5323846376174535</v>
      </c>
    </row>
    <row r="999" spans="2:17" x14ac:dyDescent="0.25">
      <c r="B999" s="15">
        <v>41925.897222222222</v>
      </c>
      <c r="C999" s="16">
        <v>4</v>
      </c>
      <c r="D999" s="16">
        <v>1374.99</v>
      </c>
      <c r="E999" s="19">
        <v>1134.556</v>
      </c>
      <c r="F999" s="16">
        <v>1.3813530000000001</v>
      </c>
      <c r="G999" s="16">
        <v>0</v>
      </c>
      <c r="H999" s="16">
        <v>437.2</v>
      </c>
      <c r="I999" s="16">
        <f t="shared" si="121"/>
        <v>1</v>
      </c>
      <c r="J999" s="16"/>
      <c r="K999" s="16" t="str">
        <f t="shared" si="122"/>
        <v/>
      </c>
      <c r="L999" s="16">
        <f t="shared" si="123"/>
        <v>1134.556</v>
      </c>
      <c r="M999" s="16">
        <f t="shared" si="124"/>
        <v>1.3813530000000001</v>
      </c>
      <c r="N999" s="20">
        <f t="shared" si="128"/>
        <v>39.896347207431326</v>
      </c>
      <c r="O999" s="18">
        <f t="shared" si="125"/>
        <v>162.07942857142856</v>
      </c>
      <c r="P999" s="18">
        <f t="shared" si="126"/>
        <v>89.323494855995889</v>
      </c>
      <c r="Q999" s="48">
        <f t="shared" si="127"/>
        <v>2.6052685999665468</v>
      </c>
    </row>
    <row r="1000" spans="2:17" x14ac:dyDescent="0.25">
      <c r="B1000" s="15">
        <v>41925.897916666669</v>
      </c>
      <c r="C1000" s="16">
        <v>4</v>
      </c>
      <c r="D1000" s="16">
        <v>1107.9269999999999</v>
      </c>
      <c r="E1000" s="16">
        <v>1112.9459999999999</v>
      </c>
      <c r="F1000" s="16">
        <v>1.390341</v>
      </c>
      <c r="G1000" s="16">
        <v>0</v>
      </c>
      <c r="H1000" s="16">
        <v>433.7</v>
      </c>
      <c r="I1000" s="16">
        <f t="shared" si="121"/>
        <v>1</v>
      </c>
      <c r="J1000" s="16"/>
      <c r="K1000" s="16" t="str">
        <f t="shared" si="122"/>
        <v/>
      </c>
      <c r="L1000" s="16">
        <f t="shared" si="123"/>
        <v>1112.9459999999999</v>
      </c>
      <c r="M1000" s="16">
        <f t="shared" si="124"/>
        <v>1.390341</v>
      </c>
      <c r="N1000" s="20">
        <f t="shared" si="128"/>
        <v>40.836652826373339</v>
      </c>
      <c r="O1000" s="18">
        <f t="shared" si="125"/>
        <v>158.99228571428571</v>
      </c>
      <c r="P1000" s="18">
        <f t="shared" si="126"/>
        <v>90.270847706181826</v>
      </c>
      <c r="Q1000" s="48">
        <f t="shared" si="127"/>
        <v>2.6328997247636368</v>
      </c>
    </row>
    <row r="1001" spans="2:17" x14ac:dyDescent="0.25">
      <c r="B1001" s="15">
        <v>41925.898611111108</v>
      </c>
      <c r="C1001" s="16">
        <v>2</v>
      </c>
      <c r="D1001" s="16">
        <v>277.71420000000001</v>
      </c>
      <c r="E1001" s="16">
        <v>1109.9680000000001</v>
      </c>
      <c r="F1001" s="16">
        <v>1.3918820000000001</v>
      </c>
      <c r="G1001" s="16">
        <v>0</v>
      </c>
      <c r="H1001" s="16">
        <v>434.3</v>
      </c>
      <c r="I1001" s="16">
        <f t="shared" si="121"/>
        <v>1</v>
      </c>
      <c r="J1001" s="16"/>
      <c r="K1001" s="16" t="str">
        <f t="shared" si="122"/>
        <v/>
      </c>
      <c r="L1001" s="16">
        <f t="shared" si="123"/>
        <v>1109.9680000000001</v>
      </c>
      <c r="M1001" s="16">
        <f t="shared" si="124"/>
        <v>1.3918820000000001</v>
      </c>
      <c r="N1001" s="20">
        <f t="shared" si="128"/>
        <v>40.997868998913347</v>
      </c>
      <c r="O1001" s="18">
        <f t="shared" si="125"/>
        <v>158.56685714285715</v>
      </c>
      <c r="P1001" s="18">
        <f t="shared" si="126"/>
        <v>90.484901989215402</v>
      </c>
      <c r="Q1001" s="48">
        <f t="shared" si="127"/>
        <v>5.2782859493708987</v>
      </c>
    </row>
    <row r="1002" spans="2:17" x14ac:dyDescent="0.25">
      <c r="B1002" s="15">
        <v>41925.899305555555</v>
      </c>
      <c r="C1002" s="16">
        <v>4</v>
      </c>
      <c r="D1002" s="16">
        <v>194.21680000000001</v>
      </c>
      <c r="E1002" s="16">
        <v>1104.576</v>
      </c>
      <c r="F1002" s="16">
        <v>1.4020300000000001</v>
      </c>
      <c r="G1002" s="16">
        <v>0</v>
      </c>
      <c r="H1002" s="16">
        <v>434.5</v>
      </c>
      <c r="I1002" s="16">
        <f t="shared" si="121"/>
        <v>1</v>
      </c>
      <c r="J1002" s="16"/>
      <c r="K1002" s="16" t="str">
        <f t="shared" si="122"/>
        <v/>
      </c>
      <c r="L1002" s="16">
        <f t="shared" si="123"/>
        <v>1104.576</v>
      </c>
      <c r="M1002" s="16">
        <f t="shared" si="124"/>
        <v>1.4020300000000001</v>
      </c>
      <c r="N1002" s="20">
        <f t="shared" si="128"/>
        <v>42.059531373304047</v>
      </c>
      <c r="O1002" s="18">
        <f t="shared" si="125"/>
        <v>157.79657142857144</v>
      </c>
      <c r="P1002" s="18">
        <f t="shared" si="126"/>
        <v>93.050625904283365</v>
      </c>
      <c r="Q1002" s="48">
        <f t="shared" si="127"/>
        <v>2.7139765888749312</v>
      </c>
    </row>
    <row r="1003" spans="2:17" x14ac:dyDescent="0.25">
      <c r="B1003" s="15">
        <v>41925.9</v>
      </c>
      <c r="C1003" s="16">
        <v>5</v>
      </c>
      <c r="D1003" s="16">
        <v>1036.576</v>
      </c>
      <c r="E1003" s="16">
        <v>1110.0809999999999</v>
      </c>
      <c r="F1003" s="16">
        <v>1.399786</v>
      </c>
      <c r="G1003" s="16">
        <v>0</v>
      </c>
      <c r="H1003" s="16">
        <v>442.9</v>
      </c>
      <c r="I1003" s="16">
        <f t="shared" si="121"/>
        <v>1</v>
      </c>
      <c r="J1003" s="16"/>
      <c r="K1003" s="16" t="str">
        <f t="shared" si="122"/>
        <v/>
      </c>
      <c r="L1003" s="16">
        <f t="shared" si="123"/>
        <v>1110.0809999999999</v>
      </c>
      <c r="M1003" s="16">
        <f t="shared" si="124"/>
        <v>1.399786</v>
      </c>
      <c r="N1003" s="20">
        <f t="shared" si="128"/>
        <v>41.824768822246419</v>
      </c>
      <c r="O1003" s="18">
        <f t="shared" si="125"/>
        <v>158.583</v>
      </c>
      <c r="P1003" s="18">
        <f t="shared" si="126"/>
        <v>92.843568425684012</v>
      </c>
      <c r="Q1003" s="48">
        <f t="shared" si="127"/>
        <v>2.1663499299326272</v>
      </c>
    </row>
    <row r="1004" spans="2:17" x14ac:dyDescent="0.25">
      <c r="B1004" s="15">
        <v>41925.900694444441</v>
      </c>
      <c r="C1004" s="16">
        <v>4</v>
      </c>
      <c r="D1004" s="16">
        <v>772.53380000000004</v>
      </c>
      <c r="E1004" s="16">
        <v>1156.501</v>
      </c>
      <c r="F1004" s="16">
        <v>1.401251</v>
      </c>
      <c r="G1004" s="16">
        <v>0</v>
      </c>
      <c r="H1004" s="16">
        <v>440.9</v>
      </c>
      <c r="I1004" s="16">
        <f t="shared" si="121"/>
        <v>1</v>
      </c>
      <c r="J1004" s="16"/>
      <c r="K1004" s="16" t="str">
        <f t="shared" si="122"/>
        <v/>
      </c>
      <c r="L1004" s="16">
        <f t="shared" si="123"/>
        <v>1156.501</v>
      </c>
      <c r="M1004" s="16">
        <f t="shared" si="124"/>
        <v>1.401251</v>
      </c>
      <c r="N1004" s="20">
        <f t="shared" si="128"/>
        <v>41.978034034946688</v>
      </c>
      <c r="O1004" s="18">
        <f t="shared" si="125"/>
        <v>165.21442857142856</v>
      </c>
      <c r="P1004" s="18">
        <f t="shared" si="126"/>
        <v>97.18203824398924</v>
      </c>
      <c r="Q1004" s="48">
        <f t="shared" si="127"/>
        <v>2.8344761154496863</v>
      </c>
    </row>
    <row r="1005" spans="2:17" x14ac:dyDescent="0.25">
      <c r="B1005" s="15">
        <v>41925.901388888888</v>
      </c>
      <c r="C1005" s="16">
        <v>4</v>
      </c>
      <c r="D1005" s="16">
        <v>864.30150000000003</v>
      </c>
      <c r="E1005" s="16">
        <v>1123.711</v>
      </c>
      <c r="F1005" s="16">
        <v>1.4163269999999999</v>
      </c>
      <c r="G1005" s="16">
        <v>0</v>
      </c>
      <c r="H1005" s="16">
        <v>439.8</v>
      </c>
      <c r="I1005" s="16">
        <f t="shared" si="121"/>
        <v>1</v>
      </c>
      <c r="J1005" s="16"/>
      <c r="K1005" s="16" t="str">
        <f t="shared" si="122"/>
        <v/>
      </c>
      <c r="L1005" s="16">
        <f t="shared" si="123"/>
        <v>1123.711</v>
      </c>
      <c r="M1005" s="16">
        <f t="shared" si="124"/>
        <v>1.4163269999999999</v>
      </c>
      <c r="N1005" s="20">
        <f t="shared" si="128"/>
        <v>43.555253384209003</v>
      </c>
      <c r="O1005" s="18">
        <f t="shared" si="125"/>
        <v>160.53014285714286</v>
      </c>
      <c r="P1005" s="18">
        <f t="shared" si="126"/>
        <v>99.028607253443909</v>
      </c>
      <c r="Q1005" s="48">
        <f t="shared" si="127"/>
        <v>2.8883343782254474</v>
      </c>
    </row>
    <row r="1006" spans="2:17" x14ac:dyDescent="0.25">
      <c r="B1006" s="15">
        <v>41925.902083333334</v>
      </c>
      <c r="C1006" s="16">
        <v>4</v>
      </c>
      <c r="D1006" s="16">
        <v>188.26580000000001</v>
      </c>
      <c r="E1006" s="16">
        <v>1120.8499999999999</v>
      </c>
      <c r="F1006" s="16">
        <v>1.4155789999999999</v>
      </c>
      <c r="G1006" s="16">
        <v>0</v>
      </c>
      <c r="H1006" s="16">
        <v>444.3</v>
      </c>
      <c r="I1006" s="16">
        <f t="shared" si="121"/>
        <v>1</v>
      </c>
      <c r="J1006" s="16"/>
      <c r="K1006" s="16" t="str">
        <f t="shared" si="122"/>
        <v/>
      </c>
      <c r="L1006" s="16">
        <f t="shared" si="123"/>
        <v>1120.8499999999999</v>
      </c>
      <c r="M1006" s="16">
        <f t="shared" si="124"/>
        <v>1.4155789999999999</v>
      </c>
      <c r="N1006" s="20">
        <f t="shared" si="128"/>
        <v>43.476999200523132</v>
      </c>
      <c r="O1006" s="18">
        <f t="shared" si="125"/>
        <v>160.12142857142857</v>
      </c>
      <c r="P1006" s="18">
        <f t="shared" si="126"/>
        <v>98.546936650605986</v>
      </c>
      <c r="Q1006" s="48">
        <f t="shared" si="127"/>
        <v>2.8742856523093412</v>
      </c>
    </row>
    <row r="1007" spans="2:17" x14ac:dyDescent="0.25">
      <c r="B1007" s="15">
        <v>41925.902777777781</v>
      </c>
      <c r="C1007" s="16">
        <v>4</v>
      </c>
      <c r="D1007" s="16">
        <v>75.471119999999999</v>
      </c>
      <c r="E1007" s="16">
        <v>1145.3</v>
      </c>
      <c r="F1007" s="16">
        <v>1.405783</v>
      </c>
      <c r="G1007" s="16">
        <v>0</v>
      </c>
      <c r="H1007" s="16">
        <v>440</v>
      </c>
      <c r="I1007" s="16">
        <f t="shared" si="121"/>
        <v>1</v>
      </c>
      <c r="J1007" s="16"/>
      <c r="K1007" s="16" t="str">
        <f t="shared" si="122"/>
        <v/>
      </c>
      <c r="L1007" s="16">
        <f t="shared" si="123"/>
        <v>1145.3</v>
      </c>
      <c r="M1007" s="16">
        <f t="shared" si="124"/>
        <v>1.405783</v>
      </c>
      <c r="N1007" s="20">
        <f t="shared" si="128"/>
        <v>42.452162324337564</v>
      </c>
      <c r="O1007" s="18">
        <f t="shared" si="125"/>
        <v>163.6142857142857</v>
      </c>
      <c r="P1007" s="18">
        <f t="shared" si="126"/>
        <v>97.642597490002899</v>
      </c>
      <c r="Q1007" s="48">
        <f t="shared" si="127"/>
        <v>2.8479090934584179</v>
      </c>
    </row>
    <row r="1008" spans="2:17" x14ac:dyDescent="0.25">
      <c r="B1008" s="15">
        <v>41925.90347222222</v>
      </c>
      <c r="C1008" s="16">
        <v>4</v>
      </c>
      <c r="D1008" s="16">
        <v>437.90339999999998</v>
      </c>
      <c r="E1008" s="16">
        <v>1127.6780000000001</v>
      </c>
      <c r="F1008" s="16">
        <v>1.413306</v>
      </c>
      <c r="G1008" s="16">
        <v>0</v>
      </c>
      <c r="H1008" s="16">
        <v>442.4</v>
      </c>
      <c r="I1008" s="16">
        <f t="shared" si="121"/>
        <v>1</v>
      </c>
      <c r="J1008" s="16"/>
      <c r="K1008" s="16" t="str">
        <f t="shared" si="122"/>
        <v/>
      </c>
      <c r="L1008" s="16">
        <f t="shared" si="123"/>
        <v>1127.6780000000001</v>
      </c>
      <c r="M1008" s="16">
        <f t="shared" si="124"/>
        <v>1.413306</v>
      </c>
      <c r="N1008" s="20">
        <f t="shared" si="128"/>
        <v>43.239202730579294</v>
      </c>
      <c r="O1008" s="18">
        <f t="shared" si="125"/>
        <v>161.09685714285715</v>
      </c>
      <c r="P1008" s="18">
        <f t="shared" si="126"/>
        <v>98.446651311087777</v>
      </c>
      <c r="Q1008" s="48">
        <f t="shared" si="127"/>
        <v>2.8713606632400603</v>
      </c>
    </row>
    <row r="1009" spans="2:21" x14ac:dyDescent="0.25">
      <c r="B1009" s="15">
        <v>41925.904166666667</v>
      </c>
      <c r="C1009" s="16">
        <v>5</v>
      </c>
      <c r="D1009" s="16">
        <v>460.45620000000002</v>
      </c>
      <c r="E1009" s="16">
        <v>1163.7180000000001</v>
      </c>
      <c r="F1009" s="16">
        <v>1.40354</v>
      </c>
      <c r="G1009" s="16">
        <v>0</v>
      </c>
      <c r="H1009" s="16">
        <v>435.9</v>
      </c>
      <c r="I1009" s="16">
        <f t="shared" si="121"/>
        <v>1</v>
      </c>
      <c r="J1009" s="16"/>
      <c r="K1009" s="16" t="str">
        <f t="shared" si="122"/>
        <v/>
      </c>
      <c r="L1009" s="16">
        <f t="shared" si="123"/>
        <v>1163.7180000000001</v>
      </c>
      <c r="M1009" s="16">
        <f t="shared" si="124"/>
        <v>1.40354</v>
      </c>
      <c r="N1009" s="20">
        <f t="shared" si="128"/>
        <v>42.217504391172575</v>
      </c>
      <c r="O1009" s="18">
        <f t="shared" si="125"/>
        <v>166.24542857142859</v>
      </c>
      <c r="P1009" s="18">
        <f t="shared" si="126"/>
        <v>98.506993285892861</v>
      </c>
      <c r="Q1009" s="48">
        <f t="shared" si="127"/>
        <v>2.298496510004167</v>
      </c>
    </row>
    <row r="1010" spans="2:21" x14ac:dyDescent="0.25">
      <c r="B1010" s="15">
        <v>41925.904861111114</v>
      </c>
      <c r="C1010" s="16">
        <v>4</v>
      </c>
      <c r="D1010" s="16">
        <v>434.88209999999998</v>
      </c>
      <c r="E1010" s="16">
        <v>1122.271</v>
      </c>
      <c r="F1010" s="16">
        <v>1.405051</v>
      </c>
      <c r="G1010" s="16">
        <v>0</v>
      </c>
      <c r="H1010" s="16">
        <v>439.7</v>
      </c>
      <c r="I1010" s="16">
        <f t="shared" si="121"/>
        <v>1</v>
      </c>
      <c r="J1010" s="16"/>
      <c r="K1010" s="16" t="str">
        <f t="shared" si="122"/>
        <v/>
      </c>
      <c r="L1010" s="16">
        <f t="shared" si="123"/>
        <v>1122.271</v>
      </c>
      <c r="M1010" s="16">
        <f t="shared" si="124"/>
        <v>1.405051</v>
      </c>
      <c r="N1010" s="20">
        <f t="shared" si="128"/>
        <v>42.375582026933749</v>
      </c>
      <c r="O1010" s="18">
        <f t="shared" si="125"/>
        <v>160.32442857142857</v>
      </c>
      <c r="P1010" s="18">
        <f t="shared" si="126"/>
        <v>95.456930541487097</v>
      </c>
      <c r="Q1010" s="48">
        <f t="shared" si="127"/>
        <v>2.7841604741267072</v>
      </c>
    </row>
    <row r="1011" spans="2:21" x14ac:dyDescent="0.25">
      <c r="B1011" s="15">
        <v>41925.905555555553</v>
      </c>
      <c r="C1011" s="16">
        <v>5</v>
      </c>
      <c r="D1011" s="16">
        <v>298.1003</v>
      </c>
      <c r="E1011" s="16">
        <v>1134.03</v>
      </c>
      <c r="F1011" s="16">
        <v>1.4046689999999999</v>
      </c>
      <c r="G1011" s="16">
        <v>0</v>
      </c>
      <c r="H1011" s="16">
        <v>444.1</v>
      </c>
      <c r="I1011" s="16">
        <f t="shared" si="121"/>
        <v>1</v>
      </c>
      <c r="J1011" s="16"/>
      <c r="K1011" s="16" t="str">
        <f t="shared" si="122"/>
        <v/>
      </c>
      <c r="L1011" s="16">
        <f t="shared" si="123"/>
        <v>1134.03</v>
      </c>
      <c r="M1011" s="16">
        <f t="shared" si="124"/>
        <v>1.4046689999999999</v>
      </c>
      <c r="N1011" s="20">
        <f t="shared" si="128"/>
        <v>42.335617991949775</v>
      </c>
      <c r="O1011" s="18">
        <f t="shared" si="125"/>
        <v>162.00428571428571</v>
      </c>
      <c r="P1011" s="18">
        <f t="shared" si="126"/>
        <v>96.339947514833909</v>
      </c>
      <c r="Q1011" s="48">
        <f t="shared" si="127"/>
        <v>2.2479321086794575</v>
      </c>
    </row>
    <row r="1012" spans="2:21" x14ac:dyDescent="0.25">
      <c r="B1012" s="15">
        <v>41925.90625</v>
      </c>
      <c r="C1012" s="16">
        <v>4</v>
      </c>
      <c r="D1012" s="16">
        <v>288.24290000000002</v>
      </c>
      <c r="E1012" s="16">
        <v>1127.0060000000001</v>
      </c>
      <c r="F1012" s="16">
        <v>1.4046689999999999</v>
      </c>
      <c r="G1012" s="16">
        <v>0</v>
      </c>
      <c r="H1012" s="16">
        <v>442.1</v>
      </c>
      <c r="I1012" s="16">
        <f t="shared" si="121"/>
        <v>1</v>
      </c>
      <c r="J1012" s="16"/>
      <c r="K1012" s="16" t="str">
        <f t="shared" si="122"/>
        <v/>
      </c>
      <c r="L1012" s="16">
        <f t="shared" si="123"/>
        <v>1127.0060000000001</v>
      </c>
      <c r="M1012" s="16">
        <f t="shared" si="124"/>
        <v>1.4046689999999999</v>
      </c>
      <c r="N1012" s="20">
        <f t="shared" si="128"/>
        <v>42.335617991949775</v>
      </c>
      <c r="O1012" s="18">
        <f t="shared" si="125"/>
        <v>161.00085714285714</v>
      </c>
      <c r="P1012" s="18">
        <f t="shared" si="126"/>
        <v>95.74323332619322</v>
      </c>
      <c r="Q1012" s="48">
        <f t="shared" si="127"/>
        <v>2.7925109720139689</v>
      </c>
    </row>
    <row r="1013" spans="2:21" x14ac:dyDescent="0.25">
      <c r="B1013" s="15">
        <v>41925.906944444447</v>
      </c>
      <c r="C1013" s="16">
        <v>4</v>
      </c>
      <c r="D1013" s="16">
        <v>67.902649999999994</v>
      </c>
      <c r="E1013" s="16">
        <v>1146.296</v>
      </c>
      <c r="F1013" s="16">
        <v>1.405051</v>
      </c>
      <c r="G1013" s="16">
        <v>0</v>
      </c>
      <c r="H1013" s="16">
        <v>436.5</v>
      </c>
      <c r="I1013" s="16">
        <f t="shared" si="121"/>
        <v>1</v>
      </c>
      <c r="J1013" s="16"/>
      <c r="K1013" s="16" t="str">
        <f t="shared" si="122"/>
        <v/>
      </c>
      <c r="L1013" s="16">
        <f t="shared" si="123"/>
        <v>1146.296</v>
      </c>
      <c r="M1013" s="16">
        <f t="shared" si="124"/>
        <v>1.405051</v>
      </c>
      <c r="N1013" s="20">
        <f t="shared" si="128"/>
        <v>42.375582026933749</v>
      </c>
      <c r="O1013" s="18">
        <f t="shared" si="125"/>
        <v>163.75657142857145</v>
      </c>
      <c r="P1013" s="18">
        <f t="shared" si="126"/>
        <v>97.500423384355926</v>
      </c>
      <c r="Q1013" s="48">
        <f t="shared" si="127"/>
        <v>2.8437623487103809</v>
      </c>
    </row>
    <row r="1014" spans="2:21" x14ac:dyDescent="0.25">
      <c r="B1014" s="15">
        <v>41925.907638888886</v>
      </c>
      <c r="C1014" s="16">
        <v>4</v>
      </c>
      <c r="D1014" s="16">
        <v>1003.494</v>
      </c>
      <c r="E1014" s="16">
        <v>1096.828</v>
      </c>
      <c r="F1014" s="16">
        <v>1.403891</v>
      </c>
      <c r="G1014" s="16">
        <v>0</v>
      </c>
      <c r="H1014" s="16">
        <v>448.7</v>
      </c>
      <c r="I1014" s="16">
        <f t="shared" si="121"/>
        <v>1</v>
      </c>
      <c r="J1014" s="16"/>
      <c r="K1014" s="16" t="str">
        <f t="shared" si="122"/>
        <v/>
      </c>
      <c r="L1014" s="16">
        <f t="shared" si="123"/>
        <v>1096.828</v>
      </c>
      <c r="M1014" s="16">
        <f t="shared" si="124"/>
        <v>1.403891</v>
      </c>
      <c r="N1014" s="20">
        <f t="shared" si="128"/>
        <v>42.254225271485062</v>
      </c>
      <c r="O1014" s="18">
        <f t="shared" si="125"/>
        <v>156.68971428571427</v>
      </c>
      <c r="P1014" s="18">
        <f t="shared" si="126"/>
        <v>92.948850216842132</v>
      </c>
      <c r="Q1014" s="48">
        <f t="shared" si="127"/>
        <v>2.711008131324562</v>
      </c>
    </row>
    <row r="1015" spans="2:21" x14ac:dyDescent="0.25">
      <c r="B1015" s="15">
        <v>41925.908333333333</v>
      </c>
      <c r="C1015" s="16">
        <v>4</v>
      </c>
      <c r="D1015" s="16">
        <v>555.94719999999995</v>
      </c>
      <c r="E1015" s="16">
        <v>1139.3979999999999</v>
      </c>
      <c r="F1015" s="16">
        <v>1.396765</v>
      </c>
      <c r="G1015" s="16">
        <v>0</v>
      </c>
      <c r="H1015" s="16">
        <v>442.8</v>
      </c>
      <c r="I1015" s="16">
        <f t="shared" si="121"/>
        <v>1</v>
      </c>
      <c r="J1015" s="16"/>
      <c r="K1015" s="16" t="str">
        <f t="shared" si="122"/>
        <v/>
      </c>
      <c r="L1015" s="16">
        <f t="shared" si="123"/>
        <v>1139.3979999999999</v>
      </c>
      <c r="M1015" s="16">
        <f t="shared" si="124"/>
        <v>1.396765</v>
      </c>
      <c r="N1015" s="20">
        <f t="shared" si="128"/>
        <v>41.50871816861671</v>
      </c>
      <c r="O1015" s="18">
        <f t="shared" si="125"/>
        <v>162.77114285714285</v>
      </c>
      <c r="P1015" s="18">
        <f t="shared" si="126"/>
        <v>94.371330692412997</v>
      </c>
      <c r="Q1015" s="48">
        <f t="shared" si="127"/>
        <v>2.7524971451953788</v>
      </c>
    </row>
    <row r="1016" spans="2:21" x14ac:dyDescent="0.25">
      <c r="B1016" s="15">
        <v>41925.90902777778</v>
      </c>
      <c r="C1016" s="16">
        <v>4</v>
      </c>
      <c r="D1016" s="16">
        <v>637.12519999999995</v>
      </c>
      <c r="E1016" s="16">
        <v>1128.1469999999999</v>
      </c>
      <c r="F1016" s="16">
        <v>1.3926149999999999</v>
      </c>
      <c r="G1016" s="16">
        <v>0</v>
      </c>
      <c r="H1016" s="16">
        <v>442.8</v>
      </c>
      <c r="I1016" s="16">
        <f t="shared" si="121"/>
        <v>1</v>
      </c>
      <c r="J1016" s="16"/>
      <c r="K1016" s="16" t="str">
        <f t="shared" si="122"/>
        <v/>
      </c>
      <c r="L1016" s="16">
        <f t="shared" si="123"/>
        <v>1128.1469999999999</v>
      </c>
      <c r="M1016" s="16">
        <f t="shared" si="124"/>
        <v>1.3926149999999999</v>
      </c>
      <c r="N1016" s="20">
        <f t="shared" si="128"/>
        <v>41.074553914209787</v>
      </c>
      <c r="O1016" s="18">
        <f t="shared" si="125"/>
        <v>161.16385714285713</v>
      </c>
      <c r="P1016" s="18">
        <f t="shared" si="126"/>
        <v>92.187402227435456</v>
      </c>
      <c r="Q1016" s="48">
        <f t="shared" si="127"/>
        <v>2.6887992316335341</v>
      </c>
    </row>
    <row r="1017" spans="2:21" x14ac:dyDescent="0.25">
      <c r="B1017" s="15">
        <v>41925.909722222219</v>
      </c>
      <c r="C1017" s="16">
        <v>5</v>
      </c>
      <c r="D1017" s="16">
        <v>1324.575</v>
      </c>
      <c r="E1017" s="16">
        <v>1147.7570000000001</v>
      </c>
      <c r="F1017" s="16">
        <v>1.3895930000000001</v>
      </c>
      <c r="G1017" s="16">
        <v>0</v>
      </c>
      <c r="H1017" s="16">
        <v>431.7</v>
      </c>
      <c r="I1017" s="16">
        <f t="shared" si="121"/>
        <v>1</v>
      </c>
      <c r="J1017" s="16"/>
      <c r="K1017" s="16" t="str">
        <f t="shared" si="122"/>
        <v/>
      </c>
      <c r="L1017" s="16">
        <f t="shared" si="123"/>
        <v>1147.7570000000001</v>
      </c>
      <c r="M1017" s="16">
        <f t="shared" si="124"/>
        <v>1.3895930000000001</v>
      </c>
      <c r="N1017" s="20">
        <f t="shared" si="128"/>
        <v>40.758398642687467</v>
      </c>
      <c r="O1017" s="18">
        <f t="shared" si="125"/>
        <v>163.96528571428573</v>
      </c>
      <c r="P1017" s="18">
        <f t="shared" si="126"/>
        <v>92.865978796711261</v>
      </c>
      <c r="Q1017" s="48">
        <f t="shared" si="127"/>
        <v>2.1668728385899296</v>
      </c>
    </row>
    <row r="1018" spans="2:21" s="29" customFormat="1" x14ac:dyDescent="0.25">
      <c r="B1018" s="25">
        <v>41925.910416666666</v>
      </c>
      <c r="C1018" s="26">
        <v>4</v>
      </c>
      <c r="D1018" s="26">
        <v>374.70049999999998</v>
      </c>
      <c r="E1018" s="26">
        <v>1128.5309999999999</v>
      </c>
      <c r="F1018" s="26">
        <v>1.3877010000000001</v>
      </c>
      <c r="G1018" s="26">
        <v>0</v>
      </c>
      <c r="H1018" s="26">
        <v>447.2</v>
      </c>
      <c r="I1018" s="26">
        <f t="shared" si="121"/>
        <v>1</v>
      </c>
      <c r="J1018" s="26"/>
      <c r="K1018" s="26" t="str">
        <f t="shared" si="122"/>
        <v/>
      </c>
      <c r="L1018" s="26">
        <f t="shared" si="123"/>
        <v>1128.5309999999999</v>
      </c>
      <c r="M1018" s="26">
        <f t="shared" si="124"/>
        <v>1.3877010000000001</v>
      </c>
      <c r="N1018" s="27">
        <f>IF(ISERROR($D$1*(M1018-1)/($M$7*($D$1-1))*100),"",($D$1*(M1018-1)/($M$7*($D$1-1))*100))</f>
        <v>40.560461589834965</v>
      </c>
      <c r="O1018" s="28">
        <f t="shared" si="125"/>
        <v>161.21871428571427</v>
      </c>
      <c r="P1018" s="28">
        <f t="shared" si="126"/>
        <v>90.743231975323923</v>
      </c>
      <c r="Q1018" s="48">
        <f t="shared" si="127"/>
        <v>2.6466775992802809</v>
      </c>
      <c r="S1018" s="11"/>
      <c r="T1018" s="11"/>
      <c r="U1018" s="11"/>
    </row>
    <row r="1019" spans="2:21" s="29" customFormat="1" x14ac:dyDescent="0.25">
      <c r="B1019" s="25">
        <v>41925.911111111112</v>
      </c>
      <c r="C1019" s="26">
        <v>4</v>
      </c>
      <c r="D1019" s="26">
        <v>1020.768</v>
      </c>
      <c r="E1019" s="26">
        <v>1128.0239999999999</v>
      </c>
      <c r="F1019" s="26">
        <v>1.3986270000000001</v>
      </c>
      <c r="G1019" s="26">
        <v>0</v>
      </c>
      <c r="H1019" s="26">
        <v>435.9</v>
      </c>
      <c r="I1019" s="26">
        <f t="shared" si="121"/>
        <v>1</v>
      </c>
      <c r="J1019" s="26"/>
      <c r="K1019" s="26" t="str">
        <f t="shared" si="122"/>
        <v/>
      </c>
      <c r="L1019" s="26">
        <f t="shared" si="123"/>
        <v>1128.0239999999999</v>
      </c>
      <c r="M1019" s="26">
        <f t="shared" si="124"/>
        <v>1.3986270000000001</v>
      </c>
      <c r="N1019" s="27">
        <f>IF(ISERROR($D$1*(M1019-1)/($M$7*($D$1-1))*100),"",($D$1*(M1019-1)/($M$7*($D$1-1))*100))</f>
        <v>41.703516684690371</v>
      </c>
      <c r="O1019" s="28">
        <f t="shared" si="125"/>
        <v>161.14628571428571</v>
      </c>
      <c r="P1019" s="28">
        <f t="shared" si="126"/>
        <v>93.992864773092919</v>
      </c>
      <c r="Q1019" s="48">
        <f t="shared" si="127"/>
        <v>2.7414585558818767</v>
      </c>
      <c r="S1019" s="11"/>
      <c r="T1019" s="11"/>
      <c r="U1019" s="11"/>
    </row>
    <row r="1020" spans="2:21" s="29" customFormat="1" x14ac:dyDescent="0.25">
      <c r="B1020" s="25">
        <v>41925.911805555559</v>
      </c>
      <c r="C1020" s="26">
        <v>4</v>
      </c>
      <c r="D1020" s="26">
        <v>766.55219999999997</v>
      </c>
      <c r="E1020" s="26">
        <v>1129.008</v>
      </c>
      <c r="F1020" s="26">
        <v>1.3892420000000001</v>
      </c>
      <c r="G1020" s="26">
        <v>0</v>
      </c>
      <c r="H1020" s="26">
        <v>434.6</v>
      </c>
      <c r="I1020" s="26">
        <f t="shared" si="121"/>
        <v>1</v>
      </c>
      <c r="J1020" s="26"/>
      <c r="K1020" s="26" t="str">
        <f t="shared" si="122"/>
        <v/>
      </c>
      <c r="L1020" s="26">
        <f t="shared" si="123"/>
        <v>1129.008</v>
      </c>
      <c r="M1020" s="26">
        <f t="shared" si="124"/>
        <v>1.3892420000000001</v>
      </c>
      <c r="N1020" s="27">
        <f t="shared" si="128"/>
        <v>40.721677762374981</v>
      </c>
      <c r="O1020" s="28">
        <f t="shared" si="125"/>
        <v>161.28685714285714</v>
      </c>
      <c r="P1020" s="28">
        <f t="shared" si="126"/>
        <v>91.243628326506155</v>
      </c>
      <c r="Q1020" s="48">
        <f t="shared" si="127"/>
        <v>2.6612724928564293</v>
      </c>
    </row>
    <row r="1021" spans="2:21" s="29" customFormat="1" x14ac:dyDescent="0.25">
      <c r="B1021" s="25">
        <v>41925.912499999999</v>
      </c>
      <c r="C1021" s="26">
        <v>5</v>
      </c>
      <c r="D1021" s="26">
        <v>1008.774</v>
      </c>
      <c r="E1021" s="26">
        <v>1132.693</v>
      </c>
      <c r="F1021" s="26">
        <v>1.3922330000000001</v>
      </c>
      <c r="G1021" s="26">
        <v>0</v>
      </c>
      <c r="H1021" s="26">
        <v>444</v>
      </c>
      <c r="I1021" s="26">
        <f t="shared" si="121"/>
        <v>1</v>
      </c>
      <c r="J1021" s="26"/>
      <c r="K1021" s="26" t="str">
        <f t="shared" si="122"/>
        <v/>
      </c>
      <c r="L1021" s="26">
        <f t="shared" si="123"/>
        <v>1132.693</v>
      </c>
      <c r="M1021" s="26">
        <f t="shared" si="124"/>
        <v>1.3922330000000001</v>
      </c>
      <c r="N1021" s="27">
        <f t="shared" si="128"/>
        <v>41.034589879225841</v>
      </c>
      <c r="O1021" s="28">
        <f t="shared" si="125"/>
        <v>161.81328571428571</v>
      </c>
      <c r="P1021" s="28">
        <f t="shared" si="126"/>
        <v>92.443461147268223</v>
      </c>
      <c r="Q1021" s="48">
        <f t="shared" si="127"/>
        <v>2.1570140934362585</v>
      </c>
    </row>
    <row r="1022" spans="2:21" x14ac:dyDescent="0.25">
      <c r="B1022" s="15">
        <v>41925.913194444445</v>
      </c>
      <c r="C1022" s="16">
        <v>4</v>
      </c>
      <c r="D1022" s="16">
        <v>300.267</v>
      </c>
      <c r="E1022" s="16">
        <v>1130.8989999999999</v>
      </c>
      <c r="F1022" s="16">
        <v>1.3990389999999999</v>
      </c>
      <c r="G1022" s="16">
        <v>0</v>
      </c>
      <c r="H1022" s="16">
        <v>441.2</v>
      </c>
      <c r="I1022" s="16">
        <f t="shared" si="121"/>
        <v>1</v>
      </c>
      <c r="J1022" s="16"/>
      <c r="K1022" s="16" t="str">
        <f t="shared" si="122"/>
        <v/>
      </c>
      <c r="L1022" s="16">
        <f t="shared" si="123"/>
        <v>1130.8989999999999</v>
      </c>
      <c r="M1022" s="16">
        <f t="shared" si="124"/>
        <v>1.3990389999999999</v>
      </c>
      <c r="N1022" s="20">
        <f t="shared" si="128"/>
        <v>41.746619256453158</v>
      </c>
      <c r="O1022" s="18">
        <f t="shared" si="125"/>
        <v>161.55699999999999</v>
      </c>
      <c r="P1022" s="18">
        <f t="shared" si="126"/>
        <v>94.357605694176286</v>
      </c>
      <c r="Q1022" s="48">
        <f t="shared" si="127"/>
        <v>2.7520968327468083</v>
      </c>
      <c r="S1022" s="29"/>
      <c r="T1022" s="29"/>
      <c r="U1022" s="29"/>
    </row>
    <row r="1023" spans="2:21" x14ac:dyDescent="0.25">
      <c r="B1023" s="15">
        <v>41925.913888888892</v>
      </c>
      <c r="C1023" s="16">
        <v>4</v>
      </c>
      <c r="D1023" s="16">
        <v>909.46820000000002</v>
      </c>
      <c r="E1023" s="16">
        <v>1132.7650000000001</v>
      </c>
      <c r="F1023" s="16">
        <v>1.4091549999999999</v>
      </c>
      <c r="G1023" s="16">
        <v>0</v>
      </c>
      <c r="H1023" s="16">
        <v>440.7</v>
      </c>
      <c r="I1023" s="16">
        <f t="shared" si="121"/>
        <v>1</v>
      </c>
      <c r="J1023" s="16"/>
      <c r="K1023" s="16" t="str">
        <f t="shared" si="122"/>
        <v/>
      </c>
      <c r="L1023" s="16">
        <f t="shared" si="123"/>
        <v>1132.7650000000001</v>
      </c>
      <c r="M1023" s="16">
        <f t="shared" si="124"/>
        <v>1.4091549999999999</v>
      </c>
      <c r="N1023" s="20">
        <f t="shared" si="128"/>
        <v>42.804933858279753</v>
      </c>
      <c r="O1023" s="18">
        <f t="shared" si="125"/>
        <v>161.82357142857146</v>
      </c>
      <c r="P1023" s="18">
        <f t="shared" si="126"/>
        <v>97.610014671673639</v>
      </c>
      <c r="Q1023" s="48">
        <f t="shared" si="127"/>
        <v>2.8469587612571479</v>
      </c>
      <c r="S1023" s="29"/>
      <c r="T1023" s="29"/>
      <c r="U1023" s="29"/>
    </row>
    <row r="1024" spans="2:21" x14ac:dyDescent="0.25">
      <c r="B1024" s="15">
        <v>41925.914583333331</v>
      </c>
      <c r="C1024" s="16">
        <v>4</v>
      </c>
      <c r="D1024" s="16">
        <v>636.42330000000004</v>
      </c>
      <c r="E1024" s="16">
        <v>1122.2919999999999</v>
      </c>
      <c r="F1024" s="16">
        <v>1.412558</v>
      </c>
      <c r="G1024" s="16">
        <v>0</v>
      </c>
      <c r="H1024" s="16">
        <v>439.7</v>
      </c>
      <c r="I1024" s="16">
        <f t="shared" si="121"/>
        <v>1</v>
      </c>
      <c r="J1024" s="16"/>
      <c r="K1024" s="16" t="str">
        <f t="shared" si="122"/>
        <v/>
      </c>
      <c r="L1024" s="16">
        <f t="shared" si="123"/>
        <v>1122.2919999999999</v>
      </c>
      <c r="M1024" s="16">
        <f t="shared" si="124"/>
        <v>1.412558</v>
      </c>
      <c r="N1024" s="20">
        <f t="shared" si="128"/>
        <v>43.16094854689343</v>
      </c>
      <c r="O1024" s="18">
        <f t="shared" si="125"/>
        <v>160.32742857142856</v>
      </c>
      <c r="P1024" s="18">
        <f t="shared" si="126"/>
        <v>97.747373552742872</v>
      </c>
      <c r="Q1024" s="48">
        <f t="shared" si="127"/>
        <v>2.8509650619550007</v>
      </c>
    </row>
    <row r="1025" spans="2:17" x14ac:dyDescent="0.25">
      <c r="B1025" s="15">
        <v>41925.915277777778</v>
      </c>
      <c r="C1025" s="16">
        <v>4</v>
      </c>
      <c r="D1025" s="16">
        <v>698.86320000000001</v>
      </c>
      <c r="E1025" s="16">
        <v>1134.979</v>
      </c>
      <c r="F1025" s="16">
        <v>1.415198</v>
      </c>
      <c r="G1025" s="16">
        <v>0</v>
      </c>
      <c r="H1025" s="16">
        <v>441.3</v>
      </c>
      <c r="I1025" s="16">
        <f t="shared" si="121"/>
        <v>1</v>
      </c>
      <c r="J1025" s="16"/>
      <c r="K1025" s="16" t="str">
        <f t="shared" si="122"/>
        <v/>
      </c>
      <c r="L1025" s="16">
        <f t="shared" si="123"/>
        <v>1134.979</v>
      </c>
      <c r="M1025" s="16">
        <f t="shared" si="124"/>
        <v>1.415198</v>
      </c>
      <c r="N1025" s="20">
        <f t="shared" si="128"/>
        <v>43.437139783431803</v>
      </c>
      <c r="O1025" s="18">
        <f t="shared" si="125"/>
        <v>162.13985714285715</v>
      </c>
      <c r="P1025" s="18">
        <f t="shared" si="126"/>
        <v>99.670861619841858</v>
      </c>
      <c r="Q1025" s="48">
        <f t="shared" si="127"/>
        <v>2.9070667972453874</v>
      </c>
    </row>
    <row r="1026" spans="2:17" x14ac:dyDescent="0.25">
      <c r="B1026" s="15">
        <v>41925.915972222225</v>
      </c>
      <c r="C1026" s="16">
        <v>4</v>
      </c>
      <c r="D1026" s="16">
        <v>870.28309999999999</v>
      </c>
      <c r="E1026" s="16">
        <v>1124.318</v>
      </c>
      <c r="F1026" s="16">
        <v>1.414847</v>
      </c>
      <c r="G1026" s="16">
        <v>0</v>
      </c>
      <c r="H1026" s="16">
        <v>437.4</v>
      </c>
      <c r="I1026" s="16">
        <f t="shared" si="121"/>
        <v>1</v>
      </c>
      <c r="J1026" s="16"/>
      <c r="K1026" s="16" t="str">
        <f t="shared" si="122"/>
        <v/>
      </c>
      <c r="L1026" s="16">
        <f t="shared" si="123"/>
        <v>1124.318</v>
      </c>
      <c r="M1026" s="16">
        <f t="shared" si="124"/>
        <v>1.414847</v>
      </c>
      <c r="N1026" s="20">
        <f t="shared" si="128"/>
        <v>43.400418903119316</v>
      </c>
      <c r="O1026" s="18">
        <f t="shared" si="125"/>
        <v>160.61685714285713</v>
      </c>
      <c r="P1026" s="18">
        <f t="shared" si="126"/>
        <v>98.626704809579138</v>
      </c>
      <c r="Q1026" s="48">
        <f t="shared" si="127"/>
        <v>2.876612223612725</v>
      </c>
    </row>
    <row r="1027" spans="2:17" x14ac:dyDescent="0.25">
      <c r="B1027" s="15">
        <v>41925.916666666664</v>
      </c>
      <c r="C1027" s="16">
        <v>4</v>
      </c>
      <c r="D1027" s="16">
        <v>1048.569</v>
      </c>
      <c r="E1027" s="16">
        <v>1132.769</v>
      </c>
      <c r="F1027" s="16">
        <v>1.4024110000000001</v>
      </c>
      <c r="G1027" s="16">
        <v>0</v>
      </c>
      <c r="H1027" s="16">
        <v>438.7</v>
      </c>
      <c r="I1027" s="16">
        <f t="shared" si="121"/>
        <v>1</v>
      </c>
      <c r="J1027" s="16"/>
      <c r="K1027" s="16" t="str">
        <f t="shared" si="122"/>
        <v/>
      </c>
      <c r="L1027" s="16">
        <f t="shared" si="123"/>
        <v>1132.769</v>
      </c>
      <c r="M1027" s="16">
        <f t="shared" si="124"/>
        <v>1.4024110000000001</v>
      </c>
      <c r="N1027" s="20">
        <f t="shared" si="128"/>
        <v>42.099390790395375</v>
      </c>
      <c r="O1027" s="18">
        <f t="shared" si="125"/>
        <v>161.82414285714285</v>
      </c>
      <c r="P1027" s="18">
        <f t="shared" si="126"/>
        <v>95.542023757159129</v>
      </c>
      <c r="Q1027" s="48">
        <f t="shared" si="127"/>
        <v>2.7866423595838081</v>
      </c>
    </row>
    <row r="1028" spans="2:17" x14ac:dyDescent="0.25">
      <c r="B1028" s="15">
        <v>41925.917361111111</v>
      </c>
      <c r="C1028" s="16">
        <v>4</v>
      </c>
      <c r="D1028" s="16">
        <v>1048.569</v>
      </c>
      <c r="E1028" s="16">
        <v>1132.769</v>
      </c>
      <c r="F1028" s="16">
        <v>1.4024110000000001</v>
      </c>
      <c r="G1028" s="16">
        <v>0</v>
      </c>
      <c r="H1028" s="16">
        <v>438.7</v>
      </c>
      <c r="I1028" s="16">
        <f t="shared" si="121"/>
        <v>1</v>
      </c>
      <c r="J1028" s="16"/>
      <c r="K1028" s="16" t="str">
        <f t="shared" si="122"/>
        <v/>
      </c>
      <c r="L1028" s="16">
        <f t="shared" si="123"/>
        <v>1132.769</v>
      </c>
      <c r="M1028" s="16">
        <f t="shared" si="124"/>
        <v>1.4024110000000001</v>
      </c>
      <c r="N1028" s="20">
        <f t="shared" si="128"/>
        <v>42.099390790395375</v>
      </c>
      <c r="O1028" s="18">
        <f t="shared" si="125"/>
        <v>161.82414285714285</v>
      </c>
      <c r="P1028" s="18">
        <f t="shared" si="126"/>
        <v>95.542023757159129</v>
      </c>
      <c r="Q1028" s="48">
        <f t="shared" si="127"/>
        <v>2.7866423595838081</v>
      </c>
    </row>
    <row r="1029" spans="2:17" x14ac:dyDescent="0.25">
      <c r="B1029" s="15">
        <v>41925.918055555558</v>
      </c>
      <c r="C1029" s="16">
        <v>4</v>
      </c>
      <c r="D1029" s="16">
        <v>909.46820000000002</v>
      </c>
      <c r="E1029" s="16">
        <v>1127.681</v>
      </c>
      <c r="F1029" s="16">
        <v>1.4027620000000001</v>
      </c>
      <c r="G1029" s="16">
        <v>0</v>
      </c>
      <c r="H1029" s="16">
        <v>436</v>
      </c>
      <c r="I1029" s="16">
        <f t="shared" si="121"/>
        <v>1</v>
      </c>
      <c r="J1029" s="16"/>
      <c r="K1029" s="16" t="str">
        <f t="shared" si="122"/>
        <v/>
      </c>
      <c r="L1029" s="16">
        <f t="shared" si="123"/>
        <v>1127.681</v>
      </c>
      <c r="M1029" s="16">
        <f t="shared" si="124"/>
        <v>1.4027620000000001</v>
      </c>
      <c r="N1029" s="20">
        <f t="shared" si="128"/>
        <v>42.136111670707862</v>
      </c>
      <c r="O1029" s="18">
        <f t="shared" si="125"/>
        <v>161.09728571428573</v>
      </c>
      <c r="P1029" s="18">
        <f t="shared" si="126"/>
        <v>95.219670015026907</v>
      </c>
      <c r="Q1029" s="48">
        <f t="shared" si="127"/>
        <v>2.7772403754382848</v>
      </c>
    </row>
    <row r="1030" spans="2:17" x14ac:dyDescent="0.25">
      <c r="B1030" s="15">
        <v>41925.918749999997</v>
      </c>
      <c r="C1030" s="16">
        <v>4</v>
      </c>
      <c r="D1030" s="16">
        <v>355.16899999999998</v>
      </c>
      <c r="E1030" s="16">
        <v>1136.671</v>
      </c>
      <c r="F1030" s="16">
        <v>1.3993899999999999</v>
      </c>
      <c r="G1030" s="16">
        <v>0</v>
      </c>
      <c r="H1030" s="16">
        <v>444.4</v>
      </c>
      <c r="I1030" s="16">
        <f t="shared" si="121"/>
        <v>1</v>
      </c>
      <c r="J1030" s="16"/>
      <c r="K1030" s="16" t="str">
        <f t="shared" si="122"/>
        <v/>
      </c>
      <c r="L1030" s="16">
        <f t="shared" si="123"/>
        <v>1136.671</v>
      </c>
      <c r="M1030" s="16">
        <f t="shared" si="124"/>
        <v>1.3993899999999999</v>
      </c>
      <c r="N1030" s="20">
        <f t="shared" si="128"/>
        <v>41.783340136765652</v>
      </c>
      <c r="O1030" s="18">
        <f t="shared" si="125"/>
        <v>162.38157142857145</v>
      </c>
      <c r="P1030" s="18">
        <f t="shared" si="126"/>
        <v>94.946434482166367</v>
      </c>
      <c r="Q1030" s="48">
        <f t="shared" si="127"/>
        <v>2.7692710057298524</v>
      </c>
    </row>
    <row r="1031" spans="2:17" x14ac:dyDescent="0.25">
      <c r="B1031" s="15">
        <v>41925.919444444444</v>
      </c>
      <c r="C1031" s="16">
        <v>4</v>
      </c>
      <c r="D1031" s="16">
        <v>623.63620000000003</v>
      </c>
      <c r="E1031" s="16">
        <v>1132.835</v>
      </c>
      <c r="F1031" s="16">
        <v>1.3993899999999999</v>
      </c>
      <c r="G1031" s="16">
        <v>0</v>
      </c>
      <c r="H1031" s="16">
        <v>441</v>
      </c>
      <c r="I1031" s="16">
        <f t="shared" si="121"/>
        <v>1</v>
      </c>
      <c r="J1031" s="16"/>
      <c r="K1031" s="16" t="str">
        <f t="shared" si="122"/>
        <v/>
      </c>
      <c r="L1031" s="16">
        <f t="shared" si="123"/>
        <v>1132.835</v>
      </c>
      <c r="M1031" s="16">
        <f t="shared" si="124"/>
        <v>1.3993899999999999</v>
      </c>
      <c r="N1031" s="20">
        <f t="shared" si="128"/>
        <v>41.783340136765652</v>
      </c>
      <c r="O1031" s="18">
        <f t="shared" si="125"/>
        <v>161.83357142857145</v>
      </c>
      <c r="P1031" s="18">
        <f t="shared" si="126"/>
        <v>94.626012369986512</v>
      </c>
      <c r="Q1031" s="48">
        <f t="shared" si="127"/>
        <v>2.7599253607912733</v>
      </c>
    </row>
    <row r="1032" spans="2:17" x14ac:dyDescent="0.25">
      <c r="B1032" s="15">
        <v>41925.920138888891</v>
      </c>
      <c r="C1032" s="16">
        <v>4</v>
      </c>
      <c r="D1032" s="16">
        <v>1109.5450000000001</v>
      </c>
      <c r="E1032" s="16">
        <v>1138.9380000000001</v>
      </c>
      <c r="F1032" s="16">
        <v>1.401251</v>
      </c>
      <c r="G1032" s="16">
        <v>0</v>
      </c>
      <c r="H1032" s="16">
        <v>443.9</v>
      </c>
      <c r="I1032" s="16">
        <f t="shared" ref="I1032:I1044" si="129">+IF(AND(G1032&lt;50,D1032&gt;50),1,"")</f>
        <v>1</v>
      </c>
      <c r="J1032" s="16"/>
      <c r="K1032" s="16" t="str">
        <f t="shared" ref="K1032:K1044" si="130">+IF(AND(D1032&gt;100,G1032&gt;50),D1032,"")</f>
        <v/>
      </c>
      <c r="L1032" s="16">
        <f t="shared" ref="L1032:L1044" si="131">IF(AND(E1032&gt;100,H1032&gt;50),E1032,"")</f>
        <v>1138.9380000000001</v>
      </c>
      <c r="M1032" s="16">
        <f t="shared" ref="M1032:M1044" si="132">IF(F1032&gt;1.1,F1032,"")</f>
        <v>1.401251</v>
      </c>
      <c r="N1032" s="20">
        <f t="shared" si="128"/>
        <v>41.978034034946688</v>
      </c>
      <c r="O1032" s="18">
        <f t="shared" ref="O1032:O1044" si="133">IF(ISERROR(IF(COUNT(K1032:L1032)&gt;1,SUM(K1032:L1032)/14,SUM(K1032:L1032)/7)),"",IF(COUNT(K1032:L1032)&gt;1,SUM(K1032:L1032)/14,SUM(K1032:L1032)/7))</f>
        <v>162.7054285714286</v>
      </c>
      <c r="P1032" s="18">
        <f t="shared" ref="P1032:P1044" si="134">IF(ISERROR(IF(COUNT(K1032:L1032)&gt;1,SUM(K1032:L1032)/14*M1032*N1032/100,SUM(K1032:L1032)/7*M1032*N1032/100)),"",IF(COUNT(K1032:L1032)&gt;1,SUM(K1032:L1032)/14*M1032*N1032/100,SUM(K1032:L1032)/7*M1032*N1032/100))</f>
        <v>95.706200231156458</v>
      </c>
      <c r="Q1032" s="48">
        <f t="shared" ref="Q1032:Q1095" si="135">IF(COUNT(K1032:L1032)&gt;1,P1032*14/(C1032*60),P1032*7/(C1032*60))</f>
        <v>2.7914308400753969</v>
      </c>
    </row>
    <row r="1033" spans="2:17" x14ac:dyDescent="0.25">
      <c r="B1033" s="15">
        <v>41925.92083333333</v>
      </c>
      <c r="C1033" s="16">
        <v>4</v>
      </c>
      <c r="D1033" s="16">
        <v>640.93989999999997</v>
      </c>
      <c r="E1033" s="16">
        <v>1142.4100000000001</v>
      </c>
      <c r="F1033" s="16">
        <v>1.3982300000000001</v>
      </c>
      <c r="G1033" s="16">
        <v>0</v>
      </c>
      <c r="H1033" s="16">
        <v>431.2</v>
      </c>
      <c r="I1033" s="16">
        <f t="shared" si="129"/>
        <v>1</v>
      </c>
      <c r="J1033" s="16"/>
      <c r="K1033" s="16" t="str">
        <f t="shared" si="130"/>
        <v/>
      </c>
      <c r="L1033" s="16">
        <f t="shared" si="131"/>
        <v>1142.4100000000001</v>
      </c>
      <c r="M1033" s="16">
        <f t="shared" si="132"/>
        <v>1.3982300000000001</v>
      </c>
      <c r="N1033" s="20">
        <f t="shared" si="128"/>
        <v>41.661983381316993</v>
      </c>
      <c r="O1033" s="18">
        <f t="shared" si="133"/>
        <v>163.20142857142858</v>
      </c>
      <c r="P1033" s="18">
        <f t="shared" si="134"/>
        <v>95.069785344173084</v>
      </c>
      <c r="Q1033" s="48">
        <f t="shared" si="135"/>
        <v>2.7728687392050486</v>
      </c>
    </row>
    <row r="1034" spans="2:17" x14ac:dyDescent="0.25">
      <c r="B1034" s="15">
        <v>41925.921527777777</v>
      </c>
      <c r="C1034" s="16">
        <v>5</v>
      </c>
      <c r="D1034" s="16">
        <v>1086.931</v>
      </c>
      <c r="E1034" s="16">
        <v>1122.665</v>
      </c>
      <c r="F1034" s="16">
        <v>1.3828180000000001</v>
      </c>
      <c r="G1034" s="16">
        <v>0</v>
      </c>
      <c r="H1034" s="16">
        <v>439.7</v>
      </c>
      <c r="I1034" s="16">
        <f t="shared" si="129"/>
        <v>1</v>
      </c>
      <c r="J1034" s="16"/>
      <c r="K1034" s="16" t="str">
        <f t="shared" si="130"/>
        <v/>
      </c>
      <c r="L1034" s="16">
        <f t="shared" si="131"/>
        <v>1122.665</v>
      </c>
      <c r="M1034" s="16">
        <f t="shared" si="132"/>
        <v>1.3828180000000001</v>
      </c>
      <c r="N1034" s="20">
        <f t="shared" ref="N1034:N1044" si="136">IF(ISERROR($D$1*(M1034-1)/($M$7*($D$1-1))*100),"",($D$1*(M1034-1)/($M$7*($D$1-1))*100))</f>
        <v>40.049612420131602</v>
      </c>
      <c r="O1034" s="18">
        <f t="shared" si="133"/>
        <v>160.38071428571428</v>
      </c>
      <c r="P1034" s="18">
        <f t="shared" si="134"/>
        <v>88.820964531823762</v>
      </c>
      <c r="Q1034" s="48">
        <f t="shared" si="135"/>
        <v>2.0724891724092211</v>
      </c>
    </row>
    <row r="1035" spans="2:17" x14ac:dyDescent="0.25">
      <c r="B1035" s="15">
        <v>41925.922222222223</v>
      </c>
      <c r="C1035" s="16">
        <v>4</v>
      </c>
      <c r="D1035" s="16">
        <v>82.917529999999999</v>
      </c>
      <c r="E1035" s="16">
        <v>1144.925</v>
      </c>
      <c r="F1035" s="16">
        <v>1.3828180000000001</v>
      </c>
      <c r="G1035" s="16">
        <v>0</v>
      </c>
      <c r="H1035" s="16">
        <v>435.1</v>
      </c>
      <c r="I1035" s="16">
        <f t="shared" si="129"/>
        <v>1</v>
      </c>
      <c r="J1035" s="16"/>
      <c r="K1035" s="16" t="str">
        <f t="shared" si="130"/>
        <v/>
      </c>
      <c r="L1035" s="16">
        <f t="shared" si="131"/>
        <v>1144.925</v>
      </c>
      <c r="M1035" s="16">
        <f t="shared" si="132"/>
        <v>1.3828180000000001</v>
      </c>
      <c r="N1035" s="20">
        <f t="shared" si="136"/>
        <v>40.049612420131602</v>
      </c>
      <c r="O1035" s="18">
        <f t="shared" si="133"/>
        <v>163.56071428571428</v>
      </c>
      <c r="P1035" s="18">
        <f t="shared" si="134"/>
        <v>90.582090665156869</v>
      </c>
      <c r="Q1035" s="48">
        <f t="shared" si="135"/>
        <v>2.6419776444004084</v>
      </c>
    </row>
    <row r="1036" spans="2:17" x14ac:dyDescent="0.25">
      <c r="B1036" s="15">
        <v>41925.92291666667</v>
      </c>
      <c r="C1036" s="16">
        <v>4</v>
      </c>
      <c r="D1036" s="16">
        <v>637.97969999999998</v>
      </c>
      <c r="E1036" s="16">
        <v>1137.079</v>
      </c>
      <c r="F1036" s="16">
        <v>1.3839779999999999</v>
      </c>
      <c r="G1036" s="16">
        <v>0</v>
      </c>
      <c r="H1036" s="16">
        <v>432.9</v>
      </c>
      <c r="I1036" s="16">
        <f t="shared" si="129"/>
        <v>1</v>
      </c>
      <c r="J1036" s="16"/>
      <c r="K1036" s="16" t="str">
        <f t="shared" si="130"/>
        <v/>
      </c>
      <c r="L1036" s="16">
        <f t="shared" si="131"/>
        <v>1137.079</v>
      </c>
      <c r="M1036" s="16">
        <f t="shared" si="132"/>
        <v>1.3839779999999999</v>
      </c>
      <c r="N1036" s="20">
        <f t="shared" si="136"/>
        <v>40.170969175580261</v>
      </c>
      <c r="O1036" s="18">
        <f t="shared" si="133"/>
        <v>162.43985714285714</v>
      </c>
      <c r="P1036" s="18">
        <f t="shared" si="134"/>
        <v>90.309636698703102</v>
      </c>
      <c r="Q1036" s="48">
        <f t="shared" si="135"/>
        <v>2.6340310703788403</v>
      </c>
    </row>
    <row r="1037" spans="2:17" x14ac:dyDescent="0.25">
      <c r="B1037" s="15">
        <v>41925.923611111109</v>
      </c>
      <c r="C1037" s="16">
        <v>1</v>
      </c>
      <c r="D1037" s="16">
        <v>87.495230000000006</v>
      </c>
      <c r="E1037" s="16">
        <v>1142.77</v>
      </c>
      <c r="F1037" s="16">
        <v>1.3885099999999999</v>
      </c>
      <c r="G1037" s="16">
        <v>0</v>
      </c>
      <c r="H1037" s="16">
        <v>439.4</v>
      </c>
      <c r="I1037" s="16">
        <f t="shared" si="129"/>
        <v>1</v>
      </c>
      <c r="J1037" s="16"/>
      <c r="K1037" s="16" t="str">
        <f t="shared" si="130"/>
        <v/>
      </c>
      <c r="L1037" s="16">
        <f t="shared" si="131"/>
        <v>1142.77</v>
      </c>
      <c r="M1037" s="16">
        <f t="shared" si="132"/>
        <v>1.3885099999999999</v>
      </c>
      <c r="N1037" s="20">
        <f t="shared" si="136"/>
        <v>40.645097464971144</v>
      </c>
      <c r="O1037" s="18">
        <f t="shared" si="133"/>
        <v>163.25285714285715</v>
      </c>
      <c r="P1037" s="18">
        <f t="shared" si="134"/>
        <v>92.13358534956842</v>
      </c>
      <c r="Q1037" s="48">
        <f t="shared" si="135"/>
        <v>10.748918290782983</v>
      </c>
    </row>
    <row r="1038" spans="2:17" x14ac:dyDescent="0.25">
      <c r="B1038" s="15">
        <v>41925.924305555556</v>
      </c>
      <c r="C1038" s="16">
        <v>4</v>
      </c>
      <c r="D1038" s="16">
        <v>88.197140000000005</v>
      </c>
      <c r="E1038" s="16">
        <v>1131.8240000000001</v>
      </c>
      <c r="F1038" s="16">
        <v>1.393362</v>
      </c>
      <c r="G1038" s="16">
        <v>0</v>
      </c>
      <c r="H1038" s="16">
        <v>437.8</v>
      </c>
      <c r="I1038" s="16">
        <f t="shared" si="129"/>
        <v>1</v>
      </c>
      <c r="J1038" s="16"/>
      <c r="K1038" s="16" t="str">
        <f t="shared" si="130"/>
        <v/>
      </c>
      <c r="L1038" s="16">
        <f t="shared" si="131"/>
        <v>1131.8240000000001</v>
      </c>
      <c r="M1038" s="16">
        <f t="shared" si="132"/>
        <v>1.393362</v>
      </c>
      <c r="N1038" s="20">
        <f t="shared" si="136"/>
        <v>41.152703480003041</v>
      </c>
      <c r="O1038" s="18">
        <f t="shared" si="133"/>
        <v>161.68914285714285</v>
      </c>
      <c r="P1038" s="18">
        <f t="shared" si="134"/>
        <v>92.713546034640416</v>
      </c>
      <c r="Q1038" s="48">
        <f t="shared" si="135"/>
        <v>2.7041450926770119</v>
      </c>
    </row>
    <row r="1039" spans="2:17" x14ac:dyDescent="0.25">
      <c r="B1039" s="15">
        <v>41925.925000000003</v>
      </c>
      <c r="C1039" s="16">
        <v>4</v>
      </c>
      <c r="D1039" s="16">
        <v>598.79459999999995</v>
      </c>
      <c r="E1039" s="16">
        <v>1129.3989999999999</v>
      </c>
      <c r="F1039" s="16">
        <v>1.390341</v>
      </c>
      <c r="G1039" s="16">
        <v>0</v>
      </c>
      <c r="H1039" s="16">
        <v>437.9</v>
      </c>
      <c r="I1039" s="16">
        <f t="shared" si="129"/>
        <v>1</v>
      </c>
      <c r="K1039" s="16" t="str">
        <f t="shared" si="130"/>
        <v/>
      </c>
      <c r="L1039" s="16">
        <f t="shared" si="131"/>
        <v>1129.3989999999999</v>
      </c>
      <c r="M1039" s="16">
        <f t="shared" si="132"/>
        <v>1.390341</v>
      </c>
      <c r="N1039" s="20">
        <f t="shared" si="136"/>
        <v>40.836652826373339</v>
      </c>
      <c r="O1039" s="18">
        <f t="shared" si="133"/>
        <v>161.34271428571427</v>
      </c>
      <c r="P1039" s="18">
        <f t="shared" si="134"/>
        <v>91.605347544727266</v>
      </c>
      <c r="Q1039" s="48">
        <f t="shared" si="135"/>
        <v>2.6718226367212119</v>
      </c>
    </row>
    <row r="1040" spans="2:17" x14ac:dyDescent="0.25">
      <c r="B1040" s="15">
        <v>41925.925694444442</v>
      </c>
      <c r="C1040" s="16">
        <v>3</v>
      </c>
      <c r="D1040" s="16">
        <v>609.32320000000004</v>
      </c>
      <c r="E1040" s="16">
        <v>1129.3320000000001</v>
      </c>
      <c r="F1040" s="16">
        <v>1.3982300000000001</v>
      </c>
      <c r="G1040" s="16">
        <v>0</v>
      </c>
      <c r="H1040" s="16">
        <v>433.6</v>
      </c>
      <c r="I1040" s="16">
        <f t="shared" si="129"/>
        <v>1</v>
      </c>
      <c r="K1040" s="16" t="str">
        <f t="shared" si="130"/>
        <v/>
      </c>
      <c r="L1040" s="16">
        <f t="shared" si="131"/>
        <v>1129.3320000000001</v>
      </c>
      <c r="M1040" s="16">
        <f t="shared" si="132"/>
        <v>1.3982300000000001</v>
      </c>
      <c r="N1040" s="20">
        <f t="shared" si="136"/>
        <v>41.661983381316993</v>
      </c>
      <c r="O1040" s="18">
        <f t="shared" si="133"/>
        <v>161.33314285714286</v>
      </c>
      <c r="P1040" s="18">
        <f t="shared" si="134"/>
        <v>93.9814522126957</v>
      </c>
      <c r="Q1040" s="48">
        <f t="shared" si="135"/>
        <v>3.6548342527159439</v>
      </c>
    </row>
    <row r="1041" spans="2:17" x14ac:dyDescent="0.25">
      <c r="B1041" s="15">
        <v>41925.926388888889</v>
      </c>
      <c r="C1041" s="16">
        <v>4</v>
      </c>
      <c r="D1041" s="16">
        <v>461.2192</v>
      </c>
      <c r="E1041" s="16">
        <v>1133.078</v>
      </c>
      <c r="F1041" s="16">
        <v>1.3978790000000001</v>
      </c>
      <c r="G1041" s="16">
        <v>0</v>
      </c>
      <c r="H1041" s="16">
        <v>432.8</v>
      </c>
      <c r="I1041" s="16">
        <f t="shared" si="129"/>
        <v>1</v>
      </c>
      <c r="K1041" s="16" t="str">
        <f t="shared" si="130"/>
        <v/>
      </c>
      <c r="L1041" s="16">
        <f t="shared" si="131"/>
        <v>1133.078</v>
      </c>
      <c r="M1041" s="16">
        <f t="shared" si="132"/>
        <v>1.3978790000000001</v>
      </c>
      <c r="N1041" s="20">
        <f t="shared" si="136"/>
        <v>41.625262501004507</v>
      </c>
      <c r="O1041" s="18">
        <f t="shared" si="133"/>
        <v>161.86828571428572</v>
      </c>
      <c r="P1041" s="18">
        <f t="shared" si="134"/>
        <v>94.186429420598529</v>
      </c>
      <c r="Q1041" s="48">
        <f t="shared" si="135"/>
        <v>2.7471041914341239</v>
      </c>
    </row>
    <row r="1042" spans="2:17" x14ac:dyDescent="0.25">
      <c r="B1042" s="15">
        <v>41925.927083333336</v>
      </c>
      <c r="C1042" s="16">
        <v>3</v>
      </c>
      <c r="D1042" s="16">
        <v>173.92230000000001</v>
      </c>
      <c r="E1042" s="16">
        <v>1121.222</v>
      </c>
      <c r="F1042" s="16">
        <v>1.3986270000000001</v>
      </c>
      <c r="G1042" s="16">
        <v>0</v>
      </c>
      <c r="H1042" s="16">
        <v>429.4</v>
      </c>
      <c r="I1042" s="16">
        <f t="shared" si="129"/>
        <v>1</v>
      </c>
      <c r="K1042" s="16" t="str">
        <f t="shared" si="130"/>
        <v/>
      </c>
      <c r="L1042" s="16">
        <f t="shared" si="131"/>
        <v>1121.222</v>
      </c>
      <c r="M1042" s="16">
        <f t="shared" si="132"/>
        <v>1.3986270000000001</v>
      </c>
      <c r="N1042" s="20">
        <f t="shared" si="136"/>
        <v>41.703516684690371</v>
      </c>
      <c r="O1042" s="18">
        <f t="shared" si="133"/>
        <v>160.17457142857143</v>
      </c>
      <c r="P1042" s="18">
        <f t="shared" si="134"/>
        <v>93.426086525301585</v>
      </c>
      <c r="Q1042" s="48">
        <f t="shared" si="135"/>
        <v>3.633236698206173</v>
      </c>
    </row>
    <row r="1043" spans="2:17" x14ac:dyDescent="0.25">
      <c r="B1043" s="15">
        <v>41925.927777777775</v>
      </c>
      <c r="C1043" s="16">
        <v>4</v>
      </c>
      <c r="D1043" s="16">
        <v>436.43849999999998</v>
      </c>
      <c r="E1043" s="16">
        <v>1120.47</v>
      </c>
      <c r="F1043" s="16">
        <v>1.395605</v>
      </c>
      <c r="G1043" s="16">
        <v>0</v>
      </c>
      <c r="H1043" s="16">
        <v>438.9</v>
      </c>
      <c r="I1043" s="16">
        <f t="shared" si="129"/>
        <v>1</v>
      </c>
      <c r="K1043" s="16" t="str">
        <f t="shared" si="130"/>
        <v/>
      </c>
      <c r="L1043" s="16">
        <f t="shared" si="131"/>
        <v>1120.47</v>
      </c>
      <c r="M1043" s="16">
        <f t="shared" si="132"/>
        <v>1.395605</v>
      </c>
      <c r="N1043" s="20">
        <f t="shared" si="136"/>
        <v>41.387361413168023</v>
      </c>
      <c r="O1043" s="18">
        <f t="shared" si="133"/>
        <v>160.06714285714287</v>
      </c>
      <c r="P1043" s="18">
        <f t="shared" si="134"/>
        <v>92.455435628620066</v>
      </c>
      <c r="Q1043" s="48">
        <f t="shared" si="135"/>
        <v>2.6966168725014183</v>
      </c>
    </row>
    <row r="1044" spans="2:17" x14ac:dyDescent="0.25">
      <c r="B1044" s="15">
        <v>41925.928472222222</v>
      </c>
      <c r="C1044" s="16">
        <v>3</v>
      </c>
      <c r="D1044" s="16">
        <v>641.7029</v>
      </c>
      <c r="E1044" s="16">
        <v>1135.57</v>
      </c>
      <c r="F1044" s="16">
        <v>1.3888609999999999</v>
      </c>
      <c r="G1044" s="16">
        <v>0</v>
      </c>
      <c r="H1044" s="16">
        <v>432.4</v>
      </c>
      <c r="I1044" s="16">
        <f t="shared" si="129"/>
        <v>1</v>
      </c>
      <c r="K1044" s="16" t="str">
        <f t="shared" si="130"/>
        <v/>
      </c>
      <c r="L1044" s="16">
        <f t="shared" si="131"/>
        <v>1135.57</v>
      </c>
      <c r="M1044" s="16">
        <f t="shared" si="132"/>
        <v>1.3888609999999999</v>
      </c>
      <c r="N1044" s="20">
        <f t="shared" si="136"/>
        <v>40.681818345283624</v>
      </c>
      <c r="O1044" s="18">
        <f t="shared" si="133"/>
        <v>162.22428571428571</v>
      </c>
      <c r="P1044" s="18">
        <f t="shared" si="134"/>
        <v>91.658977820516597</v>
      </c>
      <c r="Q1044" s="48">
        <f t="shared" si="135"/>
        <v>3.5645158041312008</v>
      </c>
    </row>
    <row r="1045" spans="2:17" x14ac:dyDescent="0.25">
      <c r="B1045" s="15">
        <v>41925.929166666669</v>
      </c>
      <c r="C1045" s="16">
        <v>4</v>
      </c>
      <c r="D1045" s="16">
        <v>599.5575</v>
      </c>
      <c r="E1045" s="16">
        <v>1112.848</v>
      </c>
      <c r="F1045" s="16">
        <v>1.3869689999999999</v>
      </c>
      <c r="G1045" s="16">
        <v>0</v>
      </c>
      <c r="H1045" s="16">
        <v>428.9</v>
      </c>
      <c r="I1045" s="16">
        <f t="shared" ref="I1045:I1108" si="137">+IF(AND(G1045&lt;50,D1045&gt;50),1,"")</f>
        <v>1</v>
      </c>
      <c r="K1045" s="16" t="str">
        <f t="shared" ref="K1045:K1108" si="138">+IF(AND(D1045&gt;100,G1045&gt;50),D1045,"")</f>
        <v/>
      </c>
      <c r="L1045" s="16">
        <f t="shared" ref="L1045:L1108" si="139">IF(AND(E1045&gt;100,H1045&gt;50),E1045,"")</f>
        <v>1112.848</v>
      </c>
      <c r="M1045" s="16">
        <f t="shared" ref="M1045:M1108" si="140">IF(F1045&gt;1.1,F1045,"")</f>
        <v>1.3869689999999999</v>
      </c>
      <c r="N1045" s="20">
        <f t="shared" ref="N1045:N1108" si="141">IF(ISERROR($D$1*(M1045-1)/($M$7*($D$1-1))*100),"",($D$1*(M1045-1)/($M$7*($D$1-1))*100))</f>
        <v>40.483881292431121</v>
      </c>
      <c r="O1045" s="18">
        <f t="shared" ref="O1045:O1108" si="142">IF(ISERROR(IF(COUNT(K1045:L1045)&gt;1,SUM(K1045:L1045)/14,SUM(K1045:L1045)/7)),"",IF(COUNT(K1045:L1045)&gt;1,SUM(K1045:L1045)/14,SUM(K1045:L1045)/7))</f>
        <v>158.9782857142857</v>
      </c>
      <c r="P1045" s="18">
        <f t="shared" ref="P1045:P1108" si="143">IF(ISERROR(IF(COUNT(K1045:L1045)&gt;1,SUM(K1045:L1045)/14*M1045*N1045/100,SUM(K1045:L1045)/7*M1045*N1045/100)),"",IF(COUNT(K1045:L1045)&gt;1,SUM(K1045:L1045)/14*M1045*N1045/100,SUM(K1045:L1045)/7*M1045*N1045/100))</f>
        <v>89.266129932943144</v>
      </c>
      <c r="Q1045" s="48">
        <f t="shared" si="135"/>
        <v>2.6035954563775081</v>
      </c>
    </row>
    <row r="1046" spans="2:17" x14ac:dyDescent="0.25">
      <c r="B1046" s="15">
        <v>41925.929861111108</v>
      </c>
      <c r="C1046" s="16">
        <v>4</v>
      </c>
      <c r="D1046" s="16">
        <v>488.25819999999999</v>
      </c>
      <c r="E1046" s="16">
        <v>1106.701</v>
      </c>
      <c r="F1046" s="16">
        <v>1.3843289999999999</v>
      </c>
      <c r="G1046" s="16">
        <v>0</v>
      </c>
      <c r="H1046" s="16">
        <v>436.7</v>
      </c>
      <c r="I1046" s="16">
        <f t="shared" si="137"/>
        <v>1</v>
      </c>
      <c r="K1046" s="16" t="str">
        <f t="shared" si="138"/>
        <v/>
      </c>
      <c r="L1046" s="16">
        <f t="shared" si="139"/>
        <v>1106.701</v>
      </c>
      <c r="M1046" s="16">
        <f t="shared" si="140"/>
        <v>1.3843289999999999</v>
      </c>
      <c r="N1046" s="20">
        <f t="shared" si="141"/>
        <v>40.207690055892748</v>
      </c>
      <c r="O1046" s="18">
        <f t="shared" si="142"/>
        <v>158.10014285714286</v>
      </c>
      <c r="P1046" s="18">
        <f t="shared" si="143"/>
        <v>87.999600947078832</v>
      </c>
      <c r="Q1046" s="48">
        <f t="shared" si="135"/>
        <v>2.5666550276231326</v>
      </c>
    </row>
    <row r="1047" spans="2:17" x14ac:dyDescent="0.25">
      <c r="B1047" s="15">
        <v>41925.930555555555</v>
      </c>
      <c r="C1047" s="16">
        <v>3</v>
      </c>
      <c r="D1047" s="16">
        <v>342.41239999999999</v>
      </c>
      <c r="E1047" s="16">
        <v>1132.4269999999999</v>
      </c>
      <c r="F1047" s="16">
        <v>1.3858699999999999</v>
      </c>
      <c r="G1047" s="16">
        <v>0</v>
      </c>
      <c r="H1047" s="16">
        <v>431.1</v>
      </c>
      <c r="I1047" s="16">
        <f t="shared" si="137"/>
        <v>1</v>
      </c>
      <c r="K1047" s="16" t="str">
        <f t="shared" si="138"/>
        <v/>
      </c>
      <c r="L1047" s="16">
        <f t="shared" si="139"/>
        <v>1132.4269999999999</v>
      </c>
      <c r="M1047" s="16">
        <f t="shared" si="140"/>
        <v>1.3858699999999999</v>
      </c>
      <c r="N1047" s="20">
        <f t="shared" si="141"/>
        <v>40.368906228432763</v>
      </c>
      <c r="O1047" s="18">
        <f t="shared" si="142"/>
        <v>161.7752857142857</v>
      </c>
      <c r="P1047" s="18">
        <f t="shared" si="143"/>
        <v>90.506892060879125</v>
      </c>
      <c r="Q1047" s="48">
        <f t="shared" si="135"/>
        <v>3.5197124690341877</v>
      </c>
    </row>
    <row r="1048" spans="2:17" x14ac:dyDescent="0.25">
      <c r="B1048" s="15">
        <v>41925.931250000001</v>
      </c>
      <c r="C1048" s="16">
        <v>4</v>
      </c>
      <c r="D1048" s="16">
        <v>611.64260000000002</v>
      </c>
      <c r="E1048" s="16">
        <v>1104.866</v>
      </c>
      <c r="F1048" s="16">
        <v>1.3907229999999999</v>
      </c>
      <c r="G1048" s="16">
        <v>0</v>
      </c>
      <c r="H1048" s="16">
        <v>423.8</v>
      </c>
      <c r="I1048" s="16">
        <f t="shared" si="137"/>
        <v>1</v>
      </c>
      <c r="K1048" s="16" t="str">
        <f t="shared" si="138"/>
        <v/>
      </c>
      <c r="L1048" s="16">
        <f t="shared" si="139"/>
        <v>1104.866</v>
      </c>
      <c r="M1048" s="16">
        <f t="shared" si="140"/>
        <v>1.3907229999999999</v>
      </c>
      <c r="N1048" s="20">
        <f t="shared" si="141"/>
        <v>40.876616861357284</v>
      </c>
      <c r="O1048" s="18">
        <f t="shared" si="142"/>
        <v>157.83799999999999</v>
      </c>
      <c r="P1048" s="18">
        <f t="shared" si="143"/>
        <v>89.727827102423603</v>
      </c>
      <c r="Q1048" s="48">
        <f t="shared" si="135"/>
        <v>2.6170616238206885</v>
      </c>
    </row>
    <row r="1049" spans="2:17" x14ac:dyDescent="0.25">
      <c r="B1049" s="15">
        <v>41925.931944444441</v>
      </c>
      <c r="C1049" s="16">
        <v>4</v>
      </c>
      <c r="D1049" s="16">
        <v>642.40480000000002</v>
      </c>
      <c r="E1049" s="16">
        <v>1103.1079999999999</v>
      </c>
      <c r="F1049" s="16">
        <v>1.3850769999999999</v>
      </c>
      <c r="G1049" s="16">
        <v>0</v>
      </c>
      <c r="H1049" s="16">
        <v>430.5</v>
      </c>
      <c r="I1049" s="16">
        <f t="shared" si="137"/>
        <v>1</v>
      </c>
      <c r="K1049" s="16" t="str">
        <f t="shared" si="138"/>
        <v/>
      </c>
      <c r="L1049" s="16">
        <f t="shared" si="139"/>
        <v>1103.1079999999999</v>
      </c>
      <c r="M1049" s="16">
        <f t="shared" si="140"/>
        <v>1.3850769999999999</v>
      </c>
      <c r="N1049" s="20">
        <f t="shared" si="141"/>
        <v>40.285944239578619</v>
      </c>
      <c r="O1049" s="18">
        <f t="shared" si="142"/>
        <v>157.58685714285713</v>
      </c>
      <c r="P1049" s="18">
        <f t="shared" si="143"/>
        <v>87.932102827715639</v>
      </c>
      <c r="Q1049" s="48">
        <f t="shared" si="135"/>
        <v>2.5646863324750395</v>
      </c>
    </row>
    <row r="1050" spans="2:17" x14ac:dyDescent="0.25">
      <c r="B1050" s="15">
        <v>41925.932638888888</v>
      </c>
      <c r="C1050" s="16">
        <v>3</v>
      </c>
      <c r="D1050" s="16">
        <v>463.47750000000002</v>
      </c>
      <c r="E1050" s="16">
        <v>1145.3510000000001</v>
      </c>
      <c r="F1050" s="16">
        <v>1.3752800000000001</v>
      </c>
      <c r="G1050" s="16">
        <v>0</v>
      </c>
      <c r="H1050" s="16">
        <v>433.7</v>
      </c>
      <c r="I1050" s="16">
        <f t="shared" si="137"/>
        <v>1</v>
      </c>
      <c r="K1050" s="16" t="str">
        <f t="shared" si="138"/>
        <v/>
      </c>
      <c r="L1050" s="16">
        <f t="shared" si="139"/>
        <v>1145.3510000000001</v>
      </c>
      <c r="M1050" s="16">
        <f t="shared" si="140"/>
        <v>1.3752800000000001</v>
      </c>
      <c r="N1050" s="20">
        <f t="shared" si="141"/>
        <v>39.261002745500434</v>
      </c>
      <c r="O1050" s="18">
        <f t="shared" si="142"/>
        <v>163.62157142857146</v>
      </c>
      <c r="P1050" s="18">
        <f t="shared" si="143"/>
        <v>88.347257821355527</v>
      </c>
      <c r="Q1050" s="48">
        <f t="shared" si="135"/>
        <v>3.4357266930527151</v>
      </c>
    </row>
    <row r="1051" spans="2:17" x14ac:dyDescent="0.25">
      <c r="B1051" s="15">
        <v>41925.933333333334</v>
      </c>
      <c r="C1051" s="16">
        <v>4</v>
      </c>
      <c r="D1051" s="16">
        <v>146.12039999999999</v>
      </c>
      <c r="E1051" s="16">
        <v>1105.575</v>
      </c>
      <c r="F1051" s="16">
        <v>1.3926149999999999</v>
      </c>
      <c r="G1051" s="16">
        <v>0</v>
      </c>
      <c r="H1051" s="16">
        <v>440</v>
      </c>
      <c r="I1051" s="16">
        <f t="shared" si="137"/>
        <v>1</v>
      </c>
      <c r="K1051" s="16" t="str">
        <f t="shared" si="138"/>
        <v/>
      </c>
      <c r="L1051" s="16">
        <f t="shared" si="139"/>
        <v>1105.575</v>
      </c>
      <c r="M1051" s="16">
        <f t="shared" si="140"/>
        <v>1.3926149999999999</v>
      </c>
      <c r="N1051" s="20">
        <f t="shared" si="141"/>
        <v>41.074553914209787</v>
      </c>
      <c r="O1051" s="18">
        <f t="shared" si="142"/>
        <v>157.93928571428572</v>
      </c>
      <c r="P1051" s="18">
        <f t="shared" si="143"/>
        <v>90.342913837998907</v>
      </c>
      <c r="Q1051" s="48">
        <f t="shared" si="135"/>
        <v>2.6350016536083012</v>
      </c>
    </row>
    <row r="1052" spans="2:17" x14ac:dyDescent="0.25">
      <c r="B1052" s="15">
        <v>41925.934027777781</v>
      </c>
      <c r="C1052" s="16">
        <v>3</v>
      </c>
      <c r="D1052" s="16">
        <v>1001.175</v>
      </c>
      <c r="E1052" s="16">
        <v>1096.059</v>
      </c>
      <c r="F1052" s="16">
        <v>1.3974979999999999</v>
      </c>
      <c r="G1052" s="16">
        <v>0</v>
      </c>
      <c r="H1052" s="16">
        <v>440.9</v>
      </c>
      <c r="I1052" s="16">
        <f t="shared" si="137"/>
        <v>1</v>
      </c>
      <c r="K1052" s="16" t="str">
        <f t="shared" si="138"/>
        <v/>
      </c>
      <c r="L1052" s="16">
        <f t="shared" si="139"/>
        <v>1096.059</v>
      </c>
      <c r="M1052" s="16">
        <f t="shared" si="140"/>
        <v>1.3974979999999999</v>
      </c>
      <c r="N1052" s="20">
        <f t="shared" si="141"/>
        <v>41.58540308391315</v>
      </c>
      <c r="O1052" s="18">
        <f t="shared" si="142"/>
        <v>156.57985714285715</v>
      </c>
      <c r="P1052" s="18">
        <f t="shared" si="143"/>
        <v>90.997194496919363</v>
      </c>
      <c r="Q1052" s="48">
        <f t="shared" si="135"/>
        <v>3.5387797859913084</v>
      </c>
    </row>
    <row r="1053" spans="2:17" x14ac:dyDescent="0.25">
      <c r="B1053" s="15">
        <v>41925.93472222222</v>
      </c>
      <c r="C1053" s="16">
        <v>4</v>
      </c>
      <c r="D1053" s="16">
        <v>59.662779999999998</v>
      </c>
      <c r="E1053" s="16">
        <v>1088.4670000000001</v>
      </c>
      <c r="F1053" s="16">
        <v>1.4196839999999999</v>
      </c>
      <c r="G1053" s="16">
        <v>0</v>
      </c>
      <c r="H1053" s="16">
        <v>443.6</v>
      </c>
      <c r="I1053" s="16">
        <f t="shared" si="137"/>
        <v>1</v>
      </c>
      <c r="K1053" s="16" t="str">
        <f t="shared" si="138"/>
        <v/>
      </c>
      <c r="L1053" s="16">
        <f t="shared" si="139"/>
        <v>1088.4670000000001</v>
      </c>
      <c r="M1053" s="16">
        <f t="shared" si="140"/>
        <v>1.4196839999999999</v>
      </c>
      <c r="N1053" s="20">
        <f t="shared" si="141"/>
        <v>43.906455649761774</v>
      </c>
      <c r="O1053" s="18">
        <f t="shared" si="142"/>
        <v>155.49528571428573</v>
      </c>
      <c r="P1053" s="18">
        <f t="shared" si="143"/>
        <v>96.925331396554341</v>
      </c>
      <c r="Q1053" s="48">
        <f t="shared" si="135"/>
        <v>2.8269888323995014</v>
      </c>
    </row>
    <row r="1054" spans="2:17" x14ac:dyDescent="0.25">
      <c r="B1054" s="15">
        <v>41925.935416666667</v>
      </c>
      <c r="C1054" s="16">
        <v>3</v>
      </c>
      <c r="D1054" s="16">
        <v>434.11919999999998</v>
      </c>
      <c r="E1054" s="16">
        <v>1129.0319999999999</v>
      </c>
      <c r="F1054" s="16">
        <v>1.418601</v>
      </c>
      <c r="G1054" s="16">
        <v>0</v>
      </c>
      <c r="H1054" s="16">
        <v>437.7</v>
      </c>
      <c r="I1054" s="16">
        <f t="shared" si="137"/>
        <v>1</v>
      </c>
      <c r="K1054" s="16" t="str">
        <f t="shared" si="138"/>
        <v/>
      </c>
      <c r="L1054" s="16">
        <f t="shared" si="139"/>
        <v>1129.0319999999999</v>
      </c>
      <c r="M1054" s="16">
        <f t="shared" si="140"/>
        <v>1.418601</v>
      </c>
      <c r="N1054" s="20">
        <f t="shared" si="141"/>
        <v>43.793154472045472</v>
      </c>
      <c r="O1054" s="18">
        <f t="shared" si="142"/>
        <v>161.29028571428572</v>
      </c>
      <c r="P1054" s="18">
        <f t="shared" si="143"/>
        <v>100.20161052773432</v>
      </c>
      <c r="Q1054" s="48">
        <f t="shared" si="135"/>
        <v>3.8967292983007789</v>
      </c>
    </row>
    <row r="1055" spans="2:17" x14ac:dyDescent="0.25">
      <c r="B1055" s="15">
        <v>41925.936111111114</v>
      </c>
      <c r="C1055" s="16">
        <v>4</v>
      </c>
      <c r="D1055" s="16">
        <v>228.76329999999999</v>
      </c>
      <c r="E1055" s="16">
        <v>1106.825</v>
      </c>
      <c r="F1055" s="16">
        <v>1.4204619999999999</v>
      </c>
      <c r="G1055" s="16">
        <v>0</v>
      </c>
      <c r="H1055" s="16">
        <v>432.7</v>
      </c>
      <c r="I1055" s="16">
        <f t="shared" si="137"/>
        <v>1</v>
      </c>
      <c r="K1055" s="16" t="str">
        <f t="shared" si="138"/>
        <v/>
      </c>
      <c r="L1055" s="16">
        <f t="shared" si="139"/>
        <v>1106.825</v>
      </c>
      <c r="M1055" s="16">
        <f t="shared" si="140"/>
        <v>1.4204619999999999</v>
      </c>
      <c r="N1055" s="20">
        <f t="shared" si="141"/>
        <v>43.987848370226487</v>
      </c>
      <c r="O1055" s="18">
        <f t="shared" si="142"/>
        <v>158.11785714285716</v>
      </c>
      <c r="P1055" s="18">
        <f t="shared" si="143"/>
        <v>98.796886730856656</v>
      </c>
      <c r="Q1055" s="48">
        <f t="shared" si="135"/>
        <v>2.8815758629833192</v>
      </c>
    </row>
    <row r="1056" spans="2:17" x14ac:dyDescent="0.25">
      <c r="B1056" s="15">
        <v>41925.936805555553</v>
      </c>
      <c r="C1056" s="16">
        <v>3</v>
      </c>
      <c r="D1056" s="16">
        <v>807.2328</v>
      </c>
      <c r="E1056" s="16">
        <v>1144.229</v>
      </c>
      <c r="F1056" s="16">
        <v>1.415961</v>
      </c>
      <c r="G1056" s="16">
        <v>0</v>
      </c>
      <c r="H1056" s="16">
        <v>439.2</v>
      </c>
      <c r="I1056" s="16">
        <f t="shared" si="137"/>
        <v>1</v>
      </c>
      <c r="K1056" s="16" t="str">
        <f t="shared" si="138"/>
        <v/>
      </c>
      <c r="L1056" s="16">
        <f t="shared" si="139"/>
        <v>1144.229</v>
      </c>
      <c r="M1056" s="16">
        <f t="shared" si="140"/>
        <v>1.415961</v>
      </c>
      <c r="N1056" s="20">
        <f t="shared" si="141"/>
        <v>43.516963235507099</v>
      </c>
      <c r="O1056" s="18">
        <f t="shared" si="142"/>
        <v>163.46128571428571</v>
      </c>
      <c r="P1056" s="18">
        <f t="shared" si="143"/>
        <v>100.72210265162254</v>
      </c>
      <c r="Q1056" s="48">
        <f t="shared" si="135"/>
        <v>3.9169706586742095</v>
      </c>
    </row>
    <row r="1057" spans="2:17" x14ac:dyDescent="0.25">
      <c r="B1057" s="15">
        <v>41925.9375</v>
      </c>
      <c r="C1057" s="16">
        <v>4</v>
      </c>
      <c r="D1057" s="16">
        <v>762.76800000000003</v>
      </c>
      <c r="E1057" s="16">
        <v>1123.8340000000001</v>
      </c>
      <c r="F1057" s="16">
        <v>1.4317690000000001</v>
      </c>
      <c r="G1057" s="16">
        <v>0</v>
      </c>
      <c r="H1057" s="16">
        <v>453.1</v>
      </c>
      <c r="I1057" s="16">
        <f t="shared" si="137"/>
        <v>1</v>
      </c>
      <c r="K1057" s="16" t="str">
        <f t="shared" si="138"/>
        <v/>
      </c>
      <c r="L1057" s="16">
        <f t="shared" si="139"/>
        <v>1123.8340000000001</v>
      </c>
      <c r="M1057" s="16">
        <f t="shared" si="140"/>
        <v>1.4317690000000001</v>
      </c>
      <c r="N1057" s="20">
        <f t="shared" si="141"/>
        <v>45.170762882173257</v>
      </c>
      <c r="O1057" s="18">
        <f t="shared" si="142"/>
        <v>160.54771428571431</v>
      </c>
      <c r="P1057" s="18">
        <f t="shared" si="143"/>
        <v>103.83278607558272</v>
      </c>
      <c r="Q1057" s="48">
        <f t="shared" si="135"/>
        <v>3.0284562605378293</v>
      </c>
    </row>
    <row r="1058" spans="2:17" x14ac:dyDescent="0.25">
      <c r="B1058" s="15">
        <v>41925.938194444447</v>
      </c>
      <c r="C1058" s="16">
        <v>3</v>
      </c>
      <c r="D1058" s="16">
        <v>1031.296</v>
      </c>
      <c r="E1058" s="16">
        <v>1141.874</v>
      </c>
      <c r="F1058" s="16">
        <v>1.413306</v>
      </c>
      <c r="G1058" s="16">
        <v>0</v>
      </c>
      <c r="H1058" s="16">
        <v>438.1</v>
      </c>
      <c r="I1058" s="16">
        <f t="shared" si="137"/>
        <v>1</v>
      </c>
      <c r="K1058" s="16" t="str">
        <f t="shared" si="138"/>
        <v/>
      </c>
      <c r="L1058" s="16">
        <f t="shared" si="139"/>
        <v>1141.874</v>
      </c>
      <c r="M1058" s="16">
        <f t="shared" si="140"/>
        <v>1.413306</v>
      </c>
      <c r="N1058" s="20">
        <f t="shared" si="141"/>
        <v>43.239202730579294</v>
      </c>
      <c r="O1058" s="18">
        <f t="shared" si="142"/>
        <v>163.12485714285714</v>
      </c>
      <c r="P1058" s="18">
        <f t="shared" si="143"/>
        <v>99.685966667077864</v>
      </c>
      <c r="Q1058" s="48">
        <f t="shared" si="135"/>
        <v>3.8766764814974723</v>
      </c>
    </row>
    <row r="1059" spans="2:17" x14ac:dyDescent="0.25">
      <c r="B1059" s="15">
        <v>41925.938888888886</v>
      </c>
      <c r="C1059" s="16">
        <v>4</v>
      </c>
      <c r="D1059" s="16">
        <v>398.0163</v>
      </c>
      <c r="E1059" s="16">
        <v>1124.779</v>
      </c>
      <c r="F1059" s="16">
        <v>1.3929659999999999</v>
      </c>
      <c r="G1059" s="16">
        <v>0</v>
      </c>
      <c r="H1059" s="16">
        <v>437.6</v>
      </c>
      <c r="I1059" s="16">
        <f t="shared" si="137"/>
        <v>1</v>
      </c>
      <c r="K1059" s="16" t="str">
        <f t="shared" si="138"/>
        <v/>
      </c>
      <c r="L1059" s="16">
        <f t="shared" si="139"/>
        <v>1124.779</v>
      </c>
      <c r="M1059" s="16">
        <f t="shared" si="140"/>
        <v>1.3929659999999999</v>
      </c>
      <c r="N1059" s="20">
        <f t="shared" si="141"/>
        <v>41.111274794522274</v>
      </c>
      <c r="O1059" s="18">
        <f t="shared" si="142"/>
        <v>160.6827142857143</v>
      </c>
      <c r="P1059" s="18">
        <f t="shared" si="143"/>
        <v>92.017540122479474</v>
      </c>
      <c r="Q1059" s="48">
        <f t="shared" si="135"/>
        <v>2.6838449202389847</v>
      </c>
    </row>
    <row r="1060" spans="2:17" x14ac:dyDescent="0.25">
      <c r="B1060" s="15">
        <v>41925.939583333333</v>
      </c>
      <c r="C1060" s="16">
        <v>3</v>
      </c>
      <c r="D1060" s="16">
        <v>254.39840000000001</v>
      </c>
      <c r="E1060" s="16">
        <v>1140.002</v>
      </c>
      <c r="F1060" s="16">
        <v>1.3911500000000001</v>
      </c>
      <c r="G1060" s="16">
        <v>0</v>
      </c>
      <c r="H1060" s="16">
        <v>438.1</v>
      </c>
      <c r="I1060" s="16">
        <f t="shared" si="137"/>
        <v>1</v>
      </c>
      <c r="K1060" s="16" t="str">
        <f t="shared" si="138"/>
        <v/>
      </c>
      <c r="L1060" s="16">
        <f t="shared" si="139"/>
        <v>1140.002</v>
      </c>
      <c r="M1060" s="16">
        <f t="shared" si="140"/>
        <v>1.3911500000000001</v>
      </c>
      <c r="N1060" s="20">
        <f t="shared" si="141"/>
        <v>40.921288701509525</v>
      </c>
      <c r="O1060" s="18">
        <f t="shared" si="142"/>
        <v>162.85742857142856</v>
      </c>
      <c r="P1060" s="18">
        <f t="shared" si="143"/>
        <v>92.710908201716023</v>
      </c>
      <c r="Q1060" s="48">
        <f t="shared" si="135"/>
        <v>3.605424207844512</v>
      </c>
    </row>
    <row r="1061" spans="2:17" x14ac:dyDescent="0.25">
      <c r="B1061" s="15">
        <v>41925.94027777778</v>
      </c>
      <c r="C1061" s="16">
        <v>4</v>
      </c>
      <c r="D1061" s="16">
        <v>830.45699999999999</v>
      </c>
      <c r="E1061" s="16">
        <v>1122.306</v>
      </c>
      <c r="F1061" s="16">
        <v>1.395254</v>
      </c>
      <c r="G1061" s="16">
        <v>0</v>
      </c>
      <c r="H1061" s="16">
        <v>433.2</v>
      </c>
      <c r="I1061" s="16">
        <f t="shared" si="137"/>
        <v>1</v>
      </c>
      <c r="K1061" s="16" t="str">
        <f t="shared" si="138"/>
        <v/>
      </c>
      <c r="L1061" s="16">
        <f t="shared" si="139"/>
        <v>1122.306</v>
      </c>
      <c r="M1061" s="16">
        <f t="shared" si="140"/>
        <v>1.395254</v>
      </c>
      <c r="N1061" s="20">
        <f t="shared" si="141"/>
        <v>41.350640532855543</v>
      </c>
      <c r="O1061" s="18">
        <f t="shared" si="142"/>
        <v>160.32942857142856</v>
      </c>
      <c r="P1061" s="18">
        <f t="shared" si="143"/>
        <v>92.50149721975113</v>
      </c>
      <c r="Q1061" s="48">
        <f t="shared" si="135"/>
        <v>2.6979603355760746</v>
      </c>
    </row>
    <row r="1062" spans="2:17" x14ac:dyDescent="0.25">
      <c r="B1062" s="15">
        <v>41925.940972222219</v>
      </c>
      <c r="C1062" s="16">
        <v>3</v>
      </c>
      <c r="D1062" s="16">
        <v>261.23450000000003</v>
      </c>
      <c r="E1062" s="16">
        <v>1133.02</v>
      </c>
      <c r="F1062" s="16">
        <v>1.395605</v>
      </c>
      <c r="G1062" s="16">
        <v>0</v>
      </c>
      <c r="H1062" s="16">
        <v>437.3</v>
      </c>
      <c r="I1062" s="16">
        <f t="shared" si="137"/>
        <v>1</v>
      </c>
      <c r="K1062" s="16" t="str">
        <f t="shared" si="138"/>
        <v/>
      </c>
      <c r="L1062" s="16">
        <f t="shared" si="139"/>
        <v>1133.02</v>
      </c>
      <c r="M1062" s="16">
        <f t="shared" si="140"/>
        <v>1.395605</v>
      </c>
      <c r="N1062" s="20">
        <f t="shared" si="141"/>
        <v>41.387361413168023</v>
      </c>
      <c r="O1062" s="18">
        <f t="shared" si="142"/>
        <v>161.85999999999999</v>
      </c>
      <c r="P1062" s="18">
        <f t="shared" si="143"/>
        <v>93.490997238604407</v>
      </c>
      <c r="Q1062" s="48">
        <f t="shared" si="135"/>
        <v>3.6357610037235046</v>
      </c>
    </row>
    <row r="1063" spans="2:17" x14ac:dyDescent="0.25">
      <c r="B1063" s="15">
        <v>41925.941666666666</v>
      </c>
      <c r="C1063" s="16">
        <v>4</v>
      </c>
      <c r="D1063" s="16">
        <v>521.4008</v>
      </c>
      <c r="E1063" s="16">
        <v>1088.0889999999999</v>
      </c>
      <c r="F1063" s="16">
        <v>1.394522</v>
      </c>
      <c r="G1063" s="16">
        <v>0</v>
      </c>
      <c r="H1063" s="16">
        <v>444.5</v>
      </c>
      <c r="I1063" s="16">
        <f t="shared" si="137"/>
        <v>1</v>
      </c>
      <c r="K1063" s="16" t="str">
        <f t="shared" si="138"/>
        <v/>
      </c>
      <c r="L1063" s="16">
        <f t="shared" si="139"/>
        <v>1088.0889999999999</v>
      </c>
      <c r="M1063" s="16">
        <f t="shared" si="140"/>
        <v>1.394522</v>
      </c>
      <c r="N1063" s="20">
        <f t="shared" si="141"/>
        <v>41.274060235451721</v>
      </c>
      <c r="O1063" s="18">
        <f t="shared" si="142"/>
        <v>155.4412857142857</v>
      </c>
      <c r="P1063" s="18">
        <f t="shared" si="143"/>
        <v>89.468250193091947</v>
      </c>
      <c r="Q1063" s="48">
        <f t="shared" si="135"/>
        <v>2.6094906306318482</v>
      </c>
    </row>
    <row r="1064" spans="2:17" x14ac:dyDescent="0.25">
      <c r="B1064" s="15">
        <v>41925.942361111112</v>
      </c>
      <c r="C1064" s="16">
        <v>4</v>
      </c>
      <c r="D1064" s="16">
        <v>796.67349999999999</v>
      </c>
      <c r="E1064" s="16">
        <v>1131.46</v>
      </c>
      <c r="F1064" s="16">
        <v>1.388083</v>
      </c>
      <c r="G1064" s="16">
        <v>0</v>
      </c>
      <c r="H1064" s="16">
        <v>430.2</v>
      </c>
      <c r="I1064" s="16">
        <f t="shared" si="137"/>
        <v>1</v>
      </c>
      <c r="K1064" s="16" t="str">
        <f t="shared" si="138"/>
        <v/>
      </c>
      <c r="L1064" s="16">
        <f t="shared" si="139"/>
        <v>1131.46</v>
      </c>
      <c r="M1064" s="16">
        <f t="shared" si="140"/>
        <v>1.388083</v>
      </c>
      <c r="N1064" s="20">
        <f t="shared" si="141"/>
        <v>40.600425624818911</v>
      </c>
      <c r="O1064" s="18">
        <f t="shared" si="142"/>
        <v>161.63714285714286</v>
      </c>
      <c r="P1064" s="18">
        <f t="shared" si="143"/>
        <v>91.093457644842985</v>
      </c>
      <c r="Q1064" s="48">
        <f t="shared" si="135"/>
        <v>2.6568925146412541</v>
      </c>
    </row>
    <row r="1065" spans="2:17" x14ac:dyDescent="0.25">
      <c r="B1065" s="15">
        <v>41925.943055555559</v>
      </c>
      <c r="C1065" s="16">
        <v>3</v>
      </c>
      <c r="D1065" s="16">
        <v>443.94600000000003</v>
      </c>
      <c r="E1065" s="16">
        <v>1122.53</v>
      </c>
      <c r="F1065" s="16">
        <v>1.3805449999999999</v>
      </c>
      <c r="G1065" s="16">
        <v>0</v>
      </c>
      <c r="H1065" s="16">
        <v>437.5</v>
      </c>
      <c r="I1065" s="16">
        <f t="shared" si="137"/>
        <v>1</v>
      </c>
      <c r="K1065" s="16" t="str">
        <f t="shared" si="138"/>
        <v/>
      </c>
      <c r="L1065" s="16">
        <f t="shared" si="139"/>
        <v>1122.53</v>
      </c>
      <c r="M1065" s="16">
        <f t="shared" si="140"/>
        <v>1.3805449999999999</v>
      </c>
      <c r="N1065" s="20">
        <f t="shared" si="141"/>
        <v>39.811815950187743</v>
      </c>
      <c r="O1065" s="18">
        <f t="shared" si="142"/>
        <v>160.36142857142858</v>
      </c>
      <c r="P1065" s="18">
        <f t="shared" si="143"/>
        <v>88.137853905424393</v>
      </c>
      <c r="Q1065" s="48">
        <f t="shared" si="135"/>
        <v>3.4275832074331705</v>
      </c>
    </row>
    <row r="1066" spans="2:17" x14ac:dyDescent="0.25">
      <c r="B1066" s="15">
        <v>41925.943749999999</v>
      </c>
      <c r="C1066" s="16">
        <v>4</v>
      </c>
      <c r="D1066" s="16">
        <v>416.84589999999997</v>
      </c>
      <c r="E1066" s="16">
        <v>1118.78</v>
      </c>
      <c r="F1066" s="16">
        <v>1.3662780000000001</v>
      </c>
      <c r="G1066" s="16">
        <v>0</v>
      </c>
      <c r="H1066" s="16">
        <v>433.5</v>
      </c>
      <c r="I1066" s="16">
        <f t="shared" si="137"/>
        <v>1</v>
      </c>
      <c r="K1066" s="16" t="str">
        <f t="shared" si="138"/>
        <v/>
      </c>
      <c r="L1066" s="16">
        <f t="shared" si="139"/>
        <v>1118.78</v>
      </c>
      <c r="M1066" s="16">
        <f t="shared" si="140"/>
        <v>1.3662780000000001</v>
      </c>
      <c r="N1066" s="20">
        <f t="shared" si="141"/>
        <v>38.319232476061629</v>
      </c>
      <c r="O1066" s="18">
        <f t="shared" si="142"/>
        <v>159.82571428571427</v>
      </c>
      <c r="P1066" s="18">
        <f t="shared" si="143"/>
        <v>83.676312089061526</v>
      </c>
      <c r="Q1066" s="48">
        <f t="shared" si="135"/>
        <v>2.4405591025976276</v>
      </c>
    </row>
    <row r="1067" spans="2:17" x14ac:dyDescent="0.25">
      <c r="B1067" s="15">
        <v>41925.944444444445</v>
      </c>
      <c r="C1067" s="16">
        <v>4</v>
      </c>
      <c r="D1067" s="16">
        <v>443.94600000000003</v>
      </c>
      <c r="E1067" s="16">
        <v>1117.3989999999999</v>
      </c>
      <c r="F1067" s="16">
        <v>1.355367</v>
      </c>
      <c r="G1067" s="16">
        <v>0</v>
      </c>
      <c r="H1067" s="16">
        <v>423.8</v>
      </c>
      <c r="I1067" s="16">
        <f t="shared" si="137"/>
        <v>1</v>
      </c>
      <c r="K1067" s="16" t="str">
        <f t="shared" si="138"/>
        <v/>
      </c>
      <c r="L1067" s="16">
        <f t="shared" si="139"/>
        <v>1117.3989999999999</v>
      </c>
      <c r="M1067" s="16">
        <f t="shared" si="140"/>
        <v>1.355367</v>
      </c>
      <c r="N1067" s="20">
        <f t="shared" si="141"/>
        <v>37.177746649595633</v>
      </c>
      <c r="O1067" s="18">
        <f t="shared" si="142"/>
        <v>159.62842857142854</v>
      </c>
      <c r="P1067" s="18">
        <f t="shared" si="143"/>
        <v>80.435952557808363</v>
      </c>
      <c r="Q1067" s="48">
        <f t="shared" si="135"/>
        <v>2.3460486162694107</v>
      </c>
    </row>
    <row r="1068" spans="2:17" x14ac:dyDescent="0.25">
      <c r="B1068" s="15">
        <v>41925.945138888892</v>
      </c>
      <c r="C1068" s="16">
        <v>3</v>
      </c>
      <c r="D1068" s="16">
        <v>446.96730000000002</v>
      </c>
      <c r="E1068" s="16">
        <v>1090.739</v>
      </c>
      <c r="F1068" s="16">
        <v>1.364004</v>
      </c>
      <c r="G1068" s="16">
        <v>0</v>
      </c>
      <c r="H1068" s="16">
        <v>428.6</v>
      </c>
      <c r="I1068" s="16">
        <f t="shared" si="137"/>
        <v>1</v>
      </c>
      <c r="K1068" s="16" t="str">
        <f t="shared" si="138"/>
        <v/>
      </c>
      <c r="L1068" s="16">
        <f t="shared" si="139"/>
        <v>1090.739</v>
      </c>
      <c r="M1068" s="16">
        <f t="shared" si="140"/>
        <v>1.364004</v>
      </c>
      <c r="N1068" s="20">
        <f t="shared" si="141"/>
        <v>38.081331388225159</v>
      </c>
      <c r="O1068" s="18">
        <f t="shared" si="142"/>
        <v>155.81985714285716</v>
      </c>
      <c r="P1068" s="18">
        <f t="shared" si="143"/>
        <v>80.937646045207032</v>
      </c>
      <c r="Q1068" s="48">
        <f t="shared" si="135"/>
        <v>3.1475751239802738</v>
      </c>
    </row>
    <row r="1069" spans="2:17" x14ac:dyDescent="0.25">
      <c r="B1069" s="15">
        <v>41925.945833333331</v>
      </c>
      <c r="C1069" s="16">
        <v>4</v>
      </c>
      <c r="D1069" s="16">
        <v>1864.53</v>
      </c>
      <c r="E1069" s="16">
        <v>979.66629999999998</v>
      </c>
      <c r="F1069" s="16">
        <v>1.3911500000000001</v>
      </c>
      <c r="G1069" s="16">
        <v>0</v>
      </c>
      <c r="H1069" s="16">
        <v>417.1</v>
      </c>
      <c r="I1069" s="16">
        <f t="shared" si="137"/>
        <v>1</v>
      </c>
      <c r="K1069" s="16" t="str">
        <f t="shared" si="138"/>
        <v/>
      </c>
      <c r="L1069" s="16">
        <f t="shared" si="139"/>
        <v>979.66629999999998</v>
      </c>
      <c r="M1069" s="16">
        <f t="shared" si="140"/>
        <v>1.3911500000000001</v>
      </c>
      <c r="N1069" s="20">
        <f t="shared" si="141"/>
        <v>40.921288701509525</v>
      </c>
      <c r="O1069" s="18">
        <f t="shared" si="142"/>
        <v>139.95232857142858</v>
      </c>
      <c r="P1069" s="18">
        <f t="shared" si="143"/>
        <v>79.671572863569367</v>
      </c>
      <c r="Q1069" s="48">
        <f t="shared" si="135"/>
        <v>2.3237542085207732</v>
      </c>
    </row>
    <row r="1070" spans="2:17" x14ac:dyDescent="0.25">
      <c r="B1070" s="15">
        <v>41925.946527777778</v>
      </c>
      <c r="C1070" s="16">
        <v>3</v>
      </c>
      <c r="D1070" s="16">
        <v>240.94</v>
      </c>
      <c r="E1070" s="16">
        <v>864.45659999999998</v>
      </c>
      <c r="F1070" s="16">
        <v>1.410666</v>
      </c>
      <c r="G1070" s="16">
        <v>0</v>
      </c>
      <c r="H1070" s="16">
        <v>404</v>
      </c>
      <c r="I1070" s="16">
        <f t="shared" si="137"/>
        <v>1</v>
      </c>
      <c r="K1070" s="16" t="str">
        <f t="shared" si="138"/>
        <v/>
      </c>
      <c r="L1070" s="16">
        <f t="shared" si="139"/>
        <v>864.45659999999998</v>
      </c>
      <c r="M1070" s="16">
        <f t="shared" si="140"/>
        <v>1.410666</v>
      </c>
      <c r="N1070" s="20">
        <f t="shared" si="141"/>
        <v>42.963011494040927</v>
      </c>
      <c r="O1070" s="18">
        <f t="shared" si="142"/>
        <v>123.49379999999999</v>
      </c>
      <c r="P1070" s="18">
        <f t="shared" si="143"/>
        <v>74.845219971238649</v>
      </c>
      <c r="Q1070" s="48">
        <f t="shared" si="135"/>
        <v>2.9106474433259475</v>
      </c>
    </row>
    <row r="1071" spans="2:17" x14ac:dyDescent="0.25">
      <c r="B1071" s="15">
        <v>41925.947222222225</v>
      </c>
      <c r="C1071" s="16">
        <v>4</v>
      </c>
      <c r="D1071" s="16">
        <v>1126.818</v>
      </c>
      <c r="E1071" s="16">
        <v>799.25559999999996</v>
      </c>
      <c r="F1071" s="16">
        <v>1.4155789999999999</v>
      </c>
      <c r="G1071" s="16">
        <v>0</v>
      </c>
      <c r="H1071" s="16">
        <v>393.9</v>
      </c>
      <c r="I1071" s="16">
        <f t="shared" si="137"/>
        <v>1</v>
      </c>
      <c r="K1071" s="16" t="str">
        <f t="shared" si="138"/>
        <v/>
      </c>
      <c r="L1071" s="16">
        <f t="shared" si="139"/>
        <v>799.25559999999996</v>
      </c>
      <c r="M1071" s="16">
        <f t="shared" si="140"/>
        <v>1.4155789999999999</v>
      </c>
      <c r="N1071" s="20">
        <f t="shared" si="141"/>
        <v>43.476999200523132</v>
      </c>
      <c r="O1071" s="18">
        <f t="shared" si="142"/>
        <v>114.17937142857143</v>
      </c>
      <c r="P1071" s="18">
        <f t="shared" si="143"/>
        <v>70.271839212064137</v>
      </c>
      <c r="Q1071" s="48">
        <f t="shared" si="135"/>
        <v>2.0495953103518705</v>
      </c>
    </row>
    <row r="1072" spans="2:17" x14ac:dyDescent="0.25">
      <c r="B1072" s="15">
        <v>41925.947916666664</v>
      </c>
      <c r="C1072" s="16">
        <v>4</v>
      </c>
      <c r="D1072" s="16">
        <v>1078.6300000000001</v>
      </c>
      <c r="E1072" s="16">
        <v>774.76440000000002</v>
      </c>
      <c r="F1072" s="16">
        <v>1.420844</v>
      </c>
      <c r="G1072" s="16">
        <v>0</v>
      </c>
      <c r="H1072" s="16">
        <v>385.9</v>
      </c>
      <c r="I1072" s="16">
        <f t="shared" si="137"/>
        <v>1</v>
      </c>
      <c r="K1072" s="16" t="str">
        <f t="shared" si="138"/>
        <v/>
      </c>
      <c r="L1072" s="16">
        <f t="shared" si="139"/>
        <v>774.76440000000002</v>
      </c>
      <c r="M1072" s="16">
        <f t="shared" si="140"/>
        <v>1.420844</v>
      </c>
      <c r="N1072" s="20">
        <f t="shared" si="141"/>
        <v>44.027812405210462</v>
      </c>
      <c r="O1072" s="18">
        <f t="shared" si="142"/>
        <v>110.68062857142857</v>
      </c>
      <c r="P1072" s="18">
        <f t="shared" si="143"/>
        <v>69.238096852229404</v>
      </c>
      <c r="Q1072" s="48">
        <f t="shared" si="135"/>
        <v>2.0194444915233576</v>
      </c>
    </row>
    <row r="1073" spans="2:17" x14ac:dyDescent="0.25">
      <c r="B1073" s="15">
        <v>41925.948611111111</v>
      </c>
      <c r="C1073" s="16">
        <v>2</v>
      </c>
      <c r="D1073" s="16">
        <v>558.26660000000004</v>
      </c>
      <c r="E1073" s="16">
        <v>802.79880000000003</v>
      </c>
      <c r="F1073" s="16">
        <v>1.416709</v>
      </c>
      <c r="G1073" s="16">
        <v>0</v>
      </c>
      <c r="H1073" s="16">
        <v>392.9</v>
      </c>
      <c r="I1073" s="16">
        <f t="shared" si="137"/>
        <v>1</v>
      </c>
      <c r="K1073" s="16" t="str">
        <f t="shared" si="138"/>
        <v/>
      </c>
      <c r="L1073" s="16">
        <f t="shared" si="139"/>
        <v>802.79880000000003</v>
      </c>
      <c r="M1073" s="16">
        <f t="shared" si="140"/>
        <v>1.416709</v>
      </c>
      <c r="N1073" s="20">
        <f t="shared" si="141"/>
        <v>43.59521741919297</v>
      </c>
      <c r="O1073" s="18">
        <f t="shared" si="142"/>
        <v>114.68554285714286</v>
      </c>
      <c r="P1073" s="18">
        <f t="shared" si="143"/>
        <v>70.83178321278136</v>
      </c>
      <c r="Q1073" s="48">
        <f t="shared" si="135"/>
        <v>4.1318540207455792</v>
      </c>
    </row>
    <row r="1074" spans="2:17" x14ac:dyDescent="0.25">
      <c r="B1074" s="15">
        <v>41925.949305555558</v>
      </c>
      <c r="C1074" s="16">
        <v>4</v>
      </c>
      <c r="D1074" s="16">
        <v>653.78800000000001</v>
      </c>
      <c r="E1074" s="16">
        <v>837.11739999999998</v>
      </c>
      <c r="F1074" s="16">
        <v>1.394873</v>
      </c>
      <c r="G1074" s="16">
        <v>0</v>
      </c>
      <c r="H1074" s="16">
        <v>389.1</v>
      </c>
      <c r="I1074" s="16">
        <f t="shared" si="137"/>
        <v>1</v>
      </c>
      <c r="K1074" s="16" t="str">
        <f t="shared" si="138"/>
        <v/>
      </c>
      <c r="L1074" s="16">
        <f t="shared" si="139"/>
        <v>837.11739999999998</v>
      </c>
      <c r="M1074" s="16">
        <f t="shared" si="140"/>
        <v>1.394873</v>
      </c>
      <c r="N1074" s="20">
        <f t="shared" si="141"/>
        <v>41.310781115764208</v>
      </c>
      <c r="O1074" s="18">
        <f t="shared" si="142"/>
        <v>119.5882</v>
      </c>
      <c r="P1074" s="18">
        <f t="shared" si="143"/>
        <v>68.910659103401983</v>
      </c>
      <c r="Q1074" s="48">
        <f t="shared" si="135"/>
        <v>2.0098942238492246</v>
      </c>
    </row>
    <row r="1075" spans="2:17" x14ac:dyDescent="0.25">
      <c r="B1075" s="15">
        <v>41925.949999999997</v>
      </c>
      <c r="C1075" s="16">
        <v>5</v>
      </c>
      <c r="D1075" s="16">
        <v>769.51250000000005</v>
      </c>
      <c r="E1075" s="16">
        <v>848.5018</v>
      </c>
      <c r="F1075" s="16">
        <v>1.40354</v>
      </c>
      <c r="G1075" s="16">
        <v>0</v>
      </c>
      <c r="H1075" s="16">
        <v>395.1</v>
      </c>
      <c r="I1075" s="16">
        <f t="shared" si="137"/>
        <v>1</v>
      </c>
      <c r="K1075" s="16" t="str">
        <f t="shared" si="138"/>
        <v/>
      </c>
      <c r="L1075" s="16">
        <f t="shared" si="139"/>
        <v>848.5018</v>
      </c>
      <c r="M1075" s="16">
        <f t="shared" si="140"/>
        <v>1.40354</v>
      </c>
      <c r="N1075" s="20">
        <f t="shared" si="141"/>
        <v>42.217504391172575</v>
      </c>
      <c r="O1075" s="18">
        <f t="shared" si="142"/>
        <v>121.21454285714286</v>
      </c>
      <c r="P1075" s="18">
        <f t="shared" si="143"/>
        <v>71.824412027370897</v>
      </c>
      <c r="Q1075" s="48">
        <f t="shared" si="135"/>
        <v>1.6759029473053209</v>
      </c>
    </row>
    <row r="1076" spans="2:17" x14ac:dyDescent="0.25">
      <c r="B1076" s="15">
        <v>41925.950694444444</v>
      </c>
      <c r="C1076" s="16">
        <v>4</v>
      </c>
      <c r="D1076" s="16">
        <v>1205.0360000000001</v>
      </c>
      <c r="E1076" s="16">
        <v>902.74990000000003</v>
      </c>
      <c r="F1076" s="16">
        <v>1.390341</v>
      </c>
      <c r="G1076" s="16">
        <v>0</v>
      </c>
      <c r="H1076" s="16">
        <v>398.8</v>
      </c>
      <c r="I1076" s="16">
        <f t="shared" si="137"/>
        <v>1</v>
      </c>
      <c r="K1076" s="16" t="str">
        <f t="shared" si="138"/>
        <v/>
      </c>
      <c r="L1076" s="16">
        <f t="shared" si="139"/>
        <v>902.74990000000003</v>
      </c>
      <c r="M1076" s="16">
        <f t="shared" si="140"/>
        <v>1.390341</v>
      </c>
      <c r="N1076" s="20">
        <f t="shared" si="141"/>
        <v>40.836652826373339</v>
      </c>
      <c r="O1076" s="18">
        <f t="shared" si="142"/>
        <v>128.96427142857144</v>
      </c>
      <c r="P1076" s="18">
        <f t="shared" si="143"/>
        <v>73.221880252654557</v>
      </c>
      <c r="Q1076" s="48">
        <f t="shared" si="135"/>
        <v>2.135638174035758</v>
      </c>
    </row>
    <row r="1077" spans="2:17" x14ac:dyDescent="0.25">
      <c r="B1077" s="15">
        <v>41925.951388888891</v>
      </c>
      <c r="C1077" s="16">
        <v>4</v>
      </c>
      <c r="D1077" s="16">
        <v>591.34810000000004</v>
      </c>
      <c r="E1077" s="16">
        <v>931.11239999999998</v>
      </c>
      <c r="F1077" s="16">
        <v>1.3877010000000001</v>
      </c>
      <c r="G1077" s="16">
        <v>0</v>
      </c>
      <c r="H1077" s="16">
        <v>411.5</v>
      </c>
      <c r="I1077" s="16">
        <f t="shared" si="137"/>
        <v>1</v>
      </c>
      <c r="K1077" s="16" t="str">
        <f t="shared" si="138"/>
        <v/>
      </c>
      <c r="L1077" s="16">
        <f t="shared" si="139"/>
        <v>931.11239999999998</v>
      </c>
      <c r="M1077" s="16">
        <f t="shared" si="140"/>
        <v>1.3877010000000001</v>
      </c>
      <c r="N1077" s="20">
        <f t="shared" si="141"/>
        <v>40.560461589834965</v>
      </c>
      <c r="O1077" s="18">
        <f t="shared" si="142"/>
        <v>133.01605714285714</v>
      </c>
      <c r="P1077" s="18">
        <f t="shared" si="143"/>
        <v>74.86914272474624</v>
      </c>
      <c r="Q1077" s="48">
        <f t="shared" si="135"/>
        <v>2.1836833294717652</v>
      </c>
    </row>
    <row r="1078" spans="2:17" x14ac:dyDescent="0.25">
      <c r="B1078" s="15">
        <v>41925.95208333333</v>
      </c>
      <c r="C1078" s="16">
        <v>4</v>
      </c>
      <c r="D1078" s="16">
        <v>129.61009999999999</v>
      </c>
      <c r="E1078" s="16">
        <v>971.35230000000001</v>
      </c>
      <c r="F1078" s="16">
        <v>1.3831690000000001</v>
      </c>
      <c r="G1078" s="16">
        <v>0</v>
      </c>
      <c r="H1078" s="16">
        <v>416.6</v>
      </c>
      <c r="I1078" s="16">
        <f t="shared" si="137"/>
        <v>1</v>
      </c>
      <c r="K1078" s="16" t="str">
        <f t="shared" si="138"/>
        <v/>
      </c>
      <c r="L1078" s="16">
        <f t="shared" si="139"/>
        <v>971.35230000000001</v>
      </c>
      <c r="M1078" s="16">
        <f t="shared" si="140"/>
        <v>1.3831690000000001</v>
      </c>
      <c r="N1078" s="20">
        <f t="shared" si="141"/>
        <v>40.086333300444096</v>
      </c>
      <c r="O1078" s="18">
        <f t="shared" si="142"/>
        <v>138.76461428571429</v>
      </c>
      <c r="P1078" s="18">
        <f t="shared" si="143"/>
        <v>76.9396688556877</v>
      </c>
      <c r="Q1078" s="48">
        <f t="shared" si="135"/>
        <v>2.2440736749575576</v>
      </c>
    </row>
    <row r="1079" spans="2:17" x14ac:dyDescent="0.25">
      <c r="B1079" s="15">
        <v>41925.952777777777</v>
      </c>
      <c r="C1079" s="16">
        <v>4</v>
      </c>
      <c r="D1079" s="16">
        <v>661.29549999999995</v>
      </c>
      <c r="E1079" s="16">
        <v>957.21209999999996</v>
      </c>
      <c r="F1079" s="16">
        <v>1.409583</v>
      </c>
      <c r="G1079" s="16">
        <v>0</v>
      </c>
      <c r="H1079" s="16">
        <v>401.9</v>
      </c>
      <c r="I1079" s="16">
        <f t="shared" si="137"/>
        <v>1</v>
      </c>
      <c r="K1079" s="16" t="str">
        <f t="shared" si="138"/>
        <v/>
      </c>
      <c r="L1079" s="16">
        <f t="shared" si="139"/>
        <v>957.21209999999996</v>
      </c>
      <c r="M1079" s="16">
        <f t="shared" si="140"/>
        <v>1.409583</v>
      </c>
      <c r="N1079" s="20">
        <f t="shared" si="141"/>
        <v>42.849710316324618</v>
      </c>
      <c r="O1079" s="18">
        <f t="shared" si="142"/>
        <v>136.74458571428571</v>
      </c>
      <c r="P1079" s="18">
        <f t="shared" si="143"/>
        <v>82.594035008338594</v>
      </c>
      <c r="Q1079" s="48">
        <f t="shared" si="135"/>
        <v>2.4089926877432091</v>
      </c>
    </row>
    <row r="1080" spans="2:17" x14ac:dyDescent="0.25">
      <c r="B1080" s="15">
        <v>41925.953472222223</v>
      </c>
      <c r="C1080" s="16">
        <v>4</v>
      </c>
      <c r="D1080" s="16">
        <v>1102.6469999999999</v>
      </c>
      <c r="E1080" s="16">
        <v>1015.001</v>
      </c>
      <c r="F1080" s="16">
        <v>1.393362</v>
      </c>
      <c r="G1080" s="16">
        <v>0</v>
      </c>
      <c r="H1080" s="16">
        <v>422.3</v>
      </c>
      <c r="I1080" s="16">
        <f t="shared" si="137"/>
        <v>1</v>
      </c>
      <c r="K1080" s="16" t="str">
        <f t="shared" si="138"/>
        <v/>
      </c>
      <c r="L1080" s="16">
        <f t="shared" si="139"/>
        <v>1015.001</v>
      </c>
      <c r="M1080" s="16">
        <f t="shared" si="140"/>
        <v>1.393362</v>
      </c>
      <c r="N1080" s="20">
        <f t="shared" si="141"/>
        <v>41.152703480003041</v>
      </c>
      <c r="O1080" s="18">
        <f t="shared" si="142"/>
        <v>145.00014285714286</v>
      </c>
      <c r="P1080" s="18">
        <f t="shared" si="143"/>
        <v>83.143971093302554</v>
      </c>
      <c r="Q1080" s="48">
        <f t="shared" si="135"/>
        <v>2.4250324902213247</v>
      </c>
    </row>
    <row r="1081" spans="2:17" x14ac:dyDescent="0.25">
      <c r="B1081" s="15">
        <v>41925.95416666667</v>
      </c>
      <c r="C1081" s="16">
        <v>4</v>
      </c>
      <c r="D1081" s="16">
        <v>1247.883</v>
      </c>
      <c r="E1081" s="16">
        <v>973.37070000000006</v>
      </c>
      <c r="F1081" s="16">
        <v>1.419333</v>
      </c>
      <c r="G1081" s="16">
        <v>0</v>
      </c>
      <c r="H1081" s="16">
        <v>424.7</v>
      </c>
      <c r="I1081" s="16">
        <f t="shared" si="137"/>
        <v>1</v>
      </c>
      <c r="K1081" s="16" t="str">
        <f t="shared" si="138"/>
        <v/>
      </c>
      <c r="L1081" s="16">
        <f t="shared" si="139"/>
        <v>973.37070000000006</v>
      </c>
      <c r="M1081" s="16">
        <f t="shared" si="140"/>
        <v>1.419333</v>
      </c>
      <c r="N1081" s="20">
        <f t="shared" si="141"/>
        <v>43.869734769449295</v>
      </c>
      <c r="O1081" s="18">
        <f t="shared" si="142"/>
        <v>139.05295714285714</v>
      </c>
      <c r="P1081" s="18">
        <f t="shared" si="143"/>
        <v>86.582383709413079</v>
      </c>
      <c r="Q1081" s="48">
        <f t="shared" si="135"/>
        <v>2.5253195248578817</v>
      </c>
    </row>
    <row r="1082" spans="2:17" x14ac:dyDescent="0.25">
      <c r="B1082" s="15">
        <v>41925.954861111109</v>
      </c>
      <c r="C1082" s="16">
        <v>4</v>
      </c>
      <c r="D1082" s="16">
        <v>616.92219999999998</v>
      </c>
      <c r="E1082" s="16">
        <v>974.38699999999994</v>
      </c>
      <c r="F1082" s="16">
        <v>1.414847</v>
      </c>
      <c r="G1082" s="16">
        <v>0</v>
      </c>
      <c r="H1082" s="16">
        <v>422.2</v>
      </c>
      <c r="I1082" s="16">
        <f t="shared" si="137"/>
        <v>1</v>
      </c>
      <c r="K1082" s="16" t="str">
        <f t="shared" si="138"/>
        <v/>
      </c>
      <c r="L1082" s="16">
        <f t="shared" si="139"/>
        <v>974.38699999999994</v>
      </c>
      <c r="M1082" s="16">
        <f t="shared" si="140"/>
        <v>1.414847</v>
      </c>
      <c r="N1082" s="20">
        <f t="shared" si="141"/>
        <v>43.400418903119316</v>
      </c>
      <c r="O1082" s="18">
        <f t="shared" si="142"/>
        <v>139.19814285714284</v>
      </c>
      <c r="P1082" s="18">
        <f t="shared" si="143"/>
        <v>85.474553479790757</v>
      </c>
      <c r="Q1082" s="48">
        <f t="shared" si="135"/>
        <v>2.4930078098272306</v>
      </c>
    </row>
    <row r="1083" spans="2:17" x14ac:dyDescent="0.25">
      <c r="B1083" s="15">
        <v>41925.955555555556</v>
      </c>
      <c r="C1083" s="16">
        <v>4</v>
      </c>
      <c r="D1083" s="16">
        <v>1235.0350000000001</v>
      </c>
      <c r="E1083" s="16">
        <v>1004.138</v>
      </c>
      <c r="F1083" s="16">
        <v>1.416709</v>
      </c>
      <c r="G1083" s="16">
        <v>0</v>
      </c>
      <c r="H1083" s="16">
        <v>412.6</v>
      </c>
      <c r="I1083" s="16">
        <f t="shared" si="137"/>
        <v>1</v>
      </c>
      <c r="K1083" s="16" t="str">
        <f t="shared" si="138"/>
        <v/>
      </c>
      <c r="L1083" s="16">
        <f t="shared" si="139"/>
        <v>1004.138</v>
      </c>
      <c r="M1083" s="16">
        <f t="shared" si="140"/>
        <v>1.416709</v>
      </c>
      <c r="N1083" s="20">
        <f t="shared" si="141"/>
        <v>43.59521741919297</v>
      </c>
      <c r="O1083" s="18">
        <f t="shared" si="142"/>
        <v>143.44828571428573</v>
      </c>
      <c r="P1083" s="18">
        <f t="shared" si="143"/>
        <v>88.596152774164409</v>
      </c>
      <c r="Q1083" s="48">
        <f t="shared" si="135"/>
        <v>2.5840544559131282</v>
      </c>
    </row>
    <row r="1084" spans="2:17" x14ac:dyDescent="0.25">
      <c r="B1084" s="15">
        <v>41925.956250000003</v>
      </c>
      <c r="C1084" s="16">
        <v>4</v>
      </c>
      <c r="D1084" s="16">
        <v>190.49359999999999</v>
      </c>
      <c r="E1084" s="16">
        <v>1039.53</v>
      </c>
      <c r="F1084" s="16">
        <v>1.4223239999999999</v>
      </c>
      <c r="G1084" s="16">
        <v>0</v>
      </c>
      <c r="H1084" s="16">
        <v>411.8</v>
      </c>
      <c r="I1084" s="16">
        <f t="shared" si="137"/>
        <v>1</v>
      </c>
      <c r="K1084" s="16" t="str">
        <f t="shared" si="138"/>
        <v/>
      </c>
      <c r="L1084" s="16">
        <f t="shared" si="139"/>
        <v>1039.53</v>
      </c>
      <c r="M1084" s="16">
        <f t="shared" si="140"/>
        <v>1.4223239999999999</v>
      </c>
      <c r="N1084" s="20">
        <f t="shared" si="141"/>
        <v>44.182646886300155</v>
      </c>
      <c r="O1084" s="18">
        <f t="shared" si="142"/>
        <v>148.50428571428571</v>
      </c>
      <c r="P1084" s="18">
        <f t="shared" si="143"/>
        <v>93.323121219361326</v>
      </c>
      <c r="Q1084" s="48">
        <f t="shared" si="135"/>
        <v>2.7219243688980383</v>
      </c>
    </row>
    <row r="1085" spans="2:17" x14ac:dyDescent="0.25">
      <c r="B1085" s="15">
        <v>41925.956944444442</v>
      </c>
      <c r="C1085" s="16">
        <v>4</v>
      </c>
      <c r="D1085" s="16">
        <v>1417.105</v>
      </c>
      <c r="E1085" s="16">
        <v>1023.894</v>
      </c>
      <c r="F1085" s="16">
        <v>1.4231020000000001</v>
      </c>
      <c r="G1085" s="16">
        <v>0</v>
      </c>
      <c r="H1085" s="16">
        <v>422.1</v>
      </c>
      <c r="I1085" s="16">
        <f t="shared" si="137"/>
        <v>1</v>
      </c>
      <c r="K1085" s="16" t="str">
        <f t="shared" si="138"/>
        <v/>
      </c>
      <c r="L1085" s="16">
        <f t="shared" si="139"/>
        <v>1023.894</v>
      </c>
      <c r="M1085" s="16">
        <f t="shared" si="140"/>
        <v>1.4231020000000001</v>
      </c>
      <c r="N1085" s="20">
        <f t="shared" si="141"/>
        <v>44.264039606764889</v>
      </c>
      <c r="O1085" s="18">
        <f t="shared" si="142"/>
        <v>146.27057142857143</v>
      </c>
      <c r="P1085" s="18">
        <f t="shared" si="143"/>
        <v>92.139114219566451</v>
      </c>
      <c r="Q1085" s="48">
        <f t="shared" si="135"/>
        <v>2.6873908314040218</v>
      </c>
    </row>
    <row r="1086" spans="2:17" x14ac:dyDescent="0.25">
      <c r="B1086" s="15">
        <v>41925.957638888889</v>
      </c>
      <c r="C1086" s="16">
        <v>4</v>
      </c>
      <c r="D1086" s="16">
        <v>507.08780000000002</v>
      </c>
      <c r="E1086" s="16">
        <v>1015.252</v>
      </c>
      <c r="F1086" s="16">
        <v>1.4272370000000001</v>
      </c>
      <c r="G1086" s="16">
        <v>0</v>
      </c>
      <c r="H1086" s="16">
        <v>429.3</v>
      </c>
      <c r="I1086" s="16">
        <f t="shared" si="137"/>
        <v>1</v>
      </c>
      <c r="K1086" s="16" t="str">
        <f t="shared" si="138"/>
        <v/>
      </c>
      <c r="L1086" s="16">
        <f t="shared" si="139"/>
        <v>1015.252</v>
      </c>
      <c r="M1086" s="16">
        <f t="shared" si="140"/>
        <v>1.4272370000000001</v>
      </c>
      <c r="N1086" s="20">
        <f t="shared" si="141"/>
        <v>44.696634592782374</v>
      </c>
      <c r="O1086" s="18">
        <f t="shared" si="142"/>
        <v>145.036</v>
      </c>
      <c r="P1086" s="18">
        <f t="shared" si="143"/>
        <v>92.522366834773322</v>
      </c>
      <c r="Q1086" s="48">
        <f t="shared" si="135"/>
        <v>2.6985690326808887</v>
      </c>
    </row>
    <row r="1087" spans="2:17" x14ac:dyDescent="0.25">
      <c r="B1087" s="15">
        <v>41925.958333333336</v>
      </c>
      <c r="C1087" s="16">
        <v>4</v>
      </c>
      <c r="D1087" s="16">
        <v>871.13760000000002</v>
      </c>
      <c r="E1087" s="16">
        <v>1099.652</v>
      </c>
      <c r="F1087" s="16">
        <v>1.3982300000000001</v>
      </c>
      <c r="G1087" s="16">
        <v>0</v>
      </c>
      <c r="H1087" s="16">
        <v>434.9</v>
      </c>
      <c r="I1087" s="16">
        <f t="shared" si="137"/>
        <v>1</v>
      </c>
      <c r="K1087" s="16" t="str">
        <f t="shared" si="138"/>
        <v/>
      </c>
      <c r="L1087" s="16">
        <f t="shared" si="139"/>
        <v>1099.652</v>
      </c>
      <c r="M1087" s="16">
        <f t="shared" si="140"/>
        <v>1.3982300000000001</v>
      </c>
      <c r="N1087" s="20">
        <f t="shared" si="141"/>
        <v>41.661983381316993</v>
      </c>
      <c r="O1087" s="18">
        <f t="shared" si="142"/>
        <v>157.09314285714285</v>
      </c>
      <c r="P1087" s="18">
        <f t="shared" si="143"/>
        <v>91.5115235277095</v>
      </c>
      <c r="Q1087" s="48">
        <f t="shared" si="135"/>
        <v>2.6690861028915269</v>
      </c>
    </row>
    <row r="1088" spans="2:17" x14ac:dyDescent="0.25">
      <c r="B1088" s="15">
        <v>41925.959027777775</v>
      </c>
      <c r="C1088" s="16">
        <v>4</v>
      </c>
      <c r="D1088" s="16">
        <v>871.13760000000002</v>
      </c>
      <c r="E1088" s="16">
        <v>1099.652</v>
      </c>
      <c r="F1088" s="16">
        <v>1.3982300000000001</v>
      </c>
      <c r="G1088" s="16">
        <v>0</v>
      </c>
      <c r="H1088" s="16">
        <v>434.9</v>
      </c>
      <c r="I1088" s="16">
        <f t="shared" si="137"/>
        <v>1</v>
      </c>
      <c r="K1088" s="16" t="str">
        <f t="shared" si="138"/>
        <v/>
      </c>
      <c r="L1088" s="16">
        <f t="shared" si="139"/>
        <v>1099.652</v>
      </c>
      <c r="M1088" s="16">
        <f t="shared" si="140"/>
        <v>1.3982300000000001</v>
      </c>
      <c r="N1088" s="20">
        <f t="shared" si="141"/>
        <v>41.661983381316993</v>
      </c>
      <c r="O1088" s="18">
        <f t="shared" si="142"/>
        <v>157.09314285714285</v>
      </c>
      <c r="P1088" s="18">
        <f t="shared" si="143"/>
        <v>91.5115235277095</v>
      </c>
      <c r="Q1088" s="48">
        <f t="shared" si="135"/>
        <v>2.6690861028915269</v>
      </c>
    </row>
    <row r="1089" spans="2:17" x14ac:dyDescent="0.25">
      <c r="B1089" s="15">
        <v>41925.959722222222</v>
      </c>
      <c r="C1089" s="16">
        <v>4</v>
      </c>
      <c r="D1089" s="16">
        <v>124.361</v>
      </c>
      <c r="E1089" s="16">
        <v>1098.4649999999999</v>
      </c>
      <c r="F1089" s="16">
        <v>1.4005190000000001</v>
      </c>
      <c r="G1089" s="16">
        <v>0</v>
      </c>
      <c r="H1089" s="16">
        <v>436.7</v>
      </c>
      <c r="I1089" s="16">
        <f t="shared" si="137"/>
        <v>1</v>
      </c>
      <c r="K1089" s="16" t="str">
        <f t="shared" si="138"/>
        <v/>
      </c>
      <c r="L1089" s="16">
        <f t="shared" si="139"/>
        <v>1098.4649999999999</v>
      </c>
      <c r="M1089" s="16">
        <f t="shared" si="140"/>
        <v>1.4005190000000001</v>
      </c>
      <c r="N1089" s="20">
        <f t="shared" si="141"/>
        <v>41.901453737542873</v>
      </c>
      <c r="O1089" s="18">
        <f t="shared" si="142"/>
        <v>156.92357142857142</v>
      </c>
      <c r="P1089" s="18">
        <f t="shared" si="143"/>
        <v>92.088686700358807</v>
      </c>
      <c r="Q1089" s="48">
        <f t="shared" si="135"/>
        <v>2.685920028760465</v>
      </c>
    </row>
    <row r="1090" spans="2:17" x14ac:dyDescent="0.25">
      <c r="B1090" s="15">
        <v>41925.960416666669</v>
      </c>
      <c r="C1090" s="16">
        <v>5</v>
      </c>
      <c r="D1090" s="16">
        <v>609.32320000000004</v>
      </c>
      <c r="E1090" s="16">
        <v>1118.7850000000001</v>
      </c>
      <c r="F1090" s="16">
        <v>1.3986270000000001</v>
      </c>
      <c r="G1090" s="16">
        <v>0</v>
      </c>
      <c r="H1090" s="16">
        <v>436.1</v>
      </c>
      <c r="I1090" s="16">
        <f t="shared" si="137"/>
        <v>1</v>
      </c>
      <c r="K1090" s="16" t="str">
        <f t="shared" si="138"/>
        <v/>
      </c>
      <c r="L1090" s="16">
        <f t="shared" si="139"/>
        <v>1118.7850000000001</v>
      </c>
      <c r="M1090" s="16">
        <f t="shared" si="140"/>
        <v>1.3986270000000001</v>
      </c>
      <c r="N1090" s="20">
        <f t="shared" si="141"/>
        <v>41.703516684690371</v>
      </c>
      <c r="O1090" s="18">
        <f t="shared" si="142"/>
        <v>159.82642857142858</v>
      </c>
      <c r="P1090" s="18">
        <f t="shared" si="143"/>
        <v>93.22302292784974</v>
      </c>
      <c r="Q1090" s="48">
        <f t="shared" si="135"/>
        <v>2.1752038683164936</v>
      </c>
    </row>
    <row r="1091" spans="2:17" x14ac:dyDescent="0.25">
      <c r="B1091" s="15">
        <v>41925.961111111108</v>
      </c>
      <c r="C1091" s="16">
        <v>4</v>
      </c>
      <c r="D1091" s="16">
        <v>19.775690000000001</v>
      </c>
      <c r="E1091" s="16">
        <v>1106.97</v>
      </c>
      <c r="F1091" s="16">
        <v>1.405783</v>
      </c>
      <c r="G1091" s="16">
        <v>0</v>
      </c>
      <c r="H1091" s="16">
        <v>436.1</v>
      </c>
      <c r="I1091" s="16" t="str">
        <f t="shared" si="137"/>
        <v/>
      </c>
      <c r="K1091" s="16" t="str">
        <f t="shared" si="138"/>
        <v/>
      </c>
      <c r="L1091" s="16">
        <f t="shared" si="139"/>
        <v>1106.97</v>
      </c>
      <c r="M1091" s="16">
        <f t="shared" si="140"/>
        <v>1.405783</v>
      </c>
      <c r="N1091" s="20">
        <f t="shared" si="141"/>
        <v>42.452162324337564</v>
      </c>
      <c r="O1091" s="18">
        <f t="shared" si="142"/>
        <v>158.13857142857142</v>
      </c>
      <c r="P1091" s="18">
        <f t="shared" si="143"/>
        <v>94.37477180084565</v>
      </c>
      <c r="Q1091" s="48">
        <f t="shared" si="135"/>
        <v>2.7525975108579979</v>
      </c>
    </row>
    <row r="1092" spans="2:17" x14ac:dyDescent="0.25">
      <c r="B1092" s="15">
        <v>41925.961805555555</v>
      </c>
      <c r="C1092" s="16">
        <v>4</v>
      </c>
      <c r="D1092" s="16">
        <v>219.852</v>
      </c>
      <c r="E1092" s="16">
        <v>1106.124</v>
      </c>
      <c r="F1092" s="16">
        <v>1.395254</v>
      </c>
      <c r="G1092" s="16">
        <v>0</v>
      </c>
      <c r="H1092" s="16">
        <v>436.5</v>
      </c>
      <c r="I1092" s="16">
        <f t="shared" si="137"/>
        <v>1</v>
      </c>
      <c r="K1092" s="16" t="str">
        <f t="shared" si="138"/>
        <v/>
      </c>
      <c r="L1092" s="16">
        <f t="shared" si="139"/>
        <v>1106.124</v>
      </c>
      <c r="M1092" s="16">
        <f t="shared" si="140"/>
        <v>1.395254</v>
      </c>
      <c r="N1092" s="20">
        <f t="shared" si="141"/>
        <v>41.350640532855543</v>
      </c>
      <c r="O1092" s="18">
        <f t="shared" si="142"/>
        <v>158.01771428571428</v>
      </c>
      <c r="P1092" s="18">
        <f t="shared" si="143"/>
        <v>91.167761832067171</v>
      </c>
      <c r="Q1092" s="48">
        <f t="shared" si="135"/>
        <v>2.659059720101959</v>
      </c>
    </row>
    <row r="1093" spans="2:17" x14ac:dyDescent="0.25">
      <c r="B1093" s="15">
        <v>41925.962500000001</v>
      </c>
      <c r="C1093" s="16">
        <v>4</v>
      </c>
      <c r="D1093" s="16">
        <v>910.17020000000002</v>
      </c>
      <c r="E1093" s="16">
        <v>1091.511</v>
      </c>
      <c r="F1093" s="16">
        <v>1.4005190000000001</v>
      </c>
      <c r="G1093" s="16">
        <v>0</v>
      </c>
      <c r="H1093" s="16">
        <v>440.5</v>
      </c>
      <c r="I1093" s="16">
        <f t="shared" si="137"/>
        <v>1</v>
      </c>
      <c r="K1093" s="16" t="str">
        <f t="shared" si="138"/>
        <v/>
      </c>
      <c r="L1093" s="16">
        <f t="shared" si="139"/>
        <v>1091.511</v>
      </c>
      <c r="M1093" s="16">
        <f t="shared" si="140"/>
        <v>1.4005190000000001</v>
      </c>
      <c r="N1093" s="20">
        <f t="shared" si="141"/>
        <v>41.901453737542873</v>
      </c>
      <c r="O1093" s="18">
        <f t="shared" si="142"/>
        <v>155.93014285714284</v>
      </c>
      <c r="P1093" s="18">
        <f t="shared" si="143"/>
        <v>91.50570524231118</v>
      </c>
      <c r="Q1093" s="48">
        <f t="shared" si="135"/>
        <v>2.6689164029007428</v>
      </c>
    </row>
    <row r="1094" spans="2:17" x14ac:dyDescent="0.25">
      <c r="B1094" s="15">
        <v>41925.963194444441</v>
      </c>
      <c r="C1094" s="16">
        <v>4</v>
      </c>
      <c r="D1094" s="16">
        <v>261.23450000000003</v>
      </c>
      <c r="E1094" s="16">
        <v>1081.8599999999999</v>
      </c>
      <c r="F1094" s="16">
        <v>1.4178230000000001</v>
      </c>
      <c r="G1094" s="16">
        <v>0</v>
      </c>
      <c r="H1094" s="16">
        <v>449.9</v>
      </c>
      <c r="I1094" s="16">
        <f t="shared" si="137"/>
        <v>1</v>
      </c>
      <c r="K1094" s="16" t="str">
        <f t="shared" si="138"/>
        <v/>
      </c>
      <c r="L1094" s="16">
        <f t="shared" si="139"/>
        <v>1081.8599999999999</v>
      </c>
      <c r="M1094" s="16">
        <f t="shared" si="140"/>
        <v>1.4178230000000001</v>
      </c>
      <c r="N1094" s="20">
        <f t="shared" si="141"/>
        <v>43.711761751580767</v>
      </c>
      <c r="O1094" s="18">
        <f t="shared" si="142"/>
        <v>154.55142857142854</v>
      </c>
      <c r="P1094" s="18">
        <f t="shared" si="143"/>
        <v>95.784084261518231</v>
      </c>
      <c r="Q1094" s="48">
        <f t="shared" si="135"/>
        <v>2.793702457627615</v>
      </c>
    </row>
    <row r="1095" spans="2:17" x14ac:dyDescent="0.25">
      <c r="B1095" s="15">
        <v>41925.963888888888</v>
      </c>
      <c r="C1095" s="16">
        <v>4</v>
      </c>
      <c r="D1095" s="16">
        <v>990.64620000000002</v>
      </c>
      <c r="E1095" s="16">
        <v>1124.979</v>
      </c>
      <c r="F1095" s="16">
        <v>1.395254</v>
      </c>
      <c r="G1095" s="16">
        <v>0</v>
      </c>
      <c r="H1095" s="16">
        <v>435.8</v>
      </c>
      <c r="I1095" s="16">
        <f t="shared" si="137"/>
        <v>1</v>
      </c>
      <c r="K1095" s="16" t="str">
        <f t="shared" si="138"/>
        <v/>
      </c>
      <c r="L1095" s="16">
        <f t="shared" si="139"/>
        <v>1124.979</v>
      </c>
      <c r="M1095" s="16">
        <f t="shared" si="140"/>
        <v>1.395254</v>
      </c>
      <c r="N1095" s="20">
        <f t="shared" si="141"/>
        <v>41.350640532855543</v>
      </c>
      <c r="O1095" s="18">
        <f t="shared" si="142"/>
        <v>160.71128571428571</v>
      </c>
      <c r="P1095" s="18">
        <f t="shared" si="143"/>
        <v>92.721808348862439</v>
      </c>
      <c r="Q1095" s="48">
        <f t="shared" si="135"/>
        <v>2.7043860768418213</v>
      </c>
    </row>
    <row r="1096" spans="2:17" x14ac:dyDescent="0.25">
      <c r="B1096" s="15">
        <v>41925.964583333334</v>
      </c>
      <c r="C1096" s="16">
        <v>4</v>
      </c>
      <c r="D1096" s="16">
        <v>543.95360000000005</v>
      </c>
      <c r="E1096" s="16">
        <v>1092.8</v>
      </c>
      <c r="F1096" s="16">
        <v>1.407675</v>
      </c>
      <c r="G1096" s="16">
        <v>0</v>
      </c>
      <c r="H1096" s="16">
        <v>433</v>
      </c>
      <c r="I1096" s="16">
        <f t="shared" si="137"/>
        <v>1</v>
      </c>
      <c r="K1096" s="16" t="str">
        <f t="shared" si="138"/>
        <v/>
      </c>
      <c r="L1096" s="16">
        <f t="shared" si="139"/>
        <v>1092.8</v>
      </c>
      <c r="M1096" s="16">
        <f t="shared" si="140"/>
        <v>1.407675</v>
      </c>
      <c r="N1096" s="20">
        <f t="shared" si="141"/>
        <v>42.650099377190074</v>
      </c>
      <c r="O1096" s="18">
        <f t="shared" si="142"/>
        <v>156.1142857142857</v>
      </c>
      <c r="P1096" s="18">
        <f t="shared" si="143"/>
        <v>93.727080940929966</v>
      </c>
      <c r="Q1096" s="48">
        <f t="shared" ref="Q1096:Q1159" si="144">IF(COUNT(K1096:L1096)&gt;1,P1096*14/(C1096*60),P1096*7/(C1096*60))</f>
        <v>2.7337065274437911</v>
      </c>
    </row>
    <row r="1097" spans="2:17" x14ac:dyDescent="0.25">
      <c r="B1097" s="15">
        <v>41925.965277777781</v>
      </c>
      <c r="C1097" s="16">
        <v>4</v>
      </c>
      <c r="D1097" s="16">
        <v>154.3297</v>
      </c>
      <c r="E1097" s="16">
        <v>1073.9000000000001</v>
      </c>
      <c r="F1097" s="16">
        <v>1.404318</v>
      </c>
      <c r="G1097" s="16">
        <v>0</v>
      </c>
      <c r="H1097" s="16">
        <v>437.8</v>
      </c>
      <c r="I1097" s="16">
        <f t="shared" si="137"/>
        <v>1</v>
      </c>
      <c r="K1097" s="16" t="str">
        <f t="shared" si="138"/>
        <v/>
      </c>
      <c r="L1097" s="16">
        <f t="shared" si="139"/>
        <v>1073.9000000000001</v>
      </c>
      <c r="M1097" s="16">
        <f t="shared" si="140"/>
        <v>1.404318</v>
      </c>
      <c r="N1097" s="20">
        <f t="shared" si="141"/>
        <v>42.298897111637288</v>
      </c>
      <c r="O1097" s="18">
        <f t="shared" si="142"/>
        <v>153.41428571428574</v>
      </c>
      <c r="P1097" s="18">
        <f t="shared" si="143"/>
        <v>91.129777251026226</v>
      </c>
      <c r="Q1097" s="48">
        <f t="shared" si="144"/>
        <v>2.6579518364882651</v>
      </c>
    </row>
    <row r="1098" spans="2:17" x14ac:dyDescent="0.25">
      <c r="B1098" s="15">
        <v>41925.96597222222</v>
      </c>
      <c r="C1098" s="16">
        <v>4</v>
      </c>
      <c r="D1098" s="16">
        <v>1160.6010000000001</v>
      </c>
      <c r="E1098" s="16">
        <v>1107.51</v>
      </c>
      <c r="F1098" s="16">
        <v>1.3959870000000001</v>
      </c>
      <c r="G1098" s="16">
        <v>0</v>
      </c>
      <c r="H1098" s="16">
        <v>425.6</v>
      </c>
      <c r="I1098" s="16">
        <f t="shared" si="137"/>
        <v>1</v>
      </c>
      <c r="K1098" s="16" t="str">
        <f t="shared" si="138"/>
        <v/>
      </c>
      <c r="L1098" s="16">
        <f t="shared" si="139"/>
        <v>1107.51</v>
      </c>
      <c r="M1098" s="16">
        <f t="shared" si="140"/>
        <v>1.3959870000000001</v>
      </c>
      <c r="N1098" s="20">
        <f t="shared" si="141"/>
        <v>41.427325448152004</v>
      </c>
      <c r="O1098" s="18">
        <f t="shared" si="142"/>
        <v>158.21571428571428</v>
      </c>
      <c r="P1098" s="18">
        <f t="shared" si="143"/>
        <v>91.499324179691342</v>
      </c>
      <c r="Q1098" s="48">
        <f t="shared" si="144"/>
        <v>2.6687302885743307</v>
      </c>
    </row>
    <row r="1099" spans="2:17" x14ac:dyDescent="0.25">
      <c r="B1099" s="15">
        <v>41925.966666666667</v>
      </c>
      <c r="C1099" s="16">
        <v>4</v>
      </c>
      <c r="D1099" s="16">
        <v>392.73669999999998</v>
      </c>
      <c r="E1099" s="16">
        <v>1081.529</v>
      </c>
      <c r="F1099" s="16">
        <v>1.407294</v>
      </c>
      <c r="G1099" s="16">
        <v>0</v>
      </c>
      <c r="H1099" s="16">
        <v>425.6</v>
      </c>
      <c r="I1099" s="16">
        <f t="shared" si="137"/>
        <v>1</v>
      </c>
      <c r="K1099" s="16" t="str">
        <f t="shared" si="138"/>
        <v/>
      </c>
      <c r="L1099" s="16">
        <f t="shared" si="139"/>
        <v>1081.529</v>
      </c>
      <c r="M1099" s="16">
        <f t="shared" si="140"/>
        <v>1.407294</v>
      </c>
      <c r="N1099" s="20">
        <f t="shared" si="141"/>
        <v>42.610239960098731</v>
      </c>
      <c r="O1099" s="18">
        <f t="shared" si="142"/>
        <v>154.50414285714285</v>
      </c>
      <c r="P1099" s="18">
        <f t="shared" si="143"/>
        <v>92.648617898039078</v>
      </c>
      <c r="Q1099" s="48">
        <f t="shared" si="144"/>
        <v>2.7022513553594729</v>
      </c>
    </row>
    <row r="1100" spans="2:17" x14ac:dyDescent="0.25">
      <c r="B1100" s="15">
        <v>41925.967361111114</v>
      </c>
      <c r="C1100" s="16">
        <v>4</v>
      </c>
      <c r="D1100" s="16">
        <v>889.11270000000002</v>
      </c>
      <c r="E1100" s="16">
        <v>1090.559</v>
      </c>
      <c r="F1100" s="16">
        <v>1.3895930000000001</v>
      </c>
      <c r="G1100" s="16">
        <v>0</v>
      </c>
      <c r="H1100" s="16">
        <v>437.6</v>
      </c>
      <c r="I1100" s="16">
        <f t="shared" si="137"/>
        <v>1</v>
      </c>
      <c r="K1100" s="16" t="str">
        <f t="shared" si="138"/>
        <v/>
      </c>
      <c r="L1100" s="16">
        <f t="shared" si="139"/>
        <v>1090.559</v>
      </c>
      <c r="M1100" s="16">
        <f t="shared" si="140"/>
        <v>1.3895930000000001</v>
      </c>
      <c r="N1100" s="20">
        <f t="shared" si="141"/>
        <v>40.758398642687467</v>
      </c>
      <c r="O1100" s="18">
        <f t="shared" si="142"/>
        <v>155.79414285714284</v>
      </c>
      <c r="P1100" s="18">
        <f t="shared" si="143"/>
        <v>88.238040779156748</v>
      </c>
      <c r="Q1100" s="48">
        <f t="shared" si="144"/>
        <v>2.573609522725405</v>
      </c>
    </row>
    <row r="1101" spans="2:17" x14ac:dyDescent="0.25">
      <c r="B1101" s="15">
        <v>41925.968055555553</v>
      </c>
      <c r="C1101" s="16">
        <v>4</v>
      </c>
      <c r="D1101" s="16">
        <v>987.68600000000004</v>
      </c>
      <c r="E1101" s="16">
        <v>1067.3109999999999</v>
      </c>
      <c r="F1101" s="16">
        <v>1.3895930000000001</v>
      </c>
      <c r="G1101" s="16">
        <v>0</v>
      </c>
      <c r="H1101" s="16">
        <v>426.2</v>
      </c>
      <c r="I1101" s="16">
        <f t="shared" si="137"/>
        <v>1</v>
      </c>
      <c r="K1101" s="16" t="str">
        <f t="shared" si="138"/>
        <v/>
      </c>
      <c r="L1101" s="16">
        <f t="shared" si="139"/>
        <v>1067.3109999999999</v>
      </c>
      <c r="M1101" s="16">
        <f t="shared" si="140"/>
        <v>1.3895930000000001</v>
      </c>
      <c r="N1101" s="20">
        <f t="shared" si="141"/>
        <v>40.758398642687467</v>
      </c>
      <c r="O1101" s="18">
        <f t="shared" si="142"/>
        <v>152.47299999999998</v>
      </c>
      <c r="P1101" s="18">
        <f t="shared" si="143"/>
        <v>86.357025655689029</v>
      </c>
      <c r="Q1101" s="48">
        <f t="shared" si="144"/>
        <v>2.5187465816242631</v>
      </c>
    </row>
    <row r="1102" spans="2:17" x14ac:dyDescent="0.25">
      <c r="B1102" s="15">
        <v>41925.96875</v>
      </c>
      <c r="C1102" s="16">
        <v>4</v>
      </c>
      <c r="D1102" s="16">
        <v>1019.303</v>
      </c>
      <c r="E1102" s="16">
        <v>1067.248</v>
      </c>
      <c r="F1102" s="16">
        <v>1.3974979999999999</v>
      </c>
      <c r="G1102" s="16">
        <v>0</v>
      </c>
      <c r="H1102" s="16">
        <v>432.2</v>
      </c>
      <c r="I1102" s="16">
        <f t="shared" si="137"/>
        <v>1</v>
      </c>
      <c r="K1102" s="16" t="str">
        <f t="shared" si="138"/>
        <v/>
      </c>
      <c r="L1102" s="16">
        <f t="shared" si="139"/>
        <v>1067.248</v>
      </c>
      <c r="M1102" s="16">
        <f t="shared" si="140"/>
        <v>1.3974979999999999</v>
      </c>
      <c r="N1102" s="20">
        <f t="shared" si="141"/>
        <v>41.58540308391315</v>
      </c>
      <c r="O1102" s="18">
        <f t="shared" si="142"/>
        <v>152.464</v>
      </c>
      <c r="P1102" s="18">
        <f t="shared" si="143"/>
        <v>88.605242813067719</v>
      </c>
      <c r="Q1102" s="48">
        <f t="shared" si="144"/>
        <v>2.5843195820478089</v>
      </c>
    </row>
    <row r="1103" spans="2:17" x14ac:dyDescent="0.25">
      <c r="B1103" s="15">
        <v>41925.969444444447</v>
      </c>
      <c r="C1103" s="16">
        <v>4</v>
      </c>
      <c r="D1103" s="16">
        <v>574.07500000000005</v>
      </c>
      <c r="E1103" s="16">
        <v>1079.08</v>
      </c>
      <c r="F1103" s="16">
        <v>1.3993899999999999</v>
      </c>
      <c r="G1103" s="16">
        <v>0</v>
      </c>
      <c r="H1103" s="16">
        <v>431.4</v>
      </c>
      <c r="I1103" s="16">
        <f t="shared" si="137"/>
        <v>1</v>
      </c>
      <c r="K1103" s="16" t="str">
        <f t="shared" si="138"/>
        <v/>
      </c>
      <c r="L1103" s="16">
        <f t="shared" si="139"/>
        <v>1079.08</v>
      </c>
      <c r="M1103" s="16">
        <f t="shared" si="140"/>
        <v>1.3993899999999999</v>
      </c>
      <c r="N1103" s="20">
        <f t="shared" si="141"/>
        <v>41.783340136765652</v>
      </c>
      <c r="O1103" s="18">
        <f t="shared" si="142"/>
        <v>154.15428571428569</v>
      </c>
      <c r="P1103" s="18">
        <f t="shared" si="143"/>
        <v>90.135842755745543</v>
      </c>
      <c r="Q1103" s="48">
        <f t="shared" si="144"/>
        <v>2.6289620803759117</v>
      </c>
    </row>
    <row r="1104" spans="2:17" x14ac:dyDescent="0.25">
      <c r="B1104" s="15">
        <v>41925.970138888886</v>
      </c>
      <c r="C1104" s="16">
        <v>4</v>
      </c>
      <c r="D1104" s="16">
        <v>558.26660000000004</v>
      </c>
      <c r="E1104" s="16">
        <v>1080.6980000000001</v>
      </c>
      <c r="F1104" s="16">
        <v>1.4016789999999999</v>
      </c>
      <c r="G1104" s="16">
        <v>0</v>
      </c>
      <c r="H1104" s="16">
        <v>429.4</v>
      </c>
      <c r="I1104" s="16">
        <f t="shared" si="137"/>
        <v>1</v>
      </c>
      <c r="K1104" s="16" t="str">
        <f t="shared" si="138"/>
        <v/>
      </c>
      <c r="L1104" s="16">
        <f t="shared" si="139"/>
        <v>1080.6980000000001</v>
      </c>
      <c r="M1104" s="16">
        <f t="shared" si="140"/>
        <v>1.4016789999999999</v>
      </c>
      <c r="N1104" s="20">
        <f t="shared" si="141"/>
        <v>42.022810492991539</v>
      </c>
      <c r="O1104" s="18">
        <f t="shared" si="142"/>
        <v>154.38542857142858</v>
      </c>
      <c r="P1104" s="18">
        <f t="shared" si="143"/>
        <v>90.936863152623829</v>
      </c>
      <c r="Q1104" s="48">
        <f t="shared" si="144"/>
        <v>2.652325175284862</v>
      </c>
    </row>
    <row r="1105" spans="2:17" x14ac:dyDescent="0.25">
      <c r="B1105" s="15">
        <v>41925.970833333333</v>
      </c>
      <c r="C1105" s="16">
        <v>4</v>
      </c>
      <c r="D1105" s="16">
        <v>79.194320000000005</v>
      </c>
      <c r="E1105" s="16">
        <v>1074.5820000000001</v>
      </c>
      <c r="F1105" s="16">
        <v>1.405402</v>
      </c>
      <c r="G1105" s="16">
        <v>0</v>
      </c>
      <c r="H1105" s="16">
        <v>436.4</v>
      </c>
      <c r="I1105" s="16">
        <f t="shared" si="137"/>
        <v>1</v>
      </c>
      <c r="K1105" s="16" t="str">
        <f t="shared" si="138"/>
        <v/>
      </c>
      <c r="L1105" s="16">
        <f t="shared" si="139"/>
        <v>1074.5820000000001</v>
      </c>
      <c r="M1105" s="16">
        <f t="shared" si="140"/>
        <v>1.405402</v>
      </c>
      <c r="N1105" s="20">
        <f t="shared" si="141"/>
        <v>42.412302907246236</v>
      </c>
      <c r="O1105" s="18">
        <f t="shared" si="142"/>
        <v>153.51171428571431</v>
      </c>
      <c r="P1105" s="18">
        <f t="shared" si="143"/>
        <v>91.502707188664687</v>
      </c>
      <c r="Q1105" s="48">
        <f t="shared" si="144"/>
        <v>2.6688289596693866</v>
      </c>
    </row>
    <row r="1106" spans="2:17" x14ac:dyDescent="0.25">
      <c r="B1106" s="15">
        <v>41925.97152777778</v>
      </c>
      <c r="C1106" s="16">
        <v>4</v>
      </c>
      <c r="D1106" s="16">
        <v>122.04170000000001</v>
      </c>
      <c r="E1106" s="16">
        <v>1076.125</v>
      </c>
      <c r="F1106" s="16">
        <v>1.3974979999999999</v>
      </c>
      <c r="G1106" s="16">
        <v>0</v>
      </c>
      <c r="H1106" s="16">
        <v>430.4</v>
      </c>
      <c r="I1106" s="16">
        <f t="shared" si="137"/>
        <v>1</v>
      </c>
      <c r="K1106" s="16" t="str">
        <f t="shared" si="138"/>
        <v/>
      </c>
      <c r="L1106" s="16">
        <f t="shared" si="139"/>
        <v>1076.125</v>
      </c>
      <c r="M1106" s="16">
        <f t="shared" si="140"/>
        <v>1.3974979999999999</v>
      </c>
      <c r="N1106" s="20">
        <f t="shared" si="141"/>
        <v>41.58540308391315</v>
      </c>
      <c r="O1106" s="18">
        <f t="shared" si="142"/>
        <v>153.73214285714286</v>
      </c>
      <c r="P1106" s="18">
        <f t="shared" si="143"/>
        <v>89.342230598897828</v>
      </c>
      <c r="Q1106" s="48">
        <f t="shared" si="144"/>
        <v>2.6058150591345202</v>
      </c>
    </row>
    <row r="1107" spans="2:17" x14ac:dyDescent="0.25">
      <c r="B1107" s="15">
        <v>41925.972222222219</v>
      </c>
      <c r="C1107" s="16">
        <v>4</v>
      </c>
      <c r="D1107" s="16">
        <v>111.5129</v>
      </c>
      <c r="E1107" s="16">
        <v>1081.1969999999999</v>
      </c>
      <c r="F1107" s="16">
        <v>1.3941250000000001</v>
      </c>
      <c r="G1107" s="16">
        <v>0</v>
      </c>
      <c r="H1107" s="16">
        <v>437.4</v>
      </c>
      <c r="I1107" s="16">
        <f t="shared" si="137"/>
        <v>1</v>
      </c>
      <c r="K1107" s="16" t="str">
        <f t="shared" si="138"/>
        <v/>
      </c>
      <c r="L1107" s="16">
        <f t="shared" si="139"/>
        <v>1081.1969999999999</v>
      </c>
      <c r="M1107" s="16">
        <f t="shared" si="140"/>
        <v>1.3941250000000001</v>
      </c>
      <c r="N1107" s="20">
        <f t="shared" si="141"/>
        <v>41.232526932078336</v>
      </c>
      <c r="O1107" s="18">
        <f t="shared" si="142"/>
        <v>154.45671428571427</v>
      </c>
      <c r="P1107" s="18">
        <f t="shared" si="143"/>
        <v>88.786811205656576</v>
      </c>
      <c r="Q1107" s="48">
        <f t="shared" si="144"/>
        <v>2.58961532683165</v>
      </c>
    </row>
    <row r="1108" spans="2:17" x14ac:dyDescent="0.25">
      <c r="B1108" s="15">
        <v>41925.972916666666</v>
      </c>
      <c r="C1108" s="16">
        <v>2</v>
      </c>
      <c r="D1108" s="16">
        <v>536.3546</v>
      </c>
      <c r="E1108" s="16">
        <v>1096.489</v>
      </c>
      <c r="F1108" s="16">
        <v>1.3982300000000001</v>
      </c>
      <c r="G1108" s="16">
        <v>0</v>
      </c>
      <c r="H1108" s="16">
        <v>432.7</v>
      </c>
      <c r="I1108" s="16">
        <f t="shared" si="137"/>
        <v>1</v>
      </c>
      <c r="K1108" s="16" t="str">
        <f t="shared" si="138"/>
        <v/>
      </c>
      <c r="L1108" s="16">
        <f t="shared" si="139"/>
        <v>1096.489</v>
      </c>
      <c r="M1108" s="16">
        <f t="shared" si="140"/>
        <v>1.3982300000000001</v>
      </c>
      <c r="N1108" s="20">
        <f t="shared" si="141"/>
        <v>41.661983381316993</v>
      </c>
      <c r="O1108" s="18">
        <f t="shared" si="142"/>
        <v>156.64128571428571</v>
      </c>
      <c r="P1108" s="18">
        <f t="shared" si="143"/>
        <v>91.248303028025845</v>
      </c>
      <c r="Q1108" s="48">
        <f t="shared" si="144"/>
        <v>5.3228176766348412</v>
      </c>
    </row>
    <row r="1109" spans="2:17" x14ac:dyDescent="0.25">
      <c r="B1109" s="15">
        <v>41925.973611111112</v>
      </c>
      <c r="C1109" s="16">
        <v>4</v>
      </c>
      <c r="D1109" s="16">
        <v>1185.443</v>
      </c>
      <c r="E1109" s="16">
        <v>1086.616</v>
      </c>
      <c r="F1109" s="16">
        <v>1.4020300000000001</v>
      </c>
      <c r="G1109" s="16">
        <v>0</v>
      </c>
      <c r="H1109" s="16">
        <v>431.3</v>
      </c>
      <c r="I1109" s="16">
        <f t="shared" ref="I1109:I1172" si="145">+IF(AND(G1109&lt;50,D1109&gt;50),1,"")</f>
        <v>1</v>
      </c>
      <c r="K1109" s="16" t="str">
        <f t="shared" ref="K1109:K1172" si="146">+IF(AND(D1109&gt;100,G1109&gt;50),D1109,"")</f>
        <v/>
      </c>
      <c r="L1109" s="16">
        <f t="shared" ref="L1109:L1172" si="147">IF(AND(E1109&gt;100,H1109&gt;50),E1109,"")</f>
        <v>1086.616</v>
      </c>
      <c r="M1109" s="16">
        <f t="shared" ref="M1109:M1172" si="148">IF(F1109&gt;1.1,F1109,"")</f>
        <v>1.4020300000000001</v>
      </c>
      <c r="N1109" s="20">
        <f t="shared" ref="N1109:N1172" si="149">IF(ISERROR($D$1*(M1109-1)/($M$7*($D$1-1))*100),"",($D$1*(M1109-1)/($M$7*($D$1-1))*100))</f>
        <v>42.059531373304047</v>
      </c>
      <c r="O1109" s="18">
        <f t="shared" ref="O1109:O1172" si="150">IF(ISERROR(IF(COUNT(K1109:L1109)&gt;1,SUM(K1109:L1109)/14,SUM(K1109:L1109)/7)),"",IF(COUNT(K1109:L1109)&gt;1,SUM(K1109:L1109)/14,SUM(K1109:L1109)/7))</f>
        <v>155.23085714285713</v>
      </c>
      <c r="P1109" s="18">
        <f t="shared" ref="P1109:P1172" si="151">IF(ISERROR(IF(COUNT(K1109:L1109)&gt;1,SUM(K1109:L1109)/14*M1109*N1109/100,SUM(K1109:L1109)/7*M1109*N1109/100)),"",IF(COUNT(K1109:L1109)&gt;1,SUM(K1109:L1109)/14*M1109*N1109/100,SUM(K1109:L1109)/7*M1109*N1109/100))</f>
        <v>91.537656908722226</v>
      </c>
      <c r="Q1109" s="48">
        <f t="shared" si="144"/>
        <v>2.6698483265043982</v>
      </c>
    </row>
    <row r="1110" spans="2:17" x14ac:dyDescent="0.25">
      <c r="B1110" s="15">
        <v>41925.974305555559</v>
      </c>
      <c r="C1110" s="16">
        <v>4</v>
      </c>
      <c r="D1110" s="16">
        <v>885.3895</v>
      </c>
      <c r="E1110" s="16">
        <v>1094.6220000000001</v>
      </c>
      <c r="F1110" s="16">
        <v>1.4005190000000001</v>
      </c>
      <c r="G1110" s="16">
        <v>0</v>
      </c>
      <c r="H1110" s="16">
        <v>435</v>
      </c>
      <c r="I1110" s="16">
        <f t="shared" si="145"/>
        <v>1</v>
      </c>
      <c r="K1110" s="16" t="str">
        <f t="shared" si="146"/>
        <v/>
      </c>
      <c r="L1110" s="16">
        <f t="shared" si="147"/>
        <v>1094.6220000000001</v>
      </c>
      <c r="M1110" s="16">
        <f t="shared" si="148"/>
        <v>1.4005190000000001</v>
      </c>
      <c r="N1110" s="20">
        <f t="shared" si="149"/>
        <v>41.901453737542873</v>
      </c>
      <c r="O1110" s="18">
        <f t="shared" si="150"/>
        <v>156.37457142857144</v>
      </c>
      <c r="P1110" s="18">
        <f t="shared" si="151"/>
        <v>91.766512736700918</v>
      </c>
      <c r="Q1110" s="48">
        <f t="shared" si="144"/>
        <v>2.6765232881537768</v>
      </c>
    </row>
    <row r="1111" spans="2:17" x14ac:dyDescent="0.25">
      <c r="B1111" s="15">
        <v>41925.974999999999</v>
      </c>
      <c r="C1111" s="16">
        <v>4</v>
      </c>
      <c r="D1111" s="16">
        <v>200.96129999999999</v>
      </c>
      <c r="E1111" s="16">
        <v>1082.356</v>
      </c>
      <c r="F1111" s="16">
        <v>1.404318</v>
      </c>
      <c r="G1111" s="16">
        <v>0</v>
      </c>
      <c r="H1111" s="16">
        <v>439.9</v>
      </c>
      <c r="I1111" s="16">
        <f t="shared" si="145"/>
        <v>1</v>
      </c>
      <c r="K1111" s="16" t="str">
        <f t="shared" si="146"/>
        <v/>
      </c>
      <c r="L1111" s="16">
        <f t="shared" si="147"/>
        <v>1082.356</v>
      </c>
      <c r="M1111" s="16">
        <f t="shared" si="148"/>
        <v>1.404318</v>
      </c>
      <c r="N1111" s="20">
        <f t="shared" si="149"/>
        <v>42.298897111637288</v>
      </c>
      <c r="O1111" s="18">
        <f t="shared" si="150"/>
        <v>154.62228571428571</v>
      </c>
      <c r="P1111" s="18">
        <f t="shared" si="151"/>
        <v>91.847342570361974</v>
      </c>
      <c r="Q1111" s="48">
        <f t="shared" si="144"/>
        <v>2.6788808249688909</v>
      </c>
    </row>
    <row r="1112" spans="2:17" x14ac:dyDescent="0.25">
      <c r="B1112" s="15">
        <v>41925.975694444445</v>
      </c>
      <c r="C1112" s="16">
        <v>4</v>
      </c>
      <c r="D1112" s="16">
        <v>557.44259999999997</v>
      </c>
      <c r="E1112" s="16">
        <v>1119.4010000000001</v>
      </c>
      <c r="F1112" s="16">
        <v>1.399786</v>
      </c>
      <c r="G1112" s="16">
        <v>0</v>
      </c>
      <c r="H1112" s="16">
        <v>436.3</v>
      </c>
      <c r="I1112" s="16">
        <f t="shared" si="145"/>
        <v>1</v>
      </c>
      <c r="K1112" s="16" t="str">
        <f t="shared" si="146"/>
        <v/>
      </c>
      <c r="L1112" s="16">
        <f t="shared" si="147"/>
        <v>1119.4010000000001</v>
      </c>
      <c r="M1112" s="16">
        <f t="shared" si="148"/>
        <v>1.399786</v>
      </c>
      <c r="N1112" s="20">
        <f t="shared" si="149"/>
        <v>41.824768822246419</v>
      </c>
      <c r="O1112" s="18">
        <f t="shared" si="150"/>
        <v>159.91442857142857</v>
      </c>
      <c r="P1112" s="18">
        <f t="shared" si="151"/>
        <v>93.623062947009373</v>
      </c>
      <c r="Q1112" s="48">
        <f t="shared" si="144"/>
        <v>2.730672669287773</v>
      </c>
    </row>
    <row r="1113" spans="2:17" x14ac:dyDescent="0.25">
      <c r="B1113" s="15">
        <v>41925.976388888892</v>
      </c>
      <c r="C1113" s="16">
        <v>5</v>
      </c>
      <c r="D1113" s="16">
        <v>417.60890000000001</v>
      </c>
      <c r="E1113" s="16">
        <v>1095.9110000000001</v>
      </c>
      <c r="F1113" s="16">
        <v>1.4009</v>
      </c>
      <c r="G1113" s="16">
        <v>0</v>
      </c>
      <c r="H1113" s="16">
        <v>444.5</v>
      </c>
      <c r="I1113" s="16">
        <f t="shared" si="145"/>
        <v>1</v>
      </c>
      <c r="K1113" s="16" t="str">
        <f t="shared" si="146"/>
        <v/>
      </c>
      <c r="L1113" s="16">
        <f t="shared" si="147"/>
        <v>1095.9110000000001</v>
      </c>
      <c r="M1113" s="16">
        <f t="shared" si="148"/>
        <v>1.4009</v>
      </c>
      <c r="N1113" s="20">
        <f t="shared" si="149"/>
        <v>41.941313154634209</v>
      </c>
      <c r="O1113" s="18">
        <f t="shared" si="150"/>
        <v>156.5587142857143</v>
      </c>
      <c r="P1113" s="18">
        <f t="shared" si="151"/>
        <v>91.986989383783168</v>
      </c>
      <c r="Q1113" s="48">
        <f t="shared" si="144"/>
        <v>2.1463630856216076</v>
      </c>
    </row>
    <row r="1114" spans="2:17" x14ac:dyDescent="0.25">
      <c r="B1114" s="15">
        <v>41925.977083333331</v>
      </c>
      <c r="C1114" s="16">
        <v>4</v>
      </c>
      <c r="D1114" s="16">
        <v>1025.2539999999999</v>
      </c>
      <c r="E1114" s="16">
        <v>1126.2809999999999</v>
      </c>
      <c r="F1114" s="16">
        <v>1.4024110000000001</v>
      </c>
      <c r="G1114" s="16">
        <v>0</v>
      </c>
      <c r="H1114" s="16">
        <v>437.1</v>
      </c>
      <c r="I1114" s="16">
        <f t="shared" si="145"/>
        <v>1</v>
      </c>
      <c r="K1114" s="16" t="str">
        <f t="shared" si="146"/>
        <v/>
      </c>
      <c r="L1114" s="16">
        <f t="shared" si="147"/>
        <v>1126.2809999999999</v>
      </c>
      <c r="M1114" s="16">
        <f t="shared" si="148"/>
        <v>1.4024110000000001</v>
      </c>
      <c r="N1114" s="20">
        <f t="shared" si="149"/>
        <v>42.099390790395375</v>
      </c>
      <c r="O1114" s="18">
        <f t="shared" si="150"/>
        <v>160.89728571428572</v>
      </c>
      <c r="P1114" s="18">
        <f t="shared" si="151"/>
        <v>94.994801287144114</v>
      </c>
      <c r="Q1114" s="48">
        <f t="shared" si="144"/>
        <v>2.77068170420837</v>
      </c>
    </row>
    <row r="1115" spans="2:17" x14ac:dyDescent="0.25">
      <c r="B1115" s="15">
        <v>41925.977777777778</v>
      </c>
      <c r="C1115" s="16">
        <v>4</v>
      </c>
      <c r="D1115" s="16">
        <v>487.55630000000002</v>
      </c>
      <c r="E1115" s="16">
        <v>1118.5709999999999</v>
      </c>
      <c r="F1115" s="16">
        <v>1.4046689999999999</v>
      </c>
      <c r="G1115" s="16">
        <v>0</v>
      </c>
      <c r="H1115" s="16">
        <v>443</v>
      </c>
      <c r="I1115" s="16">
        <f t="shared" si="145"/>
        <v>1</v>
      </c>
      <c r="K1115" s="16" t="str">
        <f t="shared" si="146"/>
        <v/>
      </c>
      <c r="L1115" s="16">
        <f t="shared" si="147"/>
        <v>1118.5709999999999</v>
      </c>
      <c r="M1115" s="16">
        <f t="shared" si="148"/>
        <v>1.4046689999999999</v>
      </c>
      <c r="N1115" s="20">
        <f t="shared" si="149"/>
        <v>42.335617991949775</v>
      </c>
      <c r="O1115" s="18">
        <f t="shared" si="150"/>
        <v>159.79585714285713</v>
      </c>
      <c r="P1115" s="18">
        <f t="shared" si="151"/>
        <v>95.026649587414155</v>
      </c>
      <c r="Q1115" s="48">
        <f t="shared" si="144"/>
        <v>2.7716106129662466</v>
      </c>
    </row>
    <row r="1116" spans="2:17" x14ac:dyDescent="0.25">
      <c r="B1116" s="15">
        <v>41925.978472222225</v>
      </c>
      <c r="C1116" s="16">
        <v>4</v>
      </c>
      <c r="D1116" s="16">
        <v>741.0086</v>
      </c>
      <c r="E1116" s="16">
        <v>1147.8</v>
      </c>
      <c r="F1116" s="16">
        <v>1.394522</v>
      </c>
      <c r="G1116" s="16">
        <v>0</v>
      </c>
      <c r="H1116" s="16">
        <v>441.1</v>
      </c>
      <c r="I1116" s="16">
        <f t="shared" si="145"/>
        <v>1</v>
      </c>
      <c r="K1116" s="16" t="str">
        <f t="shared" si="146"/>
        <v/>
      </c>
      <c r="L1116" s="16">
        <f t="shared" si="147"/>
        <v>1147.8</v>
      </c>
      <c r="M1116" s="16">
        <f t="shared" si="148"/>
        <v>1.394522</v>
      </c>
      <c r="N1116" s="20">
        <f t="shared" si="149"/>
        <v>41.274060235451721</v>
      </c>
      <c r="O1116" s="18">
        <f t="shared" si="150"/>
        <v>163.97142857142856</v>
      </c>
      <c r="P1116" s="18">
        <f t="shared" si="151"/>
        <v>94.377994421073055</v>
      </c>
      <c r="Q1116" s="48">
        <f t="shared" si="144"/>
        <v>2.7526915039479642</v>
      </c>
    </row>
    <row r="1117" spans="2:17" x14ac:dyDescent="0.25">
      <c r="B1117" s="15">
        <v>41925.979166666664</v>
      </c>
      <c r="C1117" s="16">
        <v>4</v>
      </c>
      <c r="D1117" s="16">
        <v>461.92110000000002</v>
      </c>
      <c r="E1117" s="16">
        <v>1107.7180000000001</v>
      </c>
      <c r="F1117" s="16">
        <v>1.410315</v>
      </c>
      <c r="G1117" s="16">
        <v>0</v>
      </c>
      <c r="H1117" s="16">
        <v>450.4</v>
      </c>
      <c r="I1117" s="16">
        <f t="shared" si="145"/>
        <v>1</v>
      </c>
      <c r="K1117" s="16" t="str">
        <f t="shared" si="146"/>
        <v/>
      </c>
      <c r="L1117" s="16">
        <f t="shared" si="147"/>
        <v>1107.7180000000001</v>
      </c>
      <c r="M1117" s="16">
        <f t="shared" si="148"/>
        <v>1.410315</v>
      </c>
      <c r="N1117" s="20">
        <f t="shared" si="149"/>
        <v>42.926290613728433</v>
      </c>
      <c r="O1117" s="18">
        <f t="shared" si="150"/>
        <v>158.24542857142859</v>
      </c>
      <c r="P1117" s="18">
        <f t="shared" si="151"/>
        <v>95.801136098784923</v>
      </c>
      <c r="Q1117" s="48">
        <f t="shared" si="144"/>
        <v>2.7941998028812267</v>
      </c>
    </row>
    <row r="1118" spans="2:17" x14ac:dyDescent="0.25">
      <c r="B1118" s="15">
        <v>41925.979861111111</v>
      </c>
      <c r="C1118" s="16">
        <v>4</v>
      </c>
      <c r="D1118" s="16">
        <v>94.239720000000005</v>
      </c>
      <c r="E1118" s="16">
        <v>1113.396</v>
      </c>
      <c r="F1118" s="16">
        <v>1.40354</v>
      </c>
      <c r="G1118" s="16">
        <v>0</v>
      </c>
      <c r="H1118" s="16">
        <v>443.3</v>
      </c>
      <c r="I1118" s="16">
        <f t="shared" si="145"/>
        <v>1</v>
      </c>
      <c r="K1118" s="16" t="str">
        <f t="shared" si="146"/>
        <v/>
      </c>
      <c r="L1118" s="16">
        <f t="shared" si="147"/>
        <v>1113.396</v>
      </c>
      <c r="M1118" s="16">
        <f t="shared" si="148"/>
        <v>1.40354</v>
      </c>
      <c r="N1118" s="20">
        <f t="shared" si="149"/>
        <v>42.217504391172575</v>
      </c>
      <c r="O1118" s="18">
        <f t="shared" si="150"/>
        <v>159.05657142857143</v>
      </c>
      <c r="P1118" s="18">
        <f t="shared" si="151"/>
        <v>94.247311029424623</v>
      </c>
      <c r="Q1118" s="48">
        <f t="shared" si="144"/>
        <v>2.7488799050248849</v>
      </c>
    </row>
    <row r="1119" spans="2:17" x14ac:dyDescent="0.25">
      <c r="B1119" s="15">
        <v>41925.980555555558</v>
      </c>
      <c r="C1119" s="16">
        <v>4</v>
      </c>
      <c r="D1119" s="16">
        <v>246.89099999999999</v>
      </c>
      <c r="E1119" s="16">
        <v>1116.451</v>
      </c>
      <c r="F1119" s="16">
        <v>1.394873</v>
      </c>
      <c r="G1119" s="16">
        <v>0</v>
      </c>
      <c r="H1119" s="16">
        <v>443.3</v>
      </c>
      <c r="I1119" s="16">
        <f t="shared" si="145"/>
        <v>1</v>
      </c>
      <c r="K1119" s="16" t="str">
        <f t="shared" si="146"/>
        <v/>
      </c>
      <c r="L1119" s="16">
        <f t="shared" si="147"/>
        <v>1116.451</v>
      </c>
      <c r="M1119" s="16">
        <f t="shared" si="148"/>
        <v>1.394873</v>
      </c>
      <c r="N1119" s="20">
        <f t="shared" si="149"/>
        <v>41.310781115764208</v>
      </c>
      <c r="O1119" s="18">
        <f t="shared" si="150"/>
        <v>159.49299999999999</v>
      </c>
      <c r="P1119" s="18">
        <f t="shared" si="151"/>
        <v>91.905119003203438</v>
      </c>
      <c r="Q1119" s="48">
        <f t="shared" si="144"/>
        <v>2.6805659709267666</v>
      </c>
    </row>
    <row r="1120" spans="2:17" x14ac:dyDescent="0.25">
      <c r="B1120" s="15">
        <v>41925.981249999997</v>
      </c>
      <c r="C1120" s="16">
        <v>4</v>
      </c>
      <c r="D1120" s="16">
        <v>651.46870000000001</v>
      </c>
      <c r="E1120" s="16">
        <v>1116.2139999999999</v>
      </c>
      <c r="F1120" s="16">
        <v>1.3986270000000001</v>
      </c>
      <c r="G1120" s="16">
        <v>0</v>
      </c>
      <c r="H1120" s="16">
        <v>441.9</v>
      </c>
      <c r="I1120" s="16">
        <f t="shared" si="145"/>
        <v>1</v>
      </c>
      <c r="K1120" s="16" t="str">
        <f t="shared" si="146"/>
        <v/>
      </c>
      <c r="L1120" s="16">
        <f t="shared" si="147"/>
        <v>1116.2139999999999</v>
      </c>
      <c r="M1120" s="16">
        <f t="shared" si="148"/>
        <v>1.3986270000000001</v>
      </c>
      <c r="N1120" s="20">
        <f t="shared" si="149"/>
        <v>41.703516684690371</v>
      </c>
      <c r="O1120" s="18">
        <f t="shared" si="150"/>
        <v>159.45914285714284</v>
      </c>
      <c r="P1120" s="18">
        <f t="shared" si="151"/>
        <v>93.008793748921235</v>
      </c>
      <c r="Q1120" s="48">
        <f t="shared" si="144"/>
        <v>2.7127564843435361</v>
      </c>
    </row>
    <row r="1121" spans="2:17" x14ac:dyDescent="0.25">
      <c r="B1121" s="15">
        <v>41925.981944444444</v>
      </c>
      <c r="C1121" s="16">
        <v>4</v>
      </c>
      <c r="D1121" s="16">
        <v>297.24579999999997</v>
      </c>
      <c r="E1121" s="16">
        <v>1125.0719999999999</v>
      </c>
      <c r="F1121" s="16">
        <v>1.3971469999999999</v>
      </c>
      <c r="G1121" s="16">
        <v>0</v>
      </c>
      <c r="H1121" s="16">
        <v>440.2</v>
      </c>
      <c r="I1121" s="16">
        <f t="shared" si="145"/>
        <v>1</v>
      </c>
      <c r="K1121" s="16" t="str">
        <f t="shared" si="146"/>
        <v/>
      </c>
      <c r="L1121" s="16">
        <f t="shared" si="147"/>
        <v>1125.0719999999999</v>
      </c>
      <c r="M1121" s="16">
        <f t="shared" si="148"/>
        <v>1.3971469999999999</v>
      </c>
      <c r="N1121" s="20">
        <f t="shared" si="149"/>
        <v>41.548682203600656</v>
      </c>
      <c r="O1121" s="18">
        <f t="shared" si="150"/>
        <v>160.72457142857141</v>
      </c>
      <c r="P1121" s="18">
        <f t="shared" si="151"/>
        <v>93.299997648507585</v>
      </c>
      <c r="Q1121" s="48">
        <f t="shared" si="144"/>
        <v>2.7212499314148046</v>
      </c>
    </row>
    <row r="1122" spans="2:17" x14ac:dyDescent="0.25">
      <c r="B1122" s="15">
        <v>41925.982638888891</v>
      </c>
      <c r="C1122" s="16">
        <v>4</v>
      </c>
      <c r="D1122" s="16">
        <v>40.863660000000003</v>
      </c>
      <c r="E1122" s="16">
        <v>1102.913</v>
      </c>
      <c r="F1122" s="16">
        <v>1.3990389999999999</v>
      </c>
      <c r="G1122" s="16">
        <v>0</v>
      </c>
      <c r="H1122" s="16">
        <v>449.3</v>
      </c>
      <c r="I1122" s="16" t="str">
        <f t="shared" si="145"/>
        <v/>
      </c>
      <c r="K1122" s="16" t="str">
        <f t="shared" si="146"/>
        <v/>
      </c>
      <c r="L1122" s="16">
        <f t="shared" si="147"/>
        <v>1102.913</v>
      </c>
      <c r="M1122" s="16">
        <f t="shared" si="148"/>
        <v>1.3990389999999999</v>
      </c>
      <c r="N1122" s="20">
        <f t="shared" si="149"/>
        <v>41.746619256453158</v>
      </c>
      <c r="O1122" s="18">
        <f t="shared" si="150"/>
        <v>157.559</v>
      </c>
      <c r="P1122" s="18">
        <f t="shared" si="151"/>
        <v>92.022567858828296</v>
      </c>
      <c r="Q1122" s="48">
        <f t="shared" si="144"/>
        <v>2.6839915625491586</v>
      </c>
    </row>
    <row r="1123" spans="2:17" x14ac:dyDescent="0.25">
      <c r="B1123" s="15">
        <v>41925.98333333333</v>
      </c>
      <c r="C1123" s="16">
        <v>4</v>
      </c>
      <c r="D1123" s="16">
        <v>111.5129</v>
      </c>
      <c r="E1123" s="16">
        <v>1106.8789999999999</v>
      </c>
      <c r="F1123" s="16">
        <v>1.4024110000000001</v>
      </c>
      <c r="G1123" s="16">
        <v>0</v>
      </c>
      <c r="H1123" s="16">
        <v>438.5</v>
      </c>
      <c r="I1123" s="16">
        <f t="shared" si="145"/>
        <v>1</v>
      </c>
      <c r="K1123" s="16" t="str">
        <f t="shared" si="146"/>
        <v/>
      </c>
      <c r="L1123" s="16">
        <f t="shared" si="147"/>
        <v>1106.8789999999999</v>
      </c>
      <c r="M1123" s="16">
        <f t="shared" si="148"/>
        <v>1.4024110000000001</v>
      </c>
      <c r="N1123" s="20">
        <f t="shared" si="149"/>
        <v>42.099390790395375</v>
      </c>
      <c r="O1123" s="18">
        <f t="shared" si="150"/>
        <v>158.12557142857142</v>
      </c>
      <c r="P1123" s="18">
        <f t="shared" si="151"/>
        <v>93.358363191701514</v>
      </c>
      <c r="Q1123" s="48">
        <f t="shared" si="144"/>
        <v>2.7229522597579607</v>
      </c>
    </row>
    <row r="1124" spans="2:17" x14ac:dyDescent="0.25">
      <c r="B1124" s="15">
        <v>41925.984027777777</v>
      </c>
      <c r="C1124" s="16">
        <v>4</v>
      </c>
      <c r="D1124" s="16">
        <v>494.36180000000002</v>
      </c>
      <c r="E1124" s="16">
        <v>1085.152</v>
      </c>
      <c r="F1124" s="16">
        <v>1.405402</v>
      </c>
      <c r="G1124" s="16">
        <v>0</v>
      </c>
      <c r="H1124" s="16">
        <v>434.7</v>
      </c>
      <c r="I1124" s="16">
        <f t="shared" si="145"/>
        <v>1</v>
      </c>
      <c r="K1124" s="16" t="str">
        <f t="shared" si="146"/>
        <v/>
      </c>
      <c r="L1124" s="16">
        <f t="shared" si="147"/>
        <v>1085.152</v>
      </c>
      <c r="M1124" s="16">
        <f t="shared" si="148"/>
        <v>1.405402</v>
      </c>
      <c r="N1124" s="20">
        <f t="shared" si="149"/>
        <v>42.412302907246236</v>
      </c>
      <c r="O1124" s="18">
        <f t="shared" si="150"/>
        <v>155.0217142857143</v>
      </c>
      <c r="P1124" s="18">
        <f t="shared" si="151"/>
        <v>92.402762852154481</v>
      </c>
      <c r="Q1124" s="48">
        <f t="shared" si="144"/>
        <v>2.6950805831878388</v>
      </c>
    </row>
    <row r="1125" spans="2:17" x14ac:dyDescent="0.25">
      <c r="B1125" s="15">
        <v>41925.984722222223</v>
      </c>
      <c r="C1125" s="16">
        <v>5</v>
      </c>
      <c r="D1125" s="16">
        <v>447.66919999999999</v>
      </c>
      <c r="E1125" s="16">
        <v>1092.355</v>
      </c>
      <c r="F1125" s="16">
        <v>1.3959870000000001</v>
      </c>
      <c r="G1125" s="16">
        <v>0</v>
      </c>
      <c r="H1125" s="16">
        <v>433.8</v>
      </c>
      <c r="I1125" s="16">
        <f t="shared" si="145"/>
        <v>1</v>
      </c>
      <c r="K1125" s="16" t="str">
        <f t="shared" si="146"/>
        <v/>
      </c>
      <c r="L1125" s="16">
        <f t="shared" si="147"/>
        <v>1092.355</v>
      </c>
      <c r="M1125" s="16">
        <f t="shared" si="148"/>
        <v>1.3959870000000001</v>
      </c>
      <c r="N1125" s="20">
        <f t="shared" si="149"/>
        <v>41.427325448152004</v>
      </c>
      <c r="O1125" s="18">
        <f t="shared" si="150"/>
        <v>156.05071428571429</v>
      </c>
      <c r="P1125" s="18">
        <f t="shared" si="151"/>
        <v>90.247261211462416</v>
      </c>
      <c r="Q1125" s="48">
        <f t="shared" si="144"/>
        <v>2.1057694282674566</v>
      </c>
    </row>
    <row r="1126" spans="2:17" x14ac:dyDescent="0.25">
      <c r="B1126" s="15">
        <v>41925.98541666667</v>
      </c>
      <c r="C1126" s="16">
        <v>4</v>
      </c>
      <c r="D1126" s="16">
        <v>1817.8989999999999</v>
      </c>
      <c r="E1126" s="16">
        <v>1107.5530000000001</v>
      </c>
      <c r="F1126" s="16">
        <v>1.393362</v>
      </c>
      <c r="G1126" s="16">
        <v>0</v>
      </c>
      <c r="H1126" s="16">
        <v>433.6</v>
      </c>
      <c r="I1126" s="16">
        <f t="shared" si="145"/>
        <v>1</v>
      </c>
      <c r="K1126" s="16" t="str">
        <f t="shared" si="146"/>
        <v/>
      </c>
      <c r="L1126" s="16">
        <f t="shared" si="147"/>
        <v>1107.5530000000001</v>
      </c>
      <c r="M1126" s="16">
        <f t="shared" si="148"/>
        <v>1.393362</v>
      </c>
      <c r="N1126" s="20">
        <f t="shared" si="149"/>
        <v>41.152703480003041</v>
      </c>
      <c r="O1126" s="18">
        <f t="shared" si="150"/>
        <v>158.22185714285715</v>
      </c>
      <c r="P1126" s="18">
        <f t="shared" si="151"/>
        <v>90.725383143760951</v>
      </c>
      <c r="Q1126" s="48">
        <f t="shared" si="144"/>
        <v>2.6461570083596944</v>
      </c>
    </row>
    <row r="1127" spans="2:17" x14ac:dyDescent="0.25">
      <c r="B1127" s="15">
        <v>41925.986111111109</v>
      </c>
      <c r="C1127" s="16">
        <v>4</v>
      </c>
      <c r="D1127" s="16">
        <v>246.12799999999999</v>
      </c>
      <c r="E1127" s="16">
        <v>1111.393</v>
      </c>
      <c r="F1127" s="16">
        <v>1.3885099999999999</v>
      </c>
      <c r="G1127" s="16">
        <v>0</v>
      </c>
      <c r="H1127" s="16">
        <v>428.6</v>
      </c>
      <c r="I1127" s="16">
        <f t="shared" si="145"/>
        <v>1</v>
      </c>
      <c r="K1127" s="16" t="str">
        <f t="shared" si="146"/>
        <v/>
      </c>
      <c r="L1127" s="16">
        <f t="shared" si="147"/>
        <v>1111.393</v>
      </c>
      <c r="M1127" s="16">
        <f t="shared" si="148"/>
        <v>1.3885099999999999</v>
      </c>
      <c r="N1127" s="20">
        <f t="shared" si="149"/>
        <v>40.645097464971144</v>
      </c>
      <c r="O1127" s="18">
        <f t="shared" si="150"/>
        <v>158.77042857142857</v>
      </c>
      <c r="P1127" s="18">
        <f t="shared" si="151"/>
        <v>89.603876390186016</v>
      </c>
      <c r="Q1127" s="48">
        <f t="shared" si="144"/>
        <v>2.6134463947137592</v>
      </c>
    </row>
    <row r="1128" spans="2:17" x14ac:dyDescent="0.25">
      <c r="B1128" s="15">
        <v>41925.986805555556</v>
      </c>
      <c r="C1128" s="16">
        <v>3</v>
      </c>
      <c r="D1128" s="16">
        <v>856.03110000000004</v>
      </c>
      <c r="E1128" s="16">
        <v>1082.248</v>
      </c>
      <c r="F1128" s="16">
        <v>1.3862209999999999</v>
      </c>
      <c r="G1128" s="16">
        <v>0</v>
      </c>
      <c r="H1128" s="16">
        <v>434.1</v>
      </c>
      <c r="I1128" s="16">
        <f t="shared" si="145"/>
        <v>1</v>
      </c>
      <c r="K1128" s="16" t="str">
        <f t="shared" si="146"/>
        <v/>
      </c>
      <c r="L1128" s="16">
        <f t="shared" si="147"/>
        <v>1082.248</v>
      </c>
      <c r="M1128" s="16">
        <f t="shared" si="148"/>
        <v>1.3862209999999999</v>
      </c>
      <c r="N1128" s="20">
        <f t="shared" si="149"/>
        <v>40.40562710874525</v>
      </c>
      <c r="O1128" s="18">
        <f t="shared" si="150"/>
        <v>154.60685714285714</v>
      </c>
      <c r="P1128" s="18">
        <f t="shared" si="151"/>
        <v>86.597045913137094</v>
      </c>
      <c r="Q1128" s="48">
        <f t="shared" si="144"/>
        <v>3.3676628966219981</v>
      </c>
    </row>
    <row r="1129" spans="2:17" x14ac:dyDescent="0.25">
      <c r="B1129" s="15">
        <v>41925.987500000003</v>
      </c>
      <c r="C1129" s="16">
        <v>5</v>
      </c>
      <c r="D1129" s="16">
        <v>1121.538</v>
      </c>
      <c r="E1129" s="16">
        <v>1075.1420000000001</v>
      </c>
      <c r="F1129" s="16">
        <v>1.388083</v>
      </c>
      <c r="G1129" s="16">
        <v>0</v>
      </c>
      <c r="H1129" s="16">
        <v>436.2</v>
      </c>
      <c r="I1129" s="16">
        <f t="shared" si="145"/>
        <v>1</v>
      </c>
      <c r="K1129" s="16" t="str">
        <f t="shared" si="146"/>
        <v/>
      </c>
      <c r="L1129" s="16">
        <f t="shared" si="147"/>
        <v>1075.1420000000001</v>
      </c>
      <c r="M1129" s="16">
        <f t="shared" si="148"/>
        <v>1.388083</v>
      </c>
      <c r="N1129" s="20">
        <f t="shared" si="149"/>
        <v>40.600425624818911</v>
      </c>
      <c r="O1129" s="18">
        <f t="shared" si="150"/>
        <v>153.59171428571429</v>
      </c>
      <c r="P1129" s="18">
        <f t="shared" si="151"/>
        <v>86.559314725391758</v>
      </c>
      <c r="Q1129" s="48">
        <f t="shared" si="144"/>
        <v>2.019717343592474</v>
      </c>
    </row>
    <row r="1130" spans="2:17" x14ac:dyDescent="0.25">
      <c r="B1130" s="15">
        <v>41925.988194444442</v>
      </c>
      <c r="C1130" s="16">
        <v>4</v>
      </c>
      <c r="D1130" s="16">
        <v>573.22040000000004</v>
      </c>
      <c r="E1130" s="16">
        <v>1087.787</v>
      </c>
      <c r="F1130" s="16">
        <v>1.407294</v>
      </c>
      <c r="G1130" s="16">
        <v>0</v>
      </c>
      <c r="H1130" s="16">
        <v>434.8</v>
      </c>
      <c r="I1130" s="16">
        <f t="shared" si="145"/>
        <v>1</v>
      </c>
      <c r="K1130" s="16" t="str">
        <f t="shared" si="146"/>
        <v/>
      </c>
      <c r="L1130" s="16">
        <f t="shared" si="147"/>
        <v>1087.787</v>
      </c>
      <c r="M1130" s="16">
        <f t="shared" si="148"/>
        <v>1.407294</v>
      </c>
      <c r="N1130" s="20">
        <f t="shared" si="149"/>
        <v>42.610239960098731</v>
      </c>
      <c r="O1130" s="18">
        <f t="shared" si="150"/>
        <v>155.39814285714286</v>
      </c>
      <c r="P1130" s="18">
        <f t="shared" si="151"/>
        <v>93.184706205246698</v>
      </c>
      <c r="Q1130" s="48">
        <f t="shared" si="144"/>
        <v>2.7178872643196952</v>
      </c>
    </row>
    <row r="1131" spans="2:17" x14ac:dyDescent="0.25">
      <c r="B1131" s="15">
        <v>41925.988888888889</v>
      </c>
      <c r="C1131" s="16">
        <v>4</v>
      </c>
      <c r="D1131" s="16">
        <v>689.09739999999999</v>
      </c>
      <c r="E1131" s="16">
        <v>1090.3779999999999</v>
      </c>
      <c r="F1131" s="16">
        <v>1.3986270000000001</v>
      </c>
      <c r="G1131" s="16">
        <v>0</v>
      </c>
      <c r="H1131" s="16">
        <v>430.1</v>
      </c>
      <c r="I1131" s="16">
        <f t="shared" si="145"/>
        <v>1</v>
      </c>
      <c r="K1131" s="16" t="str">
        <f t="shared" si="146"/>
        <v/>
      </c>
      <c r="L1131" s="16">
        <f t="shared" si="147"/>
        <v>1090.3779999999999</v>
      </c>
      <c r="M1131" s="16">
        <f t="shared" si="148"/>
        <v>1.3986270000000001</v>
      </c>
      <c r="N1131" s="20">
        <f t="shared" si="149"/>
        <v>41.703516684690371</v>
      </c>
      <c r="O1131" s="18">
        <f t="shared" si="150"/>
        <v>155.7682857142857</v>
      </c>
      <c r="P1131" s="18">
        <f t="shared" si="151"/>
        <v>90.856002980038994</v>
      </c>
      <c r="Q1131" s="48">
        <f t="shared" si="144"/>
        <v>2.6499667535844709</v>
      </c>
    </row>
    <row r="1132" spans="2:17" x14ac:dyDescent="0.25">
      <c r="B1132" s="15">
        <v>41925.989583333336</v>
      </c>
      <c r="C1132" s="16">
        <v>4</v>
      </c>
      <c r="D1132" s="16">
        <v>1401.328</v>
      </c>
      <c r="E1132" s="16">
        <v>1090.596</v>
      </c>
      <c r="F1132" s="16">
        <v>1.3895930000000001</v>
      </c>
      <c r="G1132" s="16">
        <v>0</v>
      </c>
      <c r="H1132" s="16">
        <v>433.6</v>
      </c>
      <c r="I1132" s="16">
        <f t="shared" si="145"/>
        <v>1</v>
      </c>
      <c r="K1132" s="16" t="str">
        <f t="shared" si="146"/>
        <v/>
      </c>
      <c r="L1132" s="16">
        <f t="shared" si="147"/>
        <v>1090.596</v>
      </c>
      <c r="M1132" s="16">
        <f t="shared" si="148"/>
        <v>1.3895930000000001</v>
      </c>
      <c r="N1132" s="20">
        <f t="shared" si="149"/>
        <v>40.758398642687467</v>
      </c>
      <c r="O1132" s="18">
        <f t="shared" si="150"/>
        <v>155.79942857142856</v>
      </c>
      <c r="P1132" s="18">
        <f t="shared" si="151"/>
        <v>88.241034480101717</v>
      </c>
      <c r="Q1132" s="48">
        <f t="shared" si="144"/>
        <v>2.5736968390029671</v>
      </c>
    </row>
    <row r="1133" spans="2:17" x14ac:dyDescent="0.25">
      <c r="B1133" s="15">
        <v>41925.990277777775</v>
      </c>
      <c r="C1133" s="16">
        <v>4</v>
      </c>
      <c r="D1133" s="16">
        <v>4.6997790000000004</v>
      </c>
      <c r="E1133" s="16">
        <v>1078.479</v>
      </c>
      <c r="F1133" s="16">
        <v>1.394873</v>
      </c>
      <c r="G1133" s="16">
        <v>0</v>
      </c>
      <c r="H1133" s="16">
        <v>433.5</v>
      </c>
      <c r="I1133" s="16" t="str">
        <f t="shared" si="145"/>
        <v/>
      </c>
      <c r="K1133" s="16" t="str">
        <f t="shared" si="146"/>
        <v/>
      </c>
      <c r="L1133" s="16">
        <f t="shared" si="147"/>
        <v>1078.479</v>
      </c>
      <c r="M1133" s="16">
        <f t="shared" si="148"/>
        <v>1.394873</v>
      </c>
      <c r="N1133" s="20">
        <f t="shared" si="149"/>
        <v>41.310781115764208</v>
      </c>
      <c r="O1133" s="18">
        <f t="shared" si="150"/>
        <v>154.06842857142857</v>
      </c>
      <c r="P1133" s="18">
        <f t="shared" si="151"/>
        <v>88.779302304763789</v>
      </c>
      <c r="Q1133" s="48">
        <f t="shared" si="144"/>
        <v>2.5893963172222771</v>
      </c>
    </row>
    <row r="1134" spans="2:17" x14ac:dyDescent="0.25">
      <c r="B1134" s="15">
        <v>41925.990972222222</v>
      </c>
      <c r="C1134" s="16">
        <v>4</v>
      </c>
      <c r="D1134" s="16">
        <v>135.5917</v>
      </c>
      <c r="E1134" s="16">
        <v>1071.0719999999999</v>
      </c>
      <c r="F1134" s="16">
        <v>1.394873</v>
      </c>
      <c r="G1134" s="16">
        <v>0</v>
      </c>
      <c r="H1134" s="16">
        <v>438</v>
      </c>
      <c r="I1134" s="16">
        <f t="shared" si="145"/>
        <v>1</v>
      </c>
      <c r="K1134" s="16" t="str">
        <f t="shared" si="146"/>
        <v/>
      </c>
      <c r="L1134" s="16">
        <f t="shared" si="147"/>
        <v>1071.0719999999999</v>
      </c>
      <c r="M1134" s="16">
        <f t="shared" si="148"/>
        <v>1.394873</v>
      </c>
      <c r="N1134" s="20">
        <f t="shared" si="149"/>
        <v>41.310781115764208</v>
      </c>
      <c r="O1134" s="18">
        <f t="shared" si="150"/>
        <v>153.01028571428569</v>
      </c>
      <c r="P1134" s="18">
        <f t="shared" si="151"/>
        <v>88.169565543851988</v>
      </c>
      <c r="Q1134" s="48">
        <f t="shared" si="144"/>
        <v>2.5716123283623498</v>
      </c>
    </row>
    <row r="1135" spans="2:17" x14ac:dyDescent="0.25">
      <c r="B1135" s="15">
        <v>41925.991666666669</v>
      </c>
      <c r="C1135" s="16">
        <v>4</v>
      </c>
      <c r="D1135" s="16">
        <v>152.16300000000001</v>
      </c>
      <c r="E1135" s="16">
        <v>1064.7470000000001</v>
      </c>
      <c r="F1135" s="16">
        <v>1.396765</v>
      </c>
      <c r="G1135" s="16">
        <v>0</v>
      </c>
      <c r="H1135" s="16">
        <v>428.5</v>
      </c>
      <c r="I1135" s="16">
        <f t="shared" si="145"/>
        <v>1</v>
      </c>
      <c r="K1135" s="16" t="str">
        <f t="shared" si="146"/>
        <v/>
      </c>
      <c r="L1135" s="16">
        <f t="shared" si="147"/>
        <v>1064.7470000000001</v>
      </c>
      <c r="M1135" s="16">
        <f t="shared" si="148"/>
        <v>1.396765</v>
      </c>
      <c r="N1135" s="20">
        <f t="shared" si="149"/>
        <v>41.50871816861671</v>
      </c>
      <c r="O1135" s="18">
        <f t="shared" si="150"/>
        <v>152.1067142857143</v>
      </c>
      <c r="P1135" s="18">
        <f t="shared" si="151"/>
        <v>88.188316322088212</v>
      </c>
      <c r="Q1135" s="48">
        <f t="shared" si="144"/>
        <v>2.5721592260609061</v>
      </c>
    </row>
    <row r="1136" spans="2:17" x14ac:dyDescent="0.25">
      <c r="B1136" s="15">
        <v>41925.992361111108</v>
      </c>
      <c r="C1136" s="16">
        <v>4</v>
      </c>
      <c r="D1136" s="16">
        <v>361.15050000000002</v>
      </c>
      <c r="E1136" s="16">
        <v>1060.537</v>
      </c>
      <c r="F1136" s="16">
        <v>1.418601</v>
      </c>
      <c r="G1136" s="16">
        <v>0</v>
      </c>
      <c r="H1136" s="16">
        <v>429.7</v>
      </c>
      <c r="I1136" s="16">
        <f t="shared" si="145"/>
        <v>1</v>
      </c>
      <c r="K1136" s="16" t="str">
        <f t="shared" si="146"/>
        <v/>
      </c>
      <c r="L1136" s="16">
        <f t="shared" si="147"/>
        <v>1060.537</v>
      </c>
      <c r="M1136" s="16">
        <f t="shared" si="148"/>
        <v>1.418601</v>
      </c>
      <c r="N1136" s="20">
        <f t="shared" si="149"/>
        <v>43.793154472045472</v>
      </c>
      <c r="O1136" s="18">
        <f t="shared" si="150"/>
        <v>151.50528571428572</v>
      </c>
      <c r="P1136" s="18">
        <f t="shared" si="151"/>
        <v>94.122678032377976</v>
      </c>
      <c r="Q1136" s="48">
        <f t="shared" si="144"/>
        <v>2.7452447759443577</v>
      </c>
    </row>
    <row r="1137" spans="2:17" x14ac:dyDescent="0.25">
      <c r="B1137" s="15">
        <v>41925.993055555555</v>
      </c>
      <c r="C1137" s="16">
        <v>4</v>
      </c>
      <c r="D1137" s="16">
        <v>105.4704</v>
      </c>
      <c r="E1137" s="16">
        <v>1064.1130000000001</v>
      </c>
      <c r="F1137" s="16">
        <v>1.404318</v>
      </c>
      <c r="G1137" s="16">
        <v>0</v>
      </c>
      <c r="H1137" s="16">
        <v>431.2</v>
      </c>
      <c r="I1137" s="16">
        <f t="shared" si="145"/>
        <v>1</v>
      </c>
      <c r="K1137" s="16" t="str">
        <f t="shared" si="146"/>
        <v/>
      </c>
      <c r="L1137" s="16">
        <f t="shared" si="147"/>
        <v>1064.1130000000001</v>
      </c>
      <c r="M1137" s="16">
        <f t="shared" si="148"/>
        <v>1.404318</v>
      </c>
      <c r="N1137" s="20">
        <f t="shared" si="149"/>
        <v>42.298897111637288</v>
      </c>
      <c r="O1137" s="18">
        <f t="shared" si="150"/>
        <v>152.01614285714285</v>
      </c>
      <c r="P1137" s="18">
        <f t="shared" si="151"/>
        <v>90.299264978043809</v>
      </c>
      <c r="Q1137" s="48">
        <f t="shared" si="144"/>
        <v>2.6337285618596114</v>
      </c>
    </row>
    <row r="1138" spans="2:17" x14ac:dyDescent="0.25">
      <c r="B1138" s="15">
        <v>41925.993750000001</v>
      </c>
      <c r="C1138" s="16">
        <v>4</v>
      </c>
      <c r="D1138" s="16">
        <v>413.82470000000001</v>
      </c>
      <c r="E1138" s="16">
        <v>1085.1300000000001</v>
      </c>
      <c r="F1138" s="16">
        <v>1.421592</v>
      </c>
      <c r="G1138" s="16">
        <v>0</v>
      </c>
      <c r="H1138" s="16">
        <v>424.1</v>
      </c>
      <c r="I1138" s="16">
        <f t="shared" si="145"/>
        <v>1</v>
      </c>
      <c r="K1138" s="16" t="str">
        <f t="shared" si="146"/>
        <v/>
      </c>
      <c r="L1138" s="16">
        <f t="shared" si="147"/>
        <v>1085.1300000000001</v>
      </c>
      <c r="M1138" s="16">
        <f t="shared" si="148"/>
        <v>1.421592</v>
      </c>
      <c r="N1138" s="20">
        <f t="shared" si="149"/>
        <v>44.10606658889634</v>
      </c>
      <c r="O1138" s="18">
        <f t="shared" si="150"/>
        <v>155.01857142857145</v>
      </c>
      <c r="P1138" s="18">
        <f t="shared" si="151"/>
        <v>97.197933132195416</v>
      </c>
      <c r="Q1138" s="48">
        <f t="shared" si="144"/>
        <v>2.8349397163556995</v>
      </c>
    </row>
    <row r="1139" spans="2:17" x14ac:dyDescent="0.25">
      <c r="B1139" s="15">
        <v>41925.994444444441</v>
      </c>
      <c r="C1139" s="16">
        <v>4</v>
      </c>
      <c r="D1139" s="16">
        <v>519.84439999999995</v>
      </c>
      <c r="E1139" s="16">
        <v>1084.509</v>
      </c>
      <c r="F1139" s="16">
        <v>1.3926149999999999</v>
      </c>
      <c r="G1139" s="16">
        <v>0</v>
      </c>
      <c r="H1139" s="16">
        <v>430.4</v>
      </c>
      <c r="I1139" s="16">
        <f t="shared" si="145"/>
        <v>1</v>
      </c>
      <c r="K1139" s="16" t="str">
        <f t="shared" si="146"/>
        <v/>
      </c>
      <c r="L1139" s="16">
        <f t="shared" si="147"/>
        <v>1084.509</v>
      </c>
      <c r="M1139" s="16">
        <f t="shared" si="148"/>
        <v>1.3926149999999999</v>
      </c>
      <c r="N1139" s="20">
        <f t="shared" si="149"/>
        <v>41.074553914209787</v>
      </c>
      <c r="O1139" s="18">
        <f t="shared" si="150"/>
        <v>154.92985714285714</v>
      </c>
      <c r="P1139" s="18">
        <f t="shared" si="151"/>
        <v>88.621489400117014</v>
      </c>
      <c r="Q1139" s="48">
        <f t="shared" si="144"/>
        <v>2.5847934408367461</v>
      </c>
    </row>
    <row r="1140" spans="2:17" x14ac:dyDescent="0.25">
      <c r="B1140" s="15">
        <v>41925.995138888888</v>
      </c>
      <c r="C1140" s="16">
        <v>4</v>
      </c>
      <c r="D1140" s="16">
        <v>753.00220000000002</v>
      </c>
      <c r="E1140" s="16">
        <v>1080.3499999999999</v>
      </c>
      <c r="F1140" s="16">
        <v>1.3986270000000001</v>
      </c>
      <c r="G1140" s="16">
        <v>0</v>
      </c>
      <c r="H1140" s="16">
        <v>430.3</v>
      </c>
      <c r="I1140" s="16">
        <f t="shared" si="145"/>
        <v>1</v>
      </c>
      <c r="K1140" s="16" t="str">
        <f t="shared" si="146"/>
        <v/>
      </c>
      <c r="L1140" s="16">
        <f t="shared" si="147"/>
        <v>1080.3499999999999</v>
      </c>
      <c r="M1140" s="16">
        <f t="shared" si="148"/>
        <v>1.3986270000000001</v>
      </c>
      <c r="N1140" s="20">
        <f t="shared" si="149"/>
        <v>41.703516684690371</v>
      </c>
      <c r="O1140" s="18">
        <f t="shared" si="150"/>
        <v>154.33571428571426</v>
      </c>
      <c r="P1140" s="18">
        <f t="shared" si="151"/>
        <v>90.020417524459518</v>
      </c>
      <c r="Q1140" s="48">
        <f t="shared" si="144"/>
        <v>2.6255955111300695</v>
      </c>
    </row>
    <row r="1141" spans="2:17" x14ac:dyDescent="0.25">
      <c r="B1141" s="15">
        <v>41925.995833333334</v>
      </c>
      <c r="C1141" s="16">
        <v>4</v>
      </c>
      <c r="D1141" s="16">
        <v>561.98969999999997</v>
      </c>
      <c r="E1141" s="16">
        <v>1092.9480000000001</v>
      </c>
      <c r="F1141" s="16">
        <v>1.405051</v>
      </c>
      <c r="G1141" s="16">
        <v>0</v>
      </c>
      <c r="H1141" s="16">
        <v>436.5</v>
      </c>
      <c r="I1141" s="16">
        <f t="shared" si="145"/>
        <v>1</v>
      </c>
      <c r="K1141" s="16" t="str">
        <f t="shared" si="146"/>
        <v/>
      </c>
      <c r="L1141" s="16">
        <f t="shared" si="147"/>
        <v>1092.9480000000001</v>
      </c>
      <c r="M1141" s="16">
        <f t="shared" si="148"/>
        <v>1.405051</v>
      </c>
      <c r="N1141" s="20">
        <f t="shared" si="149"/>
        <v>42.375582026933749</v>
      </c>
      <c r="O1141" s="18">
        <f t="shared" si="150"/>
        <v>156.13542857142858</v>
      </c>
      <c r="P1141" s="18">
        <f t="shared" si="151"/>
        <v>92.962806061510307</v>
      </c>
      <c r="Q1141" s="48">
        <f t="shared" si="144"/>
        <v>2.7114151767940506</v>
      </c>
    </row>
    <row r="1142" spans="2:17" x14ac:dyDescent="0.25">
      <c r="B1142" s="15">
        <v>41925.996527777781</v>
      </c>
      <c r="C1142" s="16">
        <v>4</v>
      </c>
      <c r="D1142" s="16">
        <v>1314.0150000000001</v>
      </c>
      <c r="E1142" s="16">
        <v>1099.442</v>
      </c>
      <c r="F1142" s="16">
        <v>1.407294</v>
      </c>
      <c r="G1142" s="16">
        <v>0</v>
      </c>
      <c r="H1142" s="16">
        <v>436.9</v>
      </c>
      <c r="I1142" s="16">
        <f t="shared" si="145"/>
        <v>1</v>
      </c>
      <c r="K1142" s="16" t="str">
        <f t="shared" si="146"/>
        <v/>
      </c>
      <c r="L1142" s="16">
        <f t="shared" si="147"/>
        <v>1099.442</v>
      </c>
      <c r="M1142" s="16">
        <f t="shared" si="148"/>
        <v>1.407294</v>
      </c>
      <c r="N1142" s="20">
        <f t="shared" si="149"/>
        <v>42.610239960098731</v>
      </c>
      <c r="O1142" s="18">
        <f t="shared" si="150"/>
        <v>157.06314285714285</v>
      </c>
      <c r="P1142" s="18">
        <f t="shared" si="151"/>
        <v>94.183125703569587</v>
      </c>
      <c r="Q1142" s="48">
        <f t="shared" si="144"/>
        <v>2.7470078330207799</v>
      </c>
    </row>
    <row r="1143" spans="2:17" x14ac:dyDescent="0.25">
      <c r="B1143" s="15">
        <v>41925.99722222222</v>
      </c>
      <c r="C1143" s="16">
        <v>4</v>
      </c>
      <c r="D1143" s="16">
        <v>390.50889999999998</v>
      </c>
      <c r="E1143" s="16">
        <v>1141.845</v>
      </c>
      <c r="F1143" s="16">
        <v>1.3911500000000001</v>
      </c>
      <c r="G1143" s="16">
        <v>0</v>
      </c>
      <c r="H1143" s="16">
        <v>443.6</v>
      </c>
      <c r="I1143" s="16">
        <f t="shared" si="145"/>
        <v>1</v>
      </c>
      <c r="K1143" s="16" t="str">
        <f t="shared" si="146"/>
        <v/>
      </c>
      <c r="L1143" s="16">
        <f t="shared" si="147"/>
        <v>1141.845</v>
      </c>
      <c r="M1143" s="16">
        <f t="shared" si="148"/>
        <v>1.3911500000000001</v>
      </c>
      <c r="N1143" s="20">
        <f t="shared" si="149"/>
        <v>40.921288701509525</v>
      </c>
      <c r="O1143" s="18">
        <f t="shared" si="150"/>
        <v>163.12071428571429</v>
      </c>
      <c r="P1143" s="18">
        <f t="shared" si="151"/>
        <v>92.860790573690622</v>
      </c>
      <c r="Q1143" s="48">
        <f t="shared" si="144"/>
        <v>2.7084397250659769</v>
      </c>
    </row>
    <row r="1144" spans="2:17" x14ac:dyDescent="0.25">
      <c r="B1144" s="15">
        <v>41925.997916666667</v>
      </c>
      <c r="C1144" s="16">
        <v>2</v>
      </c>
      <c r="D1144" s="16">
        <v>1083.9090000000001</v>
      </c>
      <c r="E1144" s="16">
        <v>1136.615</v>
      </c>
      <c r="F1144" s="16">
        <v>1.393362</v>
      </c>
      <c r="G1144" s="16">
        <v>0</v>
      </c>
      <c r="H1144" s="16">
        <v>434.7</v>
      </c>
      <c r="I1144" s="16">
        <f t="shared" si="145"/>
        <v>1</v>
      </c>
      <c r="K1144" s="16" t="str">
        <f t="shared" si="146"/>
        <v/>
      </c>
      <c r="L1144" s="16">
        <f t="shared" si="147"/>
        <v>1136.615</v>
      </c>
      <c r="M1144" s="16">
        <f t="shared" si="148"/>
        <v>1.393362</v>
      </c>
      <c r="N1144" s="20">
        <f t="shared" si="149"/>
        <v>41.152703480003041</v>
      </c>
      <c r="O1144" s="18">
        <f t="shared" si="150"/>
        <v>162.37357142857144</v>
      </c>
      <c r="P1144" s="18">
        <f t="shared" si="151"/>
        <v>93.106001574593591</v>
      </c>
      <c r="Q1144" s="48">
        <f t="shared" si="144"/>
        <v>5.431183425184626</v>
      </c>
    </row>
    <row r="1145" spans="2:17" x14ac:dyDescent="0.25">
      <c r="B1145" s="15">
        <v>41925.998611111114</v>
      </c>
      <c r="C1145" s="16">
        <v>4</v>
      </c>
      <c r="D1145" s="16">
        <v>656.71780000000001</v>
      </c>
      <c r="E1145" s="16">
        <v>1137.317</v>
      </c>
      <c r="F1145" s="16">
        <v>1.412207</v>
      </c>
      <c r="G1145" s="16">
        <v>0</v>
      </c>
      <c r="H1145" s="16">
        <v>446.3</v>
      </c>
      <c r="I1145" s="16">
        <f t="shared" si="145"/>
        <v>1</v>
      </c>
      <c r="K1145" s="16" t="str">
        <f t="shared" si="146"/>
        <v/>
      </c>
      <c r="L1145" s="16">
        <f t="shared" si="147"/>
        <v>1137.317</v>
      </c>
      <c r="M1145" s="16">
        <f t="shared" si="148"/>
        <v>1.412207</v>
      </c>
      <c r="N1145" s="20">
        <f t="shared" si="149"/>
        <v>43.124227666580936</v>
      </c>
      <c r="O1145" s="18">
        <f t="shared" si="150"/>
        <v>162.47385714285716</v>
      </c>
      <c r="P1145" s="18">
        <f t="shared" si="151"/>
        <v>98.947125205164156</v>
      </c>
      <c r="Q1145" s="48">
        <f t="shared" si="144"/>
        <v>2.8859578184839543</v>
      </c>
    </row>
    <row r="1146" spans="2:17" x14ac:dyDescent="0.25">
      <c r="B1146" s="15">
        <v>41925.999305555553</v>
      </c>
      <c r="C1146" s="16">
        <v>4</v>
      </c>
      <c r="D1146" s="16">
        <v>1078.6300000000001</v>
      </c>
      <c r="E1146" s="16">
        <v>1127.672</v>
      </c>
      <c r="F1146" s="16">
        <v>1.406531</v>
      </c>
      <c r="G1146" s="16">
        <v>0</v>
      </c>
      <c r="H1146" s="16">
        <v>434.3</v>
      </c>
      <c r="I1146" s="16">
        <f t="shared" si="145"/>
        <v>1</v>
      </c>
      <c r="K1146" s="16" t="str">
        <f t="shared" si="146"/>
        <v/>
      </c>
      <c r="L1146" s="16">
        <f t="shared" si="147"/>
        <v>1127.672</v>
      </c>
      <c r="M1146" s="16">
        <f t="shared" si="148"/>
        <v>1.406531</v>
      </c>
      <c r="N1146" s="20">
        <f t="shared" si="149"/>
        <v>42.530416508023436</v>
      </c>
      <c r="O1146" s="18">
        <f t="shared" si="150"/>
        <v>161.096</v>
      </c>
      <c r="P1146" s="18">
        <f t="shared" si="151"/>
        <v>96.36818984622019</v>
      </c>
      <c r="Q1146" s="48">
        <f t="shared" si="144"/>
        <v>2.8107388705147556</v>
      </c>
    </row>
    <row r="1147" spans="2:17" x14ac:dyDescent="0.25">
      <c r="B1147" s="15">
        <v>41926</v>
      </c>
      <c r="C1147" s="16">
        <v>4</v>
      </c>
      <c r="D1147" s="16">
        <v>1350.1179999999999</v>
      </c>
      <c r="E1147" s="16">
        <v>1140.5550000000001</v>
      </c>
      <c r="F1147" s="16">
        <v>1.3907229999999999</v>
      </c>
      <c r="G1147" s="16">
        <v>0</v>
      </c>
      <c r="H1147" s="16">
        <v>437.9</v>
      </c>
      <c r="I1147" s="16">
        <f t="shared" si="145"/>
        <v>1</v>
      </c>
      <c r="K1147" s="16" t="str">
        <f t="shared" si="146"/>
        <v/>
      </c>
      <c r="L1147" s="16">
        <f t="shared" si="147"/>
        <v>1140.5550000000001</v>
      </c>
      <c r="M1147" s="16">
        <f t="shared" si="148"/>
        <v>1.3907229999999999</v>
      </c>
      <c r="N1147" s="20">
        <f t="shared" si="149"/>
        <v>40.876616861357284</v>
      </c>
      <c r="O1147" s="18">
        <f t="shared" si="150"/>
        <v>162.93642857142859</v>
      </c>
      <c r="P1147" s="18">
        <f t="shared" si="151"/>
        <v>92.6261843886994</v>
      </c>
      <c r="Q1147" s="48">
        <f t="shared" si="144"/>
        <v>2.7015970446703994</v>
      </c>
    </row>
    <row r="1148" spans="2:17" x14ac:dyDescent="0.25">
      <c r="B1148" s="15">
        <v>41926.000694444447</v>
      </c>
      <c r="C1148" s="16">
        <v>4</v>
      </c>
      <c r="D1148" s="16">
        <v>1350.1179999999999</v>
      </c>
      <c r="E1148" s="16">
        <v>1140.5550000000001</v>
      </c>
      <c r="F1148" s="16">
        <v>1.3907229999999999</v>
      </c>
      <c r="G1148" s="16">
        <v>0</v>
      </c>
      <c r="H1148" s="16">
        <v>437.9</v>
      </c>
      <c r="I1148" s="16">
        <f t="shared" si="145"/>
        <v>1</v>
      </c>
      <c r="K1148" s="16" t="str">
        <f t="shared" si="146"/>
        <v/>
      </c>
      <c r="L1148" s="16">
        <f t="shared" si="147"/>
        <v>1140.5550000000001</v>
      </c>
      <c r="M1148" s="16">
        <f t="shared" si="148"/>
        <v>1.3907229999999999</v>
      </c>
      <c r="N1148" s="20">
        <f t="shared" si="149"/>
        <v>40.876616861357284</v>
      </c>
      <c r="O1148" s="18">
        <f t="shared" si="150"/>
        <v>162.93642857142859</v>
      </c>
      <c r="P1148" s="18">
        <f t="shared" si="151"/>
        <v>92.6261843886994</v>
      </c>
      <c r="Q1148" s="48">
        <f t="shared" si="144"/>
        <v>2.7015970446703994</v>
      </c>
    </row>
    <row r="1149" spans="2:17" x14ac:dyDescent="0.25">
      <c r="B1149" s="15">
        <v>41926.001388888886</v>
      </c>
      <c r="C1149" s="16">
        <v>4</v>
      </c>
      <c r="D1149" s="16">
        <v>969.58870000000002</v>
      </c>
      <c r="E1149" s="16">
        <v>1151.604</v>
      </c>
      <c r="F1149" s="16">
        <v>1.3869689999999999</v>
      </c>
      <c r="G1149" s="16">
        <v>0</v>
      </c>
      <c r="H1149" s="16">
        <v>441.2</v>
      </c>
      <c r="I1149" s="16">
        <f t="shared" si="145"/>
        <v>1</v>
      </c>
      <c r="K1149" s="16" t="str">
        <f t="shared" si="146"/>
        <v/>
      </c>
      <c r="L1149" s="16">
        <f t="shared" si="147"/>
        <v>1151.604</v>
      </c>
      <c r="M1149" s="16">
        <f t="shared" si="148"/>
        <v>1.3869689999999999</v>
      </c>
      <c r="N1149" s="20">
        <f t="shared" si="149"/>
        <v>40.483881292431121</v>
      </c>
      <c r="O1149" s="18">
        <f t="shared" si="150"/>
        <v>164.51485714285715</v>
      </c>
      <c r="P1149" s="18">
        <f t="shared" si="151"/>
        <v>92.374908608630335</v>
      </c>
      <c r="Q1149" s="48">
        <f t="shared" si="144"/>
        <v>2.694268167751718</v>
      </c>
    </row>
    <row r="1150" spans="2:17" x14ac:dyDescent="0.25">
      <c r="B1150" s="15">
        <v>41926.002083333333</v>
      </c>
      <c r="C1150" s="16">
        <v>4</v>
      </c>
      <c r="D1150" s="16">
        <v>707.1336</v>
      </c>
      <c r="E1150" s="16">
        <v>1155.8389999999999</v>
      </c>
      <c r="F1150" s="16">
        <v>1.3783319999999999</v>
      </c>
      <c r="G1150" s="16">
        <v>0</v>
      </c>
      <c r="H1150" s="16">
        <v>437.1</v>
      </c>
      <c r="I1150" s="16">
        <f t="shared" si="145"/>
        <v>1</v>
      </c>
      <c r="K1150" s="16" t="str">
        <f t="shared" si="146"/>
        <v/>
      </c>
      <c r="L1150" s="16">
        <f t="shared" si="147"/>
        <v>1155.8389999999999</v>
      </c>
      <c r="M1150" s="16">
        <f t="shared" si="148"/>
        <v>1.3783319999999999</v>
      </c>
      <c r="N1150" s="20">
        <f t="shared" si="149"/>
        <v>39.580296553801595</v>
      </c>
      <c r="O1150" s="18">
        <f t="shared" si="150"/>
        <v>165.11985714285714</v>
      </c>
      <c r="P1150" s="18">
        <f t="shared" si="151"/>
        <v>90.080790172589076</v>
      </c>
      <c r="Q1150" s="48">
        <f t="shared" si="144"/>
        <v>2.6273563800338477</v>
      </c>
    </row>
    <row r="1151" spans="2:17" x14ac:dyDescent="0.25">
      <c r="B1151" s="15">
        <v>41926.00277777778</v>
      </c>
      <c r="C1151" s="16">
        <v>4</v>
      </c>
      <c r="D1151" s="16">
        <v>465.7054</v>
      </c>
      <c r="E1151" s="16">
        <v>1135.3150000000001</v>
      </c>
      <c r="F1151" s="16">
        <v>1.383597</v>
      </c>
      <c r="G1151" s="16">
        <v>0</v>
      </c>
      <c r="H1151" s="16">
        <v>435.5</v>
      </c>
      <c r="I1151" s="16">
        <f t="shared" si="145"/>
        <v>1</v>
      </c>
      <c r="K1151" s="16" t="str">
        <f t="shared" si="146"/>
        <v/>
      </c>
      <c r="L1151" s="16">
        <f t="shared" si="147"/>
        <v>1135.3150000000001</v>
      </c>
      <c r="M1151" s="16">
        <f t="shared" si="148"/>
        <v>1.383597</v>
      </c>
      <c r="N1151" s="20">
        <f t="shared" si="149"/>
        <v>40.131109758488932</v>
      </c>
      <c r="O1151" s="18">
        <f t="shared" si="150"/>
        <v>162.18785714285715</v>
      </c>
      <c r="P1151" s="18">
        <f t="shared" si="151"/>
        <v>90.055266781331795</v>
      </c>
      <c r="Q1151" s="48">
        <f t="shared" si="144"/>
        <v>2.6266119477888443</v>
      </c>
    </row>
    <row r="1152" spans="2:17" x14ac:dyDescent="0.25">
      <c r="B1152" s="15">
        <v>41926.003472222219</v>
      </c>
      <c r="C1152" s="16">
        <v>5</v>
      </c>
      <c r="D1152" s="16">
        <v>1032.7919999999999</v>
      </c>
      <c r="E1152" s="16">
        <v>1095.1489999999999</v>
      </c>
      <c r="F1152" s="16">
        <v>1.3937740000000001</v>
      </c>
      <c r="G1152" s="16">
        <v>0</v>
      </c>
      <c r="H1152" s="16">
        <v>437.6</v>
      </c>
      <c r="I1152" s="16">
        <f t="shared" si="145"/>
        <v>1</v>
      </c>
      <c r="K1152" s="16" t="str">
        <f t="shared" si="146"/>
        <v/>
      </c>
      <c r="L1152" s="16">
        <f t="shared" si="147"/>
        <v>1095.1489999999999</v>
      </c>
      <c r="M1152" s="16">
        <f t="shared" si="148"/>
        <v>1.3937740000000001</v>
      </c>
      <c r="N1152" s="20">
        <f t="shared" si="149"/>
        <v>41.19580605176585</v>
      </c>
      <c r="O1152" s="18">
        <f t="shared" si="150"/>
        <v>156.44985714285713</v>
      </c>
      <c r="P1152" s="18">
        <f t="shared" si="151"/>
        <v>89.829821049053606</v>
      </c>
      <c r="Q1152" s="48">
        <f t="shared" si="144"/>
        <v>2.0960291578112509</v>
      </c>
    </row>
    <row r="1153" spans="2:17" x14ac:dyDescent="0.25">
      <c r="B1153" s="15">
        <v>41926.004166666666</v>
      </c>
      <c r="C1153" s="16">
        <v>4</v>
      </c>
      <c r="D1153" s="16">
        <v>1058.335</v>
      </c>
      <c r="E1153" s="16">
        <v>1104.682</v>
      </c>
      <c r="F1153" s="16">
        <v>1.4016789999999999</v>
      </c>
      <c r="G1153" s="16">
        <v>0</v>
      </c>
      <c r="H1153" s="16">
        <v>435.1</v>
      </c>
      <c r="I1153" s="16">
        <f t="shared" si="145"/>
        <v>1</v>
      </c>
      <c r="K1153" s="16" t="str">
        <f t="shared" si="146"/>
        <v/>
      </c>
      <c r="L1153" s="16">
        <f t="shared" si="147"/>
        <v>1104.682</v>
      </c>
      <c r="M1153" s="16">
        <f t="shared" si="148"/>
        <v>1.4016789999999999</v>
      </c>
      <c r="N1153" s="20">
        <f t="shared" si="149"/>
        <v>42.022810492991539</v>
      </c>
      <c r="O1153" s="18">
        <f t="shared" si="150"/>
        <v>157.81171428571429</v>
      </c>
      <c r="P1153" s="18">
        <f t="shared" si="151"/>
        <v>92.955030786738575</v>
      </c>
      <c r="Q1153" s="48">
        <f t="shared" si="144"/>
        <v>2.7111883979465419</v>
      </c>
    </row>
    <row r="1154" spans="2:17" x14ac:dyDescent="0.25">
      <c r="B1154" s="15">
        <v>41926.004861111112</v>
      </c>
      <c r="C1154" s="16">
        <v>4</v>
      </c>
      <c r="D1154" s="16">
        <v>428.13760000000002</v>
      </c>
      <c r="E1154" s="16">
        <v>1062.817</v>
      </c>
      <c r="F1154" s="16">
        <v>1.3982300000000001</v>
      </c>
      <c r="G1154" s="16">
        <v>0</v>
      </c>
      <c r="H1154" s="16">
        <v>421.3</v>
      </c>
      <c r="I1154" s="16">
        <f t="shared" si="145"/>
        <v>1</v>
      </c>
      <c r="K1154" s="16" t="str">
        <f t="shared" si="146"/>
        <v/>
      </c>
      <c r="L1154" s="16">
        <f t="shared" si="147"/>
        <v>1062.817</v>
      </c>
      <c r="M1154" s="16">
        <f t="shared" si="148"/>
        <v>1.3982300000000001</v>
      </c>
      <c r="N1154" s="20">
        <f t="shared" si="149"/>
        <v>41.661983381316993</v>
      </c>
      <c r="O1154" s="18">
        <f t="shared" si="150"/>
        <v>151.83099999999999</v>
      </c>
      <c r="P1154" s="18">
        <f t="shared" si="151"/>
        <v>88.446165606164158</v>
      </c>
      <c r="Q1154" s="48">
        <f t="shared" si="144"/>
        <v>2.5796798301797876</v>
      </c>
    </row>
    <row r="1155" spans="2:17" x14ac:dyDescent="0.25">
      <c r="B1155" s="15">
        <v>41926.005555555559</v>
      </c>
      <c r="C1155" s="16">
        <v>4</v>
      </c>
      <c r="D1155" s="16">
        <v>55.115589999999997</v>
      </c>
      <c r="E1155" s="16">
        <v>947.29660000000001</v>
      </c>
      <c r="F1155" s="16">
        <v>1.4310369999999999</v>
      </c>
      <c r="G1155" s="16">
        <v>0</v>
      </c>
      <c r="H1155" s="16">
        <v>418.2</v>
      </c>
      <c r="I1155" s="16">
        <f t="shared" si="145"/>
        <v>1</v>
      </c>
      <c r="K1155" s="16" t="str">
        <f t="shared" si="146"/>
        <v/>
      </c>
      <c r="L1155" s="16">
        <f t="shared" si="147"/>
        <v>947.29660000000001</v>
      </c>
      <c r="M1155" s="16">
        <f t="shared" si="148"/>
        <v>1.4310369999999999</v>
      </c>
      <c r="N1155" s="20">
        <f t="shared" si="149"/>
        <v>45.094182584769413</v>
      </c>
      <c r="O1155" s="18">
        <f t="shared" si="150"/>
        <v>135.32808571428572</v>
      </c>
      <c r="P1155" s="18">
        <f t="shared" si="151"/>
        <v>87.329167529017454</v>
      </c>
      <c r="Q1155" s="48">
        <f t="shared" si="144"/>
        <v>2.5471007195963424</v>
      </c>
    </row>
    <row r="1156" spans="2:17" x14ac:dyDescent="0.25">
      <c r="B1156" s="15">
        <v>41926.006249999999</v>
      </c>
      <c r="C1156" s="16">
        <v>4</v>
      </c>
      <c r="D1156" s="16">
        <v>516.91459999999995</v>
      </c>
      <c r="E1156" s="16">
        <v>896.04570000000001</v>
      </c>
      <c r="F1156" s="16">
        <v>1.451362</v>
      </c>
      <c r="G1156" s="16">
        <v>0</v>
      </c>
      <c r="H1156" s="16">
        <v>414.5</v>
      </c>
      <c r="I1156" s="16">
        <f t="shared" si="145"/>
        <v>1</v>
      </c>
      <c r="K1156" s="16" t="str">
        <f t="shared" si="146"/>
        <v/>
      </c>
      <c r="L1156" s="16">
        <f t="shared" si="147"/>
        <v>896.04570000000001</v>
      </c>
      <c r="M1156" s="16">
        <f t="shared" si="148"/>
        <v>1.451362</v>
      </c>
      <c r="N1156" s="20">
        <f t="shared" si="149"/>
        <v>47.220541252437023</v>
      </c>
      <c r="O1156" s="18">
        <f t="shared" si="150"/>
        <v>128.00652857142856</v>
      </c>
      <c r="P1156" s="18">
        <f t="shared" si="151"/>
        <v>87.72812126493973</v>
      </c>
      <c r="Q1156" s="48">
        <f t="shared" si="144"/>
        <v>2.5587368702274085</v>
      </c>
    </row>
    <row r="1157" spans="2:17" x14ac:dyDescent="0.25">
      <c r="B1157" s="15">
        <v>41926.006944444445</v>
      </c>
      <c r="C1157" s="16">
        <v>4</v>
      </c>
      <c r="D1157" s="16">
        <v>716.99090000000001</v>
      </c>
      <c r="E1157" s="16">
        <v>888.84889999999996</v>
      </c>
      <c r="F1157" s="16">
        <v>1.4404060000000001</v>
      </c>
      <c r="G1157" s="16">
        <v>0</v>
      </c>
      <c r="H1157" s="16">
        <v>408.7</v>
      </c>
      <c r="I1157" s="16">
        <f t="shared" si="145"/>
        <v>1</v>
      </c>
      <c r="K1157" s="16" t="str">
        <f t="shared" si="146"/>
        <v/>
      </c>
      <c r="L1157" s="16">
        <f t="shared" si="147"/>
        <v>888.84889999999996</v>
      </c>
      <c r="M1157" s="16">
        <f t="shared" si="148"/>
        <v>1.4404060000000001</v>
      </c>
      <c r="N1157" s="20">
        <f t="shared" si="149"/>
        <v>46.074347620802783</v>
      </c>
      <c r="O1157" s="18">
        <f t="shared" si="150"/>
        <v>126.97841428571428</v>
      </c>
      <c r="P1157" s="18">
        <f t="shared" si="151"/>
        <v>84.270198259248232</v>
      </c>
      <c r="Q1157" s="48">
        <f t="shared" si="144"/>
        <v>2.4578807825614066</v>
      </c>
    </row>
    <row r="1158" spans="2:17" x14ac:dyDescent="0.25">
      <c r="B1158" s="15">
        <v>41926.007638888892</v>
      </c>
      <c r="C1158" s="16">
        <v>4</v>
      </c>
      <c r="D1158" s="16">
        <v>209.32329999999999</v>
      </c>
      <c r="E1158" s="16">
        <v>923.04020000000003</v>
      </c>
      <c r="F1158" s="16">
        <v>1.4294800000000001</v>
      </c>
      <c r="G1158" s="16">
        <v>0</v>
      </c>
      <c r="H1158" s="16">
        <v>409.1</v>
      </c>
      <c r="I1158" s="16">
        <f t="shared" si="145"/>
        <v>1</v>
      </c>
      <c r="K1158" s="16" t="str">
        <f t="shared" si="146"/>
        <v/>
      </c>
      <c r="L1158" s="16">
        <f t="shared" si="147"/>
        <v>923.04020000000003</v>
      </c>
      <c r="M1158" s="16">
        <f t="shared" si="148"/>
        <v>1.4294800000000001</v>
      </c>
      <c r="N1158" s="20">
        <f t="shared" si="149"/>
        <v>44.93129252594737</v>
      </c>
      <c r="O1158" s="18">
        <f t="shared" si="150"/>
        <v>131.86288571428571</v>
      </c>
      <c r="P1158" s="18">
        <f t="shared" si="151"/>
        <v>84.693400642786187</v>
      </c>
      <c r="Q1158" s="48">
        <f t="shared" si="144"/>
        <v>2.470224185414597</v>
      </c>
    </row>
    <row r="1159" spans="2:17" x14ac:dyDescent="0.25">
      <c r="B1159" s="15">
        <v>41926.008333333331</v>
      </c>
      <c r="C1159" s="16">
        <v>4</v>
      </c>
      <c r="D1159" s="16">
        <v>1018.448</v>
      </c>
      <c r="E1159" s="16">
        <v>906.75319999999999</v>
      </c>
      <c r="F1159" s="16">
        <v>1.426123</v>
      </c>
      <c r="G1159" s="16">
        <v>0</v>
      </c>
      <c r="H1159" s="16">
        <v>408.7</v>
      </c>
      <c r="I1159" s="16">
        <f t="shared" si="145"/>
        <v>1</v>
      </c>
      <c r="K1159" s="16" t="str">
        <f t="shared" si="146"/>
        <v/>
      </c>
      <c r="L1159" s="16">
        <f t="shared" si="147"/>
        <v>906.75319999999999</v>
      </c>
      <c r="M1159" s="16">
        <f t="shared" si="148"/>
        <v>1.426123</v>
      </c>
      <c r="N1159" s="20">
        <f t="shared" si="149"/>
        <v>44.580090260394591</v>
      </c>
      <c r="O1159" s="18">
        <f t="shared" si="150"/>
        <v>129.53617142857144</v>
      </c>
      <c r="P1159" s="18">
        <f t="shared" si="151"/>
        <v>82.354812818597452</v>
      </c>
      <c r="Q1159" s="48">
        <f t="shared" si="144"/>
        <v>2.4020153738757588</v>
      </c>
    </row>
    <row r="1160" spans="2:17" x14ac:dyDescent="0.25">
      <c r="B1160" s="15">
        <v>41926.009027777778</v>
      </c>
      <c r="C1160" s="16">
        <v>4</v>
      </c>
      <c r="D1160" s="16">
        <v>774.76160000000004</v>
      </c>
      <c r="E1160" s="16">
        <v>958.67460000000005</v>
      </c>
      <c r="F1160" s="16">
        <v>1.4174720000000001</v>
      </c>
      <c r="G1160" s="16">
        <v>0</v>
      </c>
      <c r="H1160" s="16">
        <v>415.2</v>
      </c>
      <c r="I1160" s="16">
        <f t="shared" si="145"/>
        <v>1</v>
      </c>
      <c r="K1160" s="16" t="str">
        <f t="shared" si="146"/>
        <v/>
      </c>
      <c r="L1160" s="16">
        <f t="shared" si="147"/>
        <v>958.67460000000005</v>
      </c>
      <c r="M1160" s="16">
        <f t="shared" si="148"/>
        <v>1.4174720000000001</v>
      </c>
      <c r="N1160" s="20">
        <f t="shared" si="149"/>
        <v>43.67504087126828</v>
      </c>
      <c r="O1160" s="18">
        <f t="shared" si="150"/>
        <v>136.95351428571431</v>
      </c>
      <c r="P1160" s="18">
        <f t="shared" si="151"/>
        <v>84.785383676831231</v>
      </c>
      <c r="Q1160" s="48">
        <f t="shared" ref="Q1160:Q1223" si="152">IF(COUNT(K1160:L1160)&gt;1,P1160*14/(C1160*60),P1160*7/(C1160*60))</f>
        <v>2.4729070239075779</v>
      </c>
    </row>
    <row r="1161" spans="2:17" x14ac:dyDescent="0.25">
      <c r="B1161" s="15">
        <v>41926.009722222225</v>
      </c>
      <c r="C1161" s="16">
        <v>4</v>
      </c>
      <c r="D1161" s="16">
        <v>129.61009999999999</v>
      </c>
      <c r="E1161" s="16">
        <v>1056.104</v>
      </c>
      <c r="F1161" s="16">
        <v>1.3990389999999999</v>
      </c>
      <c r="G1161" s="16">
        <v>0</v>
      </c>
      <c r="H1161" s="16">
        <v>429.4</v>
      </c>
      <c r="I1161" s="16">
        <f t="shared" si="145"/>
        <v>1</v>
      </c>
      <c r="K1161" s="16" t="str">
        <f t="shared" si="146"/>
        <v/>
      </c>
      <c r="L1161" s="16">
        <f t="shared" si="147"/>
        <v>1056.104</v>
      </c>
      <c r="M1161" s="16">
        <f t="shared" si="148"/>
        <v>1.3990389999999999</v>
      </c>
      <c r="N1161" s="20">
        <f t="shared" si="149"/>
        <v>41.746619256453158</v>
      </c>
      <c r="O1161" s="18">
        <f t="shared" si="150"/>
        <v>150.87200000000001</v>
      </c>
      <c r="P1161" s="18">
        <f t="shared" si="151"/>
        <v>88.117015581446594</v>
      </c>
      <c r="Q1161" s="48">
        <f t="shared" si="152"/>
        <v>2.5700796211255255</v>
      </c>
    </row>
    <row r="1162" spans="2:17" x14ac:dyDescent="0.25">
      <c r="B1162" s="15">
        <v>41926.010416666664</v>
      </c>
      <c r="C1162" s="16">
        <v>4</v>
      </c>
      <c r="D1162" s="16">
        <v>959.82299999999998</v>
      </c>
      <c r="E1162" s="16">
        <v>1046.9280000000001</v>
      </c>
      <c r="F1162" s="16">
        <v>1.3915010000000001</v>
      </c>
      <c r="G1162" s="16">
        <v>0</v>
      </c>
      <c r="H1162" s="16">
        <v>428.4</v>
      </c>
      <c r="I1162" s="16">
        <f t="shared" si="145"/>
        <v>1</v>
      </c>
      <c r="K1162" s="16" t="str">
        <f t="shared" si="146"/>
        <v/>
      </c>
      <c r="L1162" s="16">
        <f t="shared" si="147"/>
        <v>1046.9280000000001</v>
      </c>
      <c r="M1162" s="16">
        <f t="shared" si="148"/>
        <v>1.3915010000000001</v>
      </c>
      <c r="N1162" s="20">
        <f t="shared" si="149"/>
        <v>40.958009581822026</v>
      </c>
      <c r="O1162" s="18">
        <f t="shared" si="150"/>
        <v>149.56114285714287</v>
      </c>
      <c r="P1162" s="18">
        <f t="shared" si="151"/>
        <v>85.239548596834823</v>
      </c>
      <c r="Q1162" s="48">
        <f t="shared" si="152"/>
        <v>2.486153500741016</v>
      </c>
    </row>
    <row r="1163" spans="2:17" x14ac:dyDescent="0.25">
      <c r="B1163" s="15">
        <v>41926.011111111111</v>
      </c>
      <c r="C1163" s="16">
        <v>5</v>
      </c>
      <c r="D1163" s="16">
        <v>540.93230000000005</v>
      </c>
      <c r="E1163" s="16">
        <v>1052.5630000000001</v>
      </c>
      <c r="F1163" s="16">
        <v>1.403891</v>
      </c>
      <c r="G1163" s="16">
        <v>0</v>
      </c>
      <c r="H1163" s="16">
        <v>433.9</v>
      </c>
      <c r="I1163" s="16">
        <f t="shared" si="145"/>
        <v>1</v>
      </c>
      <c r="K1163" s="16" t="str">
        <f t="shared" si="146"/>
        <v/>
      </c>
      <c r="L1163" s="16">
        <f t="shared" si="147"/>
        <v>1052.5630000000001</v>
      </c>
      <c r="M1163" s="16">
        <f t="shared" si="148"/>
        <v>1.403891</v>
      </c>
      <c r="N1163" s="20">
        <f t="shared" si="149"/>
        <v>42.254225271485062</v>
      </c>
      <c r="O1163" s="18">
        <f t="shared" si="150"/>
        <v>150.36614285714288</v>
      </c>
      <c r="P1163" s="18">
        <f t="shared" si="151"/>
        <v>89.197686994487754</v>
      </c>
      <c r="Q1163" s="48">
        <f t="shared" si="152"/>
        <v>2.0812793632047142</v>
      </c>
    </row>
    <row r="1164" spans="2:17" x14ac:dyDescent="0.25">
      <c r="B1164" s="15">
        <v>41926.011805555558</v>
      </c>
      <c r="C1164" s="16">
        <v>4</v>
      </c>
      <c r="D1164" s="16">
        <v>490.57749999999999</v>
      </c>
      <c r="E1164" s="16">
        <v>1108.2380000000001</v>
      </c>
      <c r="F1164" s="16">
        <v>1.409934</v>
      </c>
      <c r="G1164" s="16">
        <v>0</v>
      </c>
      <c r="H1164" s="16">
        <v>433.2</v>
      </c>
      <c r="I1164" s="16">
        <f t="shared" si="145"/>
        <v>1</v>
      </c>
      <c r="K1164" s="16" t="str">
        <f t="shared" si="146"/>
        <v/>
      </c>
      <c r="L1164" s="16">
        <f t="shared" si="147"/>
        <v>1108.2380000000001</v>
      </c>
      <c r="M1164" s="16">
        <f t="shared" si="148"/>
        <v>1.409934</v>
      </c>
      <c r="N1164" s="20">
        <f t="shared" si="149"/>
        <v>42.886431196637112</v>
      </c>
      <c r="O1164" s="18">
        <f t="shared" si="150"/>
        <v>158.3197142857143</v>
      </c>
      <c r="P1164" s="18">
        <f t="shared" si="151"/>
        <v>95.731240979803715</v>
      </c>
      <c r="Q1164" s="48">
        <f t="shared" si="152"/>
        <v>2.7921611952442751</v>
      </c>
    </row>
    <row r="1165" spans="2:17" x14ac:dyDescent="0.25">
      <c r="B1165" s="15">
        <v>41926.012499999997</v>
      </c>
      <c r="C1165" s="16">
        <v>4</v>
      </c>
      <c r="D1165" s="16">
        <v>1568.933</v>
      </c>
      <c r="E1165" s="16">
        <v>1083.787</v>
      </c>
      <c r="F1165" s="16">
        <v>1.409934</v>
      </c>
      <c r="G1165" s="16">
        <v>0</v>
      </c>
      <c r="H1165" s="16">
        <v>435.9</v>
      </c>
      <c r="I1165" s="16">
        <f t="shared" si="145"/>
        <v>1</v>
      </c>
      <c r="K1165" s="16" t="str">
        <f t="shared" si="146"/>
        <v/>
      </c>
      <c r="L1165" s="16">
        <f t="shared" si="147"/>
        <v>1083.787</v>
      </c>
      <c r="M1165" s="16">
        <f t="shared" si="148"/>
        <v>1.409934</v>
      </c>
      <c r="N1165" s="20">
        <f t="shared" si="149"/>
        <v>42.886431196637112</v>
      </c>
      <c r="O1165" s="18">
        <f t="shared" si="150"/>
        <v>154.8267142857143</v>
      </c>
      <c r="P1165" s="18">
        <f t="shared" si="151"/>
        <v>93.619127360529532</v>
      </c>
      <c r="Q1165" s="48">
        <f t="shared" si="152"/>
        <v>2.7305578813487781</v>
      </c>
    </row>
    <row r="1166" spans="2:17" x14ac:dyDescent="0.25">
      <c r="B1166" s="15">
        <v>41926.013194444444</v>
      </c>
      <c r="C1166" s="16">
        <v>4</v>
      </c>
      <c r="D1166" s="16">
        <v>428.13760000000002</v>
      </c>
      <c r="E1166" s="16">
        <v>1068.9190000000001</v>
      </c>
      <c r="F1166" s="16">
        <v>1.41706</v>
      </c>
      <c r="G1166" s="16">
        <v>0</v>
      </c>
      <c r="H1166" s="16">
        <v>435.4</v>
      </c>
      <c r="I1166" s="16">
        <f t="shared" si="145"/>
        <v>1</v>
      </c>
      <c r="K1166" s="16" t="str">
        <f t="shared" si="146"/>
        <v/>
      </c>
      <c r="L1166" s="16">
        <f t="shared" si="147"/>
        <v>1068.9190000000001</v>
      </c>
      <c r="M1166" s="16">
        <f t="shared" si="148"/>
        <v>1.41706</v>
      </c>
      <c r="N1166" s="20">
        <f t="shared" si="149"/>
        <v>43.631938299505457</v>
      </c>
      <c r="O1166" s="18">
        <f t="shared" si="150"/>
        <v>152.70271428571431</v>
      </c>
      <c r="P1166" s="18">
        <f t="shared" si="151"/>
        <v>94.414674958922717</v>
      </c>
      <c r="Q1166" s="48">
        <f t="shared" si="152"/>
        <v>2.7537613529685796</v>
      </c>
    </row>
    <row r="1167" spans="2:17" x14ac:dyDescent="0.25">
      <c r="B1167" s="15">
        <v>41926.013888888891</v>
      </c>
      <c r="C1167" s="16">
        <v>4</v>
      </c>
      <c r="D1167" s="16">
        <v>272.46510000000001</v>
      </c>
      <c r="E1167" s="16">
        <v>1063.8889999999999</v>
      </c>
      <c r="F1167" s="16">
        <v>1.4294800000000001</v>
      </c>
      <c r="G1167" s="16">
        <v>0</v>
      </c>
      <c r="H1167" s="16">
        <v>444.3</v>
      </c>
      <c r="I1167" s="16">
        <f t="shared" si="145"/>
        <v>1</v>
      </c>
      <c r="K1167" s="16" t="str">
        <f t="shared" si="146"/>
        <v/>
      </c>
      <c r="L1167" s="16">
        <f t="shared" si="147"/>
        <v>1063.8889999999999</v>
      </c>
      <c r="M1167" s="16">
        <f t="shared" si="148"/>
        <v>1.4294800000000001</v>
      </c>
      <c r="N1167" s="20">
        <f t="shared" si="149"/>
        <v>44.93129252594737</v>
      </c>
      <c r="O1167" s="18">
        <f t="shared" si="150"/>
        <v>151.98414285714284</v>
      </c>
      <c r="P1167" s="18">
        <f t="shared" si="151"/>
        <v>97.616958954174649</v>
      </c>
      <c r="Q1167" s="48">
        <f t="shared" si="152"/>
        <v>2.8471613028300942</v>
      </c>
    </row>
    <row r="1168" spans="2:17" x14ac:dyDescent="0.25">
      <c r="B1168" s="15">
        <v>41926.01458333333</v>
      </c>
      <c r="C1168" s="16">
        <v>4</v>
      </c>
      <c r="D1168" s="16">
        <v>109.2546</v>
      </c>
      <c r="E1168" s="16">
        <v>1066.5250000000001</v>
      </c>
      <c r="F1168" s="16">
        <v>1.421241</v>
      </c>
      <c r="G1168" s="16">
        <v>324.5</v>
      </c>
      <c r="H1168" s="16">
        <v>428</v>
      </c>
      <c r="I1168" s="16" t="str">
        <f t="shared" si="145"/>
        <v/>
      </c>
      <c r="K1168" s="16">
        <f t="shared" si="146"/>
        <v>109.2546</v>
      </c>
      <c r="L1168" s="16">
        <f t="shared" si="147"/>
        <v>1066.5250000000001</v>
      </c>
      <c r="M1168" s="16">
        <f t="shared" si="148"/>
        <v>1.421241</v>
      </c>
      <c r="N1168" s="20">
        <f t="shared" si="149"/>
        <v>44.069345708583846</v>
      </c>
      <c r="O1168" s="18">
        <f t="shared" si="150"/>
        <v>83.984257142857146</v>
      </c>
      <c r="P1168" s="18">
        <f t="shared" si="151"/>
        <v>52.601994960884625</v>
      </c>
      <c r="Q1168" s="48">
        <f t="shared" si="152"/>
        <v>3.0684497060516032</v>
      </c>
    </row>
    <row r="1169" spans="2:17" x14ac:dyDescent="0.25">
      <c r="B1169" s="15">
        <v>41926.015277777777</v>
      </c>
      <c r="C1169" s="16">
        <v>4</v>
      </c>
      <c r="D1169" s="16">
        <v>324.28469999999999</v>
      </c>
      <c r="E1169" s="16">
        <v>815.22490000000005</v>
      </c>
      <c r="F1169" s="16">
        <v>1.310597</v>
      </c>
      <c r="G1169" s="16">
        <v>334.5</v>
      </c>
      <c r="H1169" s="16">
        <v>382.1</v>
      </c>
      <c r="I1169" s="16" t="str">
        <f t="shared" si="145"/>
        <v/>
      </c>
      <c r="K1169" s="16">
        <f t="shared" si="146"/>
        <v>324.28469999999999</v>
      </c>
      <c r="L1169" s="16">
        <f t="shared" si="147"/>
        <v>815.22490000000005</v>
      </c>
      <c r="M1169" s="16">
        <f t="shared" si="148"/>
        <v>1.310597</v>
      </c>
      <c r="N1169" s="20">
        <f t="shared" si="149"/>
        <v>32.494003596632375</v>
      </c>
      <c r="O1169" s="18">
        <f t="shared" si="150"/>
        <v>81.393542857142862</v>
      </c>
      <c r="P1169" s="18">
        <f t="shared" si="151"/>
        <v>34.662696642272557</v>
      </c>
      <c r="Q1169" s="48">
        <f t="shared" si="152"/>
        <v>2.0219906374658994</v>
      </c>
    </row>
    <row r="1170" spans="2:17" x14ac:dyDescent="0.25">
      <c r="B1170" s="15">
        <v>41926.015972222223</v>
      </c>
      <c r="C1170" s="16">
        <v>5</v>
      </c>
      <c r="D1170" s="16">
        <v>658.21320000000003</v>
      </c>
      <c r="E1170" s="16">
        <v>630.06769999999995</v>
      </c>
      <c r="F1170" s="16">
        <v>1.35761</v>
      </c>
      <c r="G1170" s="16">
        <v>348.2</v>
      </c>
      <c r="H1170" s="16">
        <v>369.5</v>
      </c>
      <c r="I1170" s="16" t="str">
        <f t="shared" si="145"/>
        <v/>
      </c>
      <c r="K1170" s="16">
        <f t="shared" si="146"/>
        <v>658.21320000000003</v>
      </c>
      <c r="L1170" s="16">
        <f t="shared" si="147"/>
        <v>630.06769999999995</v>
      </c>
      <c r="M1170" s="16">
        <f t="shared" si="148"/>
        <v>1.35761</v>
      </c>
      <c r="N1170" s="20">
        <f t="shared" si="149"/>
        <v>37.41240458276063</v>
      </c>
      <c r="O1170" s="18">
        <f t="shared" si="150"/>
        <v>92.020064285714284</v>
      </c>
      <c r="P1170" s="18">
        <f t="shared" si="151"/>
        <v>46.738329161320017</v>
      </c>
      <c r="Q1170" s="48">
        <f t="shared" si="152"/>
        <v>2.1811220275282674</v>
      </c>
    </row>
    <row r="1171" spans="2:17" x14ac:dyDescent="0.25">
      <c r="B1171" s="15">
        <v>41926.01666666667</v>
      </c>
      <c r="C1171" s="16">
        <v>6</v>
      </c>
      <c r="D1171" s="16">
        <v>853.00980000000004</v>
      </c>
      <c r="E1171" s="16">
        <v>620.70060000000001</v>
      </c>
      <c r="F1171" s="16">
        <v>1.240192</v>
      </c>
      <c r="G1171" s="16">
        <v>344.1</v>
      </c>
      <c r="H1171" s="16">
        <v>371</v>
      </c>
      <c r="I1171" s="16" t="str">
        <f t="shared" si="145"/>
        <v/>
      </c>
      <c r="K1171" s="16">
        <f t="shared" si="146"/>
        <v>853.00980000000004</v>
      </c>
      <c r="L1171" s="16">
        <f t="shared" si="147"/>
        <v>620.70060000000001</v>
      </c>
      <c r="M1171" s="16">
        <f t="shared" si="148"/>
        <v>1.240192</v>
      </c>
      <c r="N1171" s="20">
        <f t="shared" si="149"/>
        <v>25.12838086614591</v>
      </c>
      <c r="O1171" s="18">
        <f t="shared" si="150"/>
        <v>105.26502857142857</v>
      </c>
      <c r="P1171" s="18">
        <f t="shared" si="151"/>
        <v>32.804811318155764</v>
      </c>
      <c r="Q1171" s="48">
        <f t="shared" si="152"/>
        <v>1.2757426623727242</v>
      </c>
    </row>
    <row r="1172" spans="2:17" x14ac:dyDescent="0.25">
      <c r="B1172" s="15">
        <v>41926.017361111109</v>
      </c>
      <c r="C1172" s="16">
        <v>7</v>
      </c>
      <c r="D1172" s="16">
        <v>770.3365</v>
      </c>
      <c r="E1172" s="16">
        <v>734.45309999999995</v>
      </c>
      <c r="F1172" s="16">
        <v>1.198062</v>
      </c>
      <c r="G1172" s="16">
        <v>341.7</v>
      </c>
      <c r="H1172" s="16">
        <v>357.3</v>
      </c>
      <c r="I1172" s="16" t="str">
        <f t="shared" si="145"/>
        <v/>
      </c>
      <c r="K1172" s="16">
        <f t="shared" si="146"/>
        <v>770.3365</v>
      </c>
      <c r="L1172" s="16">
        <f t="shared" si="147"/>
        <v>734.45309999999995</v>
      </c>
      <c r="M1172" s="16">
        <f t="shared" si="148"/>
        <v>1.198062</v>
      </c>
      <c r="N1172" s="20">
        <f t="shared" si="149"/>
        <v>20.720829049721022</v>
      </c>
      <c r="O1172" s="18">
        <f t="shared" si="150"/>
        <v>107.48497142857143</v>
      </c>
      <c r="P1172" s="18">
        <f t="shared" si="151"/>
        <v>26.682969916444609</v>
      </c>
      <c r="Q1172" s="48">
        <f t="shared" si="152"/>
        <v>0.88943233054815363</v>
      </c>
    </row>
    <row r="1173" spans="2:17" x14ac:dyDescent="0.25">
      <c r="B1173" s="15">
        <v>41926.018055555556</v>
      </c>
      <c r="C1173" s="16">
        <v>7</v>
      </c>
      <c r="D1173" s="16">
        <v>777.78279999999995</v>
      </c>
      <c r="E1173" s="16">
        <v>758.49040000000002</v>
      </c>
      <c r="F1173" s="16">
        <v>1.143114</v>
      </c>
      <c r="G1173" s="16">
        <v>323.60000000000002</v>
      </c>
      <c r="H1173" s="16">
        <v>349.5</v>
      </c>
      <c r="I1173" s="16" t="str">
        <f t="shared" ref="I1173:I1236" si="153">+IF(AND(G1173&lt;50,D1173&gt;50),1,"")</f>
        <v/>
      </c>
      <c r="K1173" s="16">
        <f t="shared" ref="K1173:K1236" si="154">+IF(AND(D1173&gt;100,G1173&gt;50),D1173,"")</f>
        <v>777.78279999999995</v>
      </c>
      <c r="L1173" s="16">
        <f t="shared" ref="L1173:L1236" si="155">IF(AND(E1173&gt;100,H1173&gt;50),E1173,"")</f>
        <v>758.49040000000002</v>
      </c>
      <c r="M1173" s="16">
        <f t="shared" ref="M1173:M1236" si="156">IF(F1173&gt;1.1,F1173,"")</f>
        <v>1.143114</v>
      </c>
      <c r="N1173" s="20">
        <f t="shared" ref="N1173:N1236" si="157">IF(ISERROR($D$1*(M1173-1)/($M$7*($D$1-1))*100),"",($D$1*(M1173-1)/($M$7*($D$1-1))*100))</f>
        <v>14.972285085588219</v>
      </c>
      <c r="O1173" s="18">
        <f t="shared" ref="O1173:O1236" si="158">IF(ISERROR(IF(COUNT(K1173:L1173)&gt;1,SUM(K1173:L1173)/14,SUM(K1173:L1173)/7)),"",IF(COUNT(K1173:L1173)&gt;1,SUM(K1173:L1173)/14,SUM(K1173:L1173)/7))</f>
        <v>109.7338</v>
      </c>
      <c r="P1173" s="18">
        <f t="shared" ref="P1173:P1236" si="159">IF(ISERROR(IF(COUNT(K1173:L1173)&gt;1,SUM(K1173:L1173)/14*M1173*N1173/100,SUM(K1173:L1173)/7*M1173*N1173/100)),"",IF(COUNT(K1173:L1173)&gt;1,SUM(K1173:L1173)/14*M1173*N1173/100,SUM(K1173:L1173)/7*M1173*N1173/100))</f>
        <v>18.780971356278162</v>
      </c>
      <c r="Q1173" s="48">
        <f t="shared" si="152"/>
        <v>0.62603237854260529</v>
      </c>
    </row>
    <row r="1174" spans="2:17" x14ac:dyDescent="0.25">
      <c r="B1174" s="15">
        <v>41926.018750000003</v>
      </c>
      <c r="C1174" s="16">
        <v>6</v>
      </c>
      <c r="D1174" s="16">
        <v>810.86440000000005</v>
      </c>
      <c r="E1174" s="16">
        <v>772.995</v>
      </c>
      <c r="F1174" s="16">
        <v>1.098695</v>
      </c>
      <c r="G1174" s="16">
        <v>326.7</v>
      </c>
      <c r="H1174" s="16">
        <v>338</v>
      </c>
      <c r="I1174" s="16" t="str">
        <f t="shared" si="153"/>
        <v/>
      </c>
      <c r="K1174" s="16">
        <f t="shared" si="154"/>
        <v>810.86440000000005</v>
      </c>
      <c r="L1174" s="16">
        <f t="shared" si="155"/>
        <v>772.995</v>
      </c>
      <c r="M1174" s="16" t="str">
        <f t="shared" si="156"/>
        <v/>
      </c>
      <c r="N1174" s="20" t="str">
        <f t="shared" si="157"/>
        <v/>
      </c>
      <c r="O1174" s="18">
        <f t="shared" si="158"/>
        <v>113.13281428571429</v>
      </c>
      <c r="P1174" s="18" t="str">
        <f t="shared" si="159"/>
        <v/>
      </c>
      <c r="Q1174" s="48" t="e">
        <f t="shared" si="152"/>
        <v>#VALUE!</v>
      </c>
    </row>
    <row r="1175" spans="2:17" x14ac:dyDescent="0.25">
      <c r="B1175" s="15">
        <v>41926.019444444442</v>
      </c>
      <c r="C1175" s="16">
        <v>0</v>
      </c>
      <c r="D1175" s="16">
        <v>924.48310000000004</v>
      </c>
      <c r="E1175" s="16">
        <v>937.16489999999999</v>
      </c>
      <c r="F1175" s="16">
        <v>1.1035779999999999</v>
      </c>
      <c r="G1175" s="16">
        <v>345.5</v>
      </c>
      <c r="H1175" s="16">
        <v>360.4</v>
      </c>
      <c r="I1175" s="16" t="str">
        <f t="shared" si="153"/>
        <v/>
      </c>
      <c r="K1175" s="16">
        <f t="shared" si="154"/>
        <v>924.48310000000004</v>
      </c>
      <c r="L1175" s="16">
        <f t="shared" si="155"/>
        <v>937.16489999999999</v>
      </c>
      <c r="M1175" s="16">
        <f t="shared" si="156"/>
        <v>1.1035779999999999</v>
      </c>
      <c r="N1175" s="20">
        <f t="shared" si="157"/>
        <v>10.836112082640806</v>
      </c>
      <c r="O1175" s="18">
        <f t="shared" si="158"/>
        <v>132.97485714285716</v>
      </c>
      <c r="P1175" s="18">
        <f t="shared" si="159"/>
        <v>15.901791509626518</v>
      </c>
      <c r="Q1175" s="48" t="e">
        <f t="shared" si="152"/>
        <v>#DIV/0!</v>
      </c>
    </row>
    <row r="1176" spans="2:17" x14ac:dyDescent="0.25">
      <c r="B1176" s="15">
        <v>41926.020138888889</v>
      </c>
      <c r="C1176" s="16">
        <v>0</v>
      </c>
      <c r="D1176" s="16">
        <v>986.16010000000006</v>
      </c>
      <c r="E1176" s="16">
        <v>1066.816</v>
      </c>
      <c r="F1176" s="16">
        <v>1.1946140000000001</v>
      </c>
      <c r="G1176" s="16">
        <v>382.1</v>
      </c>
      <c r="H1176" s="16">
        <v>394</v>
      </c>
      <c r="I1176" s="16" t="str">
        <f t="shared" si="153"/>
        <v/>
      </c>
      <c r="K1176" s="16">
        <f t="shared" si="154"/>
        <v>986.16010000000006</v>
      </c>
      <c r="L1176" s="16">
        <f t="shared" si="155"/>
        <v>1066.816</v>
      </c>
      <c r="M1176" s="16">
        <f t="shared" si="156"/>
        <v>1.1946140000000001</v>
      </c>
      <c r="N1176" s="20">
        <f t="shared" si="157"/>
        <v>20.360106555939094</v>
      </c>
      <c r="O1176" s="18">
        <f t="shared" si="158"/>
        <v>146.64114999999998</v>
      </c>
      <c r="P1176" s="18">
        <f t="shared" si="159"/>
        <v>35.666747272214685</v>
      </c>
      <c r="Q1176" s="48" t="e">
        <f t="shared" si="152"/>
        <v>#DIV/0!</v>
      </c>
    </row>
    <row r="1177" spans="2:17" x14ac:dyDescent="0.25">
      <c r="B1177" s="15">
        <v>41926.020833333336</v>
      </c>
      <c r="C1177" s="16">
        <v>0</v>
      </c>
      <c r="D1177" s="16">
        <v>0</v>
      </c>
      <c r="E1177" s="16">
        <v>1112.1389999999999</v>
      </c>
      <c r="F1177" s="16">
        <v>1.2194860000000001</v>
      </c>
      <c r="G1177" s="16">
        <v>0</v>
      </c>
      <c r="H1177" s="16">
        <v>404.2</v>
      </c>
      <c r="I1177" s="16" t="str">
        <f t="shared" si="153"/>
        <v/>
      </c>
      <c r="K1177" s="16" t="str">
        <f t="shared" si="154"/>
        <v/>
      </c>
      <c r="L1177" s="16">
        <f t="shared" si="155"/>
        <v>1112.1389999999999</v>
      </c>
      <c r="M1177" s="16">
        <f t="shared" si="156"/>
        <v>1.2194860000000001</v>
      </c>
      <c r="N1177" s="20">
        <f t="shared" si="157"/>
        <v>22.96216278138699</v>
      </c>
      <c r="O1177" s="18">
        <f t="shared" si="158"/>
        <v>158.87699999999998</v>
      </c>
      <c r="P1177" s="18">
        <f t="shared" si="159"/>
        <v>44.48879480184857</v>
      </c>
      <c r="Q1177" s="48" t="e">
        <f t="shared" si="152"/>
        <v>#DIV/0!</v>
      </c>
    </row>
    <row r="1178" spans="2:17" x14ac:dyDescent="0.25">
      <c r="B1178" s="15">
        <v>41926.021527777775</v>
      </c>
      <c r="C1178" s="16">
        <v>1</v>
      </c>
      <c r="D1178" s="16">
        <v>0</v>
      </c>
      <c r="E1178" s="16">
        <v>1111.454</v>
      </c>
      <c r="F1178" s="16">
        <v>1.3071489999999999</v>
      </c>
      <c r="G1178" s="16">
        <v>0</v>
      </c>
      <c r="H1178" s="16">
        <v>424.7</v>
      </c>
      <c r="I1178" s="16" t="str">
        <f t="shared" si="153"/>
        <v/>
      </c>
      <c r="K1178" s="16" t="str">
        <f t="shared" si="154"/>
        <v/>
      </c>
      <c r="L1178" s="16">
        <f t="shared" si="155"/>
        <v>1111.454</v>
      </c>
      <c r="M1178" s="16">
        <f t="shared" si="156"/>
        <v>1.3071489999999999</v>
      </c>
      <c r="N1178" s="20">
        <f t="shared" si="157"/>
        <v>32.133281102850425</v>
      </c>
      <c r="O1178" s="18">
        <f t="shared" si="158"/>
        <v>158.77914285714286</v>
      </c>
      <c r="P1178" s="18">
        <f t="shared" si="159"/>
        <v>66.691981558523423</v>
      </c>
      <c r="Q1178" s="48">
        <f t="shared" si="152"/>
        <v>7.7807311818277327</v>
      </c>
    </row>
    <row r="1179" spans="2:17" x14ac:dyDescent="0.25">
      <c r="B1179" s="15">
        <v>41926.022222222222</v>
      </c>
      <c r="C1179" s="16">
        <v>3</v>
      </c>
      <c r="D1179" s="16">
        <v>0</v>
      </c>
      <c r="E1179" s="16">
        <v>1073.605</v>
      </c>
      <c r="F1179" s="16">
        <v>1.3708100000000001</v>
      </c>
      <c r="G1179" s="16">
        <v>0</v>
      </c>
      <c r="H1179" s="16">
        <v>422.9</v>
      </c>
      <c r="I1179" s="16" t="str">
        <f t="shared" si="153"/>
        <v/>
      </c>
      <c r="K1179" s="16" t="str">
        <f t="shared" si="154"/>
        <v/>
      </c>
      <c r="L1179" s="16">
        <f t="shared" si="155"/>
        <v>1073.605</v>
      </c>
      <c r="M1179" s="16">
        <f t="shared" si="156"/>
        <v>1.3708100000000001</v>
      </c>
      <c r="N1179" s="20">
        <f t="shared" si="157"/>
        <v>38.793360765452512</v>
      </c>
      <c r="O1179" s="18">
        <f t="shared" si="158"/>
        <v>153.37214285714285</v>
      </c>
      <c r="P1179" s="18">
        <f t="shared" si="159"/>
        <v>81.560739457459732</v>
      </c>
      <c r="Q1179" s="48">
        <f t="shared" si="152"/>
        <v>3.1718065344567674</v>
      </c>
    </row>
    <row r="1180" spans="2:17" x14ac:dyDescent="0.25">
      <c r="B1180" s="15">
        <v>41926.022916666669</v>
      </c>
      <c r="C1180" s="16">
        <v>2</v>
      </c>
      <c r="D1180" s="16">
        <v>0</v>
      </c>
      <c r="E1180" s="16">
        <v>926.78620000000001</v>
      </c>
      <c r="F1180" s="16">
        <v>1.401251</v>
      </c>
      <c r="G1180" s="16">
        <v>0</v>
      </c>
      <c r="H1180" s="16">
        <v>403.9</v>
      </c>
      <c r="I1180" s="16" t="str">
        <f t="shared" si="153"/>
        <v/>
      </c>
      <c r="K1180" s="16" t="str">
        <f t="shared" si="154"/>
        <v/>
      </c>
      <c r="L1180" s="16">
        <f t="shared" si="155"/>
        <v>926.78620000000001</v>
      </c>
      <c r="M1180" s="16">
        <f t="shared" si="156"/>
        <v>1.401251</v>
      </c>
      <c r="N1180" s="20">
        <f t="shared" si="157"/>
        <v>41.978034034946688</v>
      </c>
      <c r="O1180" s="18">
        <f t="shared" si="158"/>
        <v>132.39802857142857</v>
      </c>
      <c r="P1180" s="18">
        <f t="shared" si="159"/>
        <v>77.878853483396455</v>
      </c>
      <c r="Q1180" s="48">
        <f t="shared" si="152"/>
        <v>4.5429331198647933</v>
      </c>
    </row>
    <row r="1181" spans="2:17" x14ac:dyDescent="0.25">
      <c r="B1181" s="15">
        <v>41926.023611111108</v>
      </c>
      <c r="C1181" s="16">
        <v>4</v>
      </c>
      <c r="D1181" s="16">
        <v>0</v>
      </c>
      <c r="E1181" s="16">
        <v>846.16070000000002</v>
      </c>
      <c r="F1181" s="16">
        <v>1.3982300000000001</v>
      </c>
      <c r="G1181" s="16">
        <v>0</v>
      </c>
      <c r="H1181" s="16">
        <v>389.9</v>
      </c>
      <c r="I1181" s="16" t="str">
        <f t="shared" si="153"/>
        <v/>
      </c>
      <c r="K1181" s="16" t="str">
        <f t="shared" si="154"/>
        <v/>
      </c>
      <c r="L1181" s="16">
        <f t="shared" si="155"/>
        <v>846.16070000000002</v>
      </c>
      <c r="M1181" s="16">
        <f t="shared" si="156"/>
        <v>1.3982300000000001</v>
      </c>
      <c r="N1181" s="20">
        <f t="shared" si="157"/>
        <v>41.661983381316993</v>
      </c>
      <c r="O1181" s="18">
        <f t="shared" si="158"/>
        <v>120.8801</v>
      </c>
      <c r="P1181" s="18">
        <f t="shared" si="159"/>
        <v>70.416326989150335</v>
      </c>
      <c r="Q1181" s="48">
        <f t="shared" si="152"/>
        <v>2.0538095371835516</v>
      </c>
    </row>
    <row r="1182" spans="2:17" x14ac:dyDescent="0.25">
      <c r="B1182" s="15">
        <v>41926.024305555555</v>
      </c>
      <c r="C1182" s="16">
        <v>4</v>
      </c>
      <c r="D1182" s="16">
        <v>0</v>
      </c>
      <c r="E1182" s="16">
        <v>763.59029999999996</v>
      </c>
      <c r="F1182" s="16">
        <v>1.370428</v>
      </c>
      <c r="G1182" s="16">
        <v>0</v>
      </c>
      <c r="H1182" s="16">
        <v>370.1</v>
      </c>
      <c r="I1182" s="16" t="str">
        <f t="shared" si="153"/>
        <v/>
      </c>
      <c r="K1182" s="16" t="str">
        <f t="shared" si="154"/>
        <v/>
      </c>
      <c r="L1182" s="16">
        <f t="shared" si="155"/>
        <v>763.59029999999996</v>
      </c>
      <c r="M1182" s="16">
        <f t="shared" si="156"/>
        <v>1.370428</v>
      </c>
      <c r="N1182" s="20">
        <f t="shared" si="157"/>
        <v>38.753396730468538</v>
      </c>
      <c r="O1182" s="18">
        <f t="shared" si="158"/>
        <v>109.08432857142857</v>
      </c>
      <c r="P1182" s="18">
        <f t="shared" si="159"/>
        <v>57.933312413975621</v>
      </c>
      <c r="Q1182" s="48">
        <f t="shared" si="152"/>
        <v>1.6897216120742891</v>
      </c>
    </row>
    <row r="1183" spans="2:17" x14ac:dyDescent="0.25">
      <c r="B1183" s="15">
        <v>41926.025000000001</v>
      </c>
      <c r="C1183" s="16">
        <v>4</v>
      </c>
      <c r="D1183" s="16">
        <v>0</v>
      </c>
      <c r="E1183" s="16">
        <v>715.59310000000005</v>
      </c>
      <c r="F1183" s="16">
        <v>1.378714</v>
      </c>
      <c r="G1183" s="16">
        <v>0</v>
      </c>
      <c r="H1183" s="16">
        <v>371.8</v>
      </c>
      <c r="I1183" s="16" t="str">
        <f t="shared" si="153"/>
        <v/>
      </c>
      <c r="K1183" s="16" t="str">
        <f t="shared" si="154"/>
        <v/>
      </c>
      <c r="L1183" s="16">
        <f t="shared" si="155"/>
        <v>715.59310000000005</v>
      </c>
      <c r="M1183" s="16">
        <f t="shared" si="156"/>
        <v>1.378714</v>
      </c>
      <c r="N1183" s="20">
        <f t="shared" si="157"/>
        <v>39.62026058878557</v>
      </c>
      <c r="O1183" s="18">
        <f t="shared" si="158"/>
        <v>102.22758571428572</v>
      </c>
      <c r="P1183" s="18">
        <f t="shared" si="159"/>
        <v>55.841826831093542</v>
      </c>
      <c r="Q1183" s="48">
        <f t="shared" si="152"/>
        <v>1.6287199492402282</v>
      </c>
    </row>
    <row r="1184" spans="2:17" x14ac:dyDescent="0.25">
      <c r="B1184" s="15">
        <v>41926.025694444441</v>
      </c>
      <c r="C1184" s="16">
        <v>4</v>
      </c>
      <c r="D1184" s="16">
        <v>0</v>
      </c>
      <c r="E1184" s="16">
        <v>712.28380000000004</v>
      </c>
      <c r="F1184" s="16">
        <v>1.361761</v>
      </c>
      <c r="G1184" s="16">
        <v>0</v>
      </c>
      <c r="H1184" s="16">
        <v>368.9</v>
      </c>
      <c r="I1184" s="16" t="str">
        <f t="shared" si="153"/>
        <v/>
      </c>
      <c r="K1184" s="16" t="str">
        <f t="shared" si="154"/>
        <v/>
      </c>
      <c r="L1184" s="16">
        <f t="shared" si="155"/>
        <v>712.28380000000004</v>
      </c>
      <c r="M1184" s="16">
        <f t="shared" si="156"/>
        <v>1.361761</v>
      </c>
      <c r="N1184" s="20">
        <f t="shared" si="157"/>
        <v>37.84667345506017</v>
      </c>
      <c r="O1184" s="18">
        <f t="shared" si="158"/>
        <v>101.75482857142858</v>
      </c>
      <c r="P1184" s="18">
        <f t="shared" si="159"/>
        <v>52.442529614050848</v>
      </c>
      <c r="Q1184" s="48">
        <f t="shared" si="152"/>
        <v>1.5295737804098164</v>
      </c>
    </row>
    <row r="1185" spans="2:17" x14ac:dyDescent="0.25">
      <c r="B1185" s="15">
        <v>41926.026388888888</v>
      </c>
      <c r="C1185" s="16">
        <v>4</v>
      </c>
      <c r="D1185" s="16">
        <v>0</v>
      </c>
      <c r="E1185" s="16">
        <v>688.04100000000005</v>
      </c>
      <c r="F1185" s="16">
        <v>1.3467309999999999</v>
      </c>
      <c r="G1185" s="16">
        <v>0</v>
      </c>
      <c r="H1185" s="16">
        <v>365.2</v>
      </c>
      <c r="I1185" s="16" t="str">
        <f t="shared" si="153"/>
        <v/>
      </c>
      <c r="K1185" s="16" t="str">
        <f t="shared" si="154"/>
        <v/>
      </c>
      <c r="L1185" s="16">
        <f t="shared" si="155"/>
        <v>688.04100000000005</v>
      </c>
      <c r="M1185" s="16">
        <f t="shared" si="156"/>
        <v>1.3467309999999999</v>
      </c>
      <c r="N1185" s="20">
        <f t="shared" si="157"/>
        <v>36.274266528858732</v>
      </c>
      <c r="O1185" s="18">
        <f t="shared" si="158"/>
        <v>98.29157142857143</v>
      </c>
      <c r="P1185" s="18">
        <f t="shared" si="159"/>
        <v>48.017083190974425</v>
      </c>
      <c r="Q1185" s="48">
        <f t="shared" si="152"/>
        <v>1.4004982597367541</v>
      </c>
    </row>
    <row r="1186" spans="2:17" x14ac:dyDescent="0.25">
      <c r="B1186" s="15">
        <v>41926.027083333334</v>
      </c>
      <c r="C1186" s="16">
        <v>5</v>
      </c>
      <c r="D1186" s="16">
        <v>0</v>
      </c>
      <c r="E1186" s="16">
        <v>693.49469999999997</v>
      </c>
      <c r="F1186" s="16">
        <v>1.359121</v>
      </c>
      <c r="G1186" s="16">
        <v>0</v>
      </c>
      <c r="H1186" s="16">
        <v>371.2</v>
      </c>
      <c r="I1186" s="16" t="str">
        <f t="shared" si="153"/>
        <v/>
      </c>
      <c r="K1186" s="16" t="str">
        <f t="shared" si="154"/>
        <v/>
      </c>
      <c r="L1186" s="16">
        <f t="shared" si="155"/>
        <v>693.49469999999997</v>
      </c>
      <c r="M1186" s="16">
        <f t="shared" si="156"/>
        <v>1.359121</v>
      </c>
      <c r="N1186" s="20">
        <f t="shared" si="157"/>
        <v>37.570482218521803</v>
      </c>
      <c r="O1186" s="18">
        <f t="shared" si="158"/>
        <v>99.07067142857143</v>
      </c>
      <c r="P1186" s="18">
        <f t="shared" si="159"/>
        <v>50.588289882079863</v>
      </c>
      <c r="Q1186" s="48">
        <f t="shared" si="152"/>
        <v>1.1803934305818635</v>
      </c>
    </row>
    <row r="1187" spans="2:17" x14ac:dyDescent="0.25">
      <c r="B1187" s="15">
        <v>41926.027777777781</v>
      </c>
      <c r="C1187" s="16">
        <v>4</v>
      </c>
      <c r="D1187" s="16">
        <v>0</v>
      </c>
      <c r="E1187" s="16">
        <v>673.93960000000004</v>
      </c>
      <c r="F1187" s="16">
        <v>1.354986</v>
      </c>
      <c r="G1187" s="16">
        <v>0</v>
      </c>
      <c r="H1187" s="16">
        <v>361.1</v>
      </c>
      <c r="I1187" s="16" t="str">
        <f t="shared" si="153"/>
        <v/>
      </c>
      <c r="K1187" s="16" t="str">
        <f t="shared" si="154"/>
        <v/>
      </c>
      <c r="L1187" s="16">
        <f t="shared" si="155"/>
        <v>673.93960000000004</v>
      </c>
      <c r="M1187" s="16">
        <f t="shared" si="156"/>
        <v>1.354986</v>
      </c>
      <c r="N1187" s="20">
        <f t="shared" si="157"/>
        <v>37.137887232504305</v>
      </c>
      <c r="O1187" s="18">
        <f t="shared" si="158"/>
        <v>96.277085714285718</v>
      </c>
      <c r="P1187" s="18">
        <f t="shared" si="159"/>
        <v>48.447897760231712</v>
      </c>
      <c r="Q1187" s="48">
        <f t="shared" si="152"/>
        <v>1.4130636846734248</v>
      </c>
    </row>
    <row r="1188" spans="2:17" x14ac:dyDescent="0.25">
      <c r="B1188" s="15">
        <v>41926.02847222222</v>
      </c>
      <c r="C1188" s="16">
        <v>4</v>
      </c>
      <c r="D1188" s="16">
        <v>0</v>
      </c>
      <c r="E1188" s="16">
        <v>669.56970000000001</v>
      </c>
      <c r="F1188" s="16">
        <v>1.36025</v>
      </c>
      <c r="G1188" s="16">
        <v>0</v>
      </c>
      <c r="H1188" s="16">
        <v>367</v>
      </c>
      <c r="I1188" s="16" t="str">
        <f t="shared" si="153"/>
        <v/>
      </c>
      <c r="K1188" s="16" t="str">
        <f t="shared" si="154"/>
        <v/>
      </c>
      <c r="L1188" s="16">
        <f t="shared" si="155"/>
        <v>669.56970000000001</v>
      </c>
      <c r="M1188" s="16">
        <f t="shared" si="156"/>
        <v>1.36025</v>
      </c>
      <c r="N1188" s="20">
        <f t="shared" si="157"/>
        <v>37.688595819298996</v>
      </c>
      <c r="O1188" s="18">
        <f t="shared" si="158"/>
        <v>95.652814285714285</v>
      </c>
      <c r="P1188" s="18">
        <f t="shared" si="159"/>
        <v>49.03728804030294</v>
      </c>
      <c r="Q1188" s="48">
        <f t="shared" si="152"/>
        <v>1.4302542345088358</v>
      </c>
    </row>
    <row r="1189" spans="2:17" x14ac:dyDescent="0.25">
      <c r="B1189" s="15">
        <v>41926.029166666667</v>
      </c>
      <c r="C1189" s="16">
        <v>4</v>
      </c>
      <c r="D1189" s="16">
        <v>0</v>
      </c>
      <c r="E1189" s="16">
        <v>686.23969999999997</v>
      </c>
      <c r="F1189" s="16">
        <v>1.367788</v>
      </c>
      <c r="G1189" s="16">
        <v>0</v>
      </c>
      <c r="H1189" s="16">
        <v>361.1</v>
      </c>
      <c r="I1189" s="16" t="str">
        <f t="shared" si="153"/>
        <v/>
      </c>
      <c r="K1189" s="16" t="str">
        <f t="shared" si="154"/>
        <v/>
      </c>
      <c r="L1189" s="16">
        <f t="shared" si="155"/>
        <v>686.23969999999997</v>
      </c>
      <c r="M1189" s="16">
        <f t="shared" si="156"/>
        <v>1.367788</v>
      </c>
      <c r="N1189" s="20">
        <f t="shared" si="157"/>
        <v>38.477205493930164</v>
      </c>
      <c r="O1189" s="18">
        <f t="shared" si="158"/>
        <v>98.034242857142857</v>
      </c>
      <c r="P1189" s="18">
        <f t="shared" si="159"/>
        <v>51.594108306011357</v>
      </c>
      <c r="Q1189" s="48">
        <f t="shared" si="152"/>
        <v>1.5048281589253312</v>
      </c>
    </row>
    <row r="1190" spans="2:17" x14ac:dyDescent="0.25">
      <c r="B1190" s="15">
        <v>41926.029861111114</v>
      </c>
      <c r="C1190" s="16">
        <v>4</v>
      </c>
      <c r="D1190" s="16">
        <v>0</v>
      </c>
      <c r="E1190" s="16">
        <v>683.06989999999996</v>
      </c>
      <c r="F1190" s="16">
        <v>1.373068</v>
      </c>
      <c r="G1190" s="16">
        <v>0</v>
      </c>
      <c r="H1190" s="16">
        <v>367.5</v>
      </c>
      <c r="I1190" s="16" t="str">
        <f t="shared" si="153"/>
        <v/>
      </c>
      <c r="K1190" s="16" t="str">
        <f t="shared" si="154"/>
        <v/>
      </c>
      <c r="L1190" s="16">
        <f t="shared" si="155"/>
        <v>683.06989999999996</v>
      </c>
      <c r="M1190" s="16">
        <f t="shared" si="156"/>
        <v>1.373068</v>
      </c>
      <c r="N1190" s="20">
        <f t="shared" si="157"/>
        <v>39.029587967006904</v>
      </c>
      <c r="O1190" s="18">
        <f t="shared" si="158"/>
        <v>97.581414285714274</v>
      </c>
      <c r="P1190" s="18">
        <f t="shared" si="159"/>
        <v>52.294151475697838</v>
      </c>
      <c r="Q1190" s="48">
        <f t="shared" si="152"/>
        <v>1.5252460847078535</v>
      </c>
    </row>
    <row r="1191" spans="2:17" x14ac:dyDescent="0.25">
      <c r="B1191" s="15">
        <v>41926.030555555553</v>
      </c>
      <c r="C1191" s="16">
        <v>4</v>
      </c>
      <c r="D1191" s="16">
        <v>0</v>
      </c>
      <c r="E1191" s="16">
        <v>707.76250000000005</v>
      </c>
      <c r="F1191" s="16">
        <v>1.388083</v>
      </c>
      <c r="G1191" s="16">
        <v>0</v>
      </c>
      <c r="H1191" s="16">
        <v>372.6</v>
      </c>
      <c r="I1191" s="16" t="str">
        <f t="shared" si="153"/>
        <v/>
      </c>
      <c r="K1191" s="16" t="str">
        <f t="shared" si="154"/>
        <v/>
      </c>
      <c r="L1191" s="16">
        <f t="shared" si="155"/>
        <v>707.76250000000005</v>
      </c>
      <c r="M1191" s="16">
        <f t="shared" si="156"/>
        <v>1.388083</v>
      </c>
      <c r="N1191" s="20">
        <f t="shared" si="157"/>
        <v>40.600425624818911</v>
      </c>
      <c r="O1191" s="18">
        <f t="shared" si="158"/>
        <v>101.10892857142858</v>
      </c>
      <c r="P1191" s="18">
        <f t="shared" si="159"/>
        <v>56.981716822829064</v>
      </c>
      <c r="Q1191" s="48">
        <f t="shared" si="152"/>
        <v>1.6619667406658476</v>
      </c>
    </row>
    <row r="1192" spans="2:17" x14ac:dyDescent="0.25">
      <c r="B1192" s="15">
        <v>41926.03125</v>
      </c>
      <c r="C1192" s="16">
        <v>4</v>
      </c>
      <c r="D1192" s="16">
        <v>0</v>
      </c>
      <c r="E1192" s="16">
        <v>730.76369999999997</v>
      </c>
      <c r="F1192" s="16">
        <v>1.3911500000000001</v>
      </c>
      <c r="G1192" s="16">
        <v>0</v>
      </c>
      <c r="H1192" s="16">
        <v>374.1</v>
      </c>
      <c r="I1192" s="16" t="str">
        <f t="shared" si="153"/>
        <v/>
      </c>
      <c r="K1192" s="16" t="str">
        <f t="shared" si="154"/>
        <v/>
      </c>
      <c r="L1192" s="16">
        <f t="shared" si="155"/>
        <v>730.76369999999997</v>
      </c>
      <c r="M1192" s="16">
        <f t="shared" si="156"/>
        <v>1.3911500000000001</v>
      </c>
      <c r="N1192" s="20">
        <f t="shared" si="157"/>
        <v>40.921288701509525</v>
      </c>
      <c r="O1192" s="18">
        <f t="shared" si="158"/>
        <v>104.39481428571428</v>
      </c>
      <c r="P1192" s="18">
        <f t="shared" si="159"/>
        <v>59.429515305978718</v>
      </c>
      <c r="Q1192" s="48">
        <f t="shared" si="152"/>
        <v>1.733360863091046</v>
      </c>
    </row>
    <row r="1193" spans="2:17" x14ac:dyDescent="0.25">
      <c r="B1193" s="15">
        <v>41926.031944444447</v>
      </c>
      <c r="C1193" s="16">
        <v>4</v>
      </c>
      <c r="D1193" s="16">
        <v>0</v>
      </c>
      <c r="E1193" s="16">
        <v>707.11</v>
      </c>
      <c r="F1193" s="16">
        <v>1.399786</v>
      </c>
      <c r="G1193" s="16">
        <v>0</v>
      </c>
      <c r="H1193" s="16">
        <v>377.8</v>
      </c>
      <c r="I1193" s="16" t="str">
        <f t="shared" si="153"/>
        <v/>
      </c>
      <c r="K1193" s="16" t="str">
        <f t="shared" si="154"/>
        <v/>
      </c>
      <c r="L1193" s="16">
        <f t="shared" si="155"/>
        <v>707.11</v>
      </c>
      <c r="M1193" s="16">
        <f t="shared" si="156"/>
        <v>1.399786</v>
      </c>
      <c r="N1193" s="20">
        <f t="shared" si="157"/>
        <v>41.824768822246419</v>
      </c>
      <c r="O1193" s="18">
        <f t="shared" si="158"/>
        <v>101.01571428571428</v>
      </c>
      <c r="P1193" s="18">
        <f t="shared" si="159"/>
        <v>59.140383151756858</v>
      </c>
      <c r="Q1193" s="48">
        <f t="shared" si="152"/>
        <v>1.7249278419262417</v>
      </c>
    </row>
    <row r="1194" spans="2:17" x14ac:dyDescent="0.25">
      <c r="B1194" s="15">
        <v>41926.032638888886</v>
      </c>
      <c r="C1194" s="16">
        <v>4</v>
      </c>
      <c r="D1194" s="16">
        <v>0</v>
      </c>
      <c r="E1194" s="16">
        <v>694.7201</v>
      </c>
      <c r="F1194" s="16">
        <v>1.4272370000000001</v>
      </c>
      <c r="G1194" s="16">
        <v>0</v>
      </c>
      <c r="H1194" s="16">
        <v>379.9</v>
      </c>
      <c r="I1194" s="16" t="str">
        <f t="shared" si="153"/>
        <v/>
      </c>
      <c r="K1194" s="16" t="str">
        <f t="shared" si="154"/>
        <v/>
      </c>
      <c r="L1194" s="16">
        <f t="shared" si="155"/>
        <v>694.7201</v>
      </c>
      <c r="M1194" s="16">
        <f t="shared" si="156"/>
        <v>1.4272370000000001</v>
      </c>
      <c r="N1194" s="20">
        <f t="shared" si="157"/>
        <v>44.696634592782374</v>
      </c>
      <c r="O1194" s="18">
        <f t="shared" si="158"/>
        <v>99.245728571428572</v>
      </c>
      <c r="P1194" s="18">
        <f t="shared" si="159"/>
        <v>63.311520627086104</v>
      </c>
      <c r="Q1194" s="48">
        <f t="shared" si="152"/>
        <v>1.8465860182900113</v>
      </c>
    </row>
    <row r="1195" spans="2:17" x14ac:dyDescent="0.25">
      <c r="B1195" s="15">
        <v>41926.033333333333</v>
      </c>
      <c r="C1195" s="16">
        <v>5</v>
      </c>
      <c r="D1195" s="16">
        <v>0</v>
      </c>
      <c r="E1195" s="16">
        <v>688.24770000000001</v>
      </c>
      <c r="F1195" s="16">
        <v>1.436652</v>
      </c>
      <c r="G1195" s="16">
        <v>0</v>
      </c>
      <c r="H1195" s="16">
        <v>380.2</v>
      </c>
      <c r="I1195" s="16" t="str">
        <f t="shared" si="153"/>
        <v/>
      </c>
      <c r="K1195" s="16" t="str">
        <f t="shared" si="154"/>
        <v/>
      </c>
      <c r="L1195" s="16">
        <f t="shared" si="155"/>
        <v>688.24770000000001</v>
      </c>
      <c r="M1195" s="16">
        <f t="shared" si="156"/>
        <v>1.436652</v>
      </c>
      <c r="N1195" s="20">
        <f t="shared" si="157"/>
        <v>45.681612051876613</v>
      </c>
      <c r="O1195" s="18">
        <f t="shared" si="158"/>
        <v>98.321100000000001</v>
      </c>
      <c r="P1195" s="18">
        <f t="shared" si="159"/>
        <v>64.52674109939025</v>
      </c>
      <c r="Q1195" s="48">
        <f t="shared" si="152"/>
        <v>1.5056239589857725</v>
      </c>
    </row>
    <row r="1196" spans="2:17" x14ac:dyDescent="0.25">
      <c r="B1196" s="15">
        <v>41926.03402777778</v>
      </c>
      <c r="C1196" s="16">
        <v>4</v>
      </c>
      <c r="D1196" s="16">
        <v>0</v>
      </c>
      <c r="E1196" s="16">
        <v>703.78980000000001</v>
      </c>
      <c r="F1196" s="16">
        <v>1.441184</v>
      </c>
      <c r="G1196" s="16">
        <v>0</v>
      </c>
      <c r="H1196" s="16">
        <v>392.7</v>
      </c>
      <c r="I1196" s="16" t="str">
        <f t="shared" si="153"/>
        <v/>
      </c>
      <c r="K1196" s="16" t="str">
        <f t="shared" si="154"/>
        <v/>
      </c>
      <c r="L1196" s="16">
        <f t="shared" si="155"/>
        <v>703.78980000000001</v>
      </c>
      <c r="M1196" s="16">
        <f t="shared" si="156"/>
        <v>1.441184</v>
      </c>
      <c r="N1196" s="20">
        <f t="shared" si="157"/>
        <v>46.155740341267489</v>
      </c>
      <c r="O1196" s="18">
        <f t="shared" si="158"/>
        <v>100.5414</v>
      </c>
      <c r="P1196" s="18">
        <f t="shared" si="159"/>
        <v>66.879047891027213</v>
      </c>
      <c r="Q1196" s="48">
        <f t="shared" si="152"/>
        <v>1.9506388968216271</v>
      </c>
    </row>
    <row r="1197" spans="2:17" x14ac:dyDescent="0.25">
      <c r="B1197" s="15">
        <v>41926.034722222219</v>
      </c>
      <c r="C1197" s="16">
        <v>5</v>
      </c>
      <c r="D1197" s="16">
        <v>0</v>
      </c>
      <c r="E1197" s="16">
        <v>699.61609999999996</v>
      </c>
      <c r="F1197" s="16">
        <v>1.4581059999999999</v>
      </c>
      <c r="G1197" s="16">
        <v>0</v>
      </c>
      <c r="H1197" s="16">
        <v>384.9</v>
      </c>
      <c r="I1197" s="16" t="str">
        <f t="shared" si="153"/>
        <v/>
      </c>
      <c r="K1197" s="16" t="str">
        <f t="shared" si="154"/>
        <v/>
      </c>
      <c r="L1197" s="16">
        <f t="shared" si="155"/>
        <v>699.61609999999996</v>
      </c>
      <c r="M1197" s="16">
        <f t="shared" si="156"/>
        <v>1.4581059999999999</v>
      </c>
      <c r="N1197" s="20">
        <f t="shared" si="157"/>
        <v>47.926084320321408</v>
      </c>
      <c r="O1197" s="18">
        <f t="shared" si="158"/>
        <v>99.945157142857141</v>
      </c>
      <c r="P1197" s="18">
        <f t="shared" si="159"/>
        <v>69.842986196348264</v>
      </c>
      <c r="Q1197" s="48">
        <f t="shared" si="152"/>
        <v>1.6296696779147928</v>
      </c>
    </row>
    <row r="1198" spans="2:17" x14ac:dyDescent="0.25">
      <c r="B1198" s="15">
        <v>41926.035416666666</v>
      </c>
      <c r="C1198" s="16">
        <v>4</v>
      </c>
      <c r="D1198" s="16">
        <v>0</v>
      </c>
      <c r="E1198" s="16">
        <v>702.66989999999998</v>
      </c>
      <c r="F1198" s="16">
        <v>1.476539</v>
      </c>
      <c r="G1198" s="16">
        <v>0</v>
      </c>
      <c r="H1198" s="16">
        <v>380.9</v>
      </c>
      <c r="I1198" s="16" t="str">
        <f t="shared" si="153"/>
        <v/>
      </c>
      <c r="K1198" s="16" t="str">
        <f t="shared" si="154"/>
        <v/>
      </c>
      <c r="L1198" s="16">
        <f t="shared" si="155"/>
        <v>702.66989999999998</v>
      </c>
      <c r="M1198" s="16">
        <f t="shared" si="156"/>
        <v>1.476539</v>
      </c>
      <c r="N1198" s="20">
        <f t="shared" si="157"/>
        <v>49.854505935136508</v>
      </c>
      <c r="O1198" s="18">
        <f t="shared" si="158"/>
        <v>100.38141428571429</v>
      </c>
      <c r="P1198" s="18">
        <f t="shared" si="159"/>
        <v>73.892889489578806</v>
      </c>
      <c r="Q1198" s="48">
        <f t="shared" si="152"/>
        <v>2.1552092767793818</v>
      </c>
    </row>
    <row r="1199" spans="2:17" x14ac:dyDescent="0.25">
      <c r="B1199" s="15">
        <v>41926.036111111112</v>
      </c>
      <c r="C1199" s="16">
        <v>4</v>
      </c>
      <c r="D1199" s="16">
        <v>0</v>
      </c>
      <c r="E1199" s="16">
        <v>696.70370000000003</v>
      </c>
      <c r="F1199" s="16">
        <v>1.5107649999999999</v>
      </c>
      <c r="G1199" s="16">
        <v>0</v>
      </c>
      <c r="H1199" s="16">
        <v>373</v>
      </c>
      <c r="I1199" s="16" t="str">
        <f t="shared" si="153"/>
        <v/>
      </c>
      <c r="K1199" s="16" t="str">
        <f t="shared" si="154"/>
        <v/>
      </c>
      <c r="L1199" s="16">
        <f t="shared" si="155"/>
        <v>696.70370000000003</v>
      </c>
      <c r="M1199" s="16">
        <f t="shared" si="156"/>
        <v>1.5107649999999999</v>
      </c>
      <c r="N1199" s="20">
        <f t="shared" si="157"/>
        <v>53.435157928228328</v>
      </c>
      <c r="O1199" s="18">
        <f t="shared" si="158"/>
        <v>99.5291</v>
      </c>
      <c r="P1199" s="18">
        <f t="shared" si="159"/>
        <v>80.347818373815585</v>
      </c>
      <c r="Q1199" s="48">
        <f t="shared" si="152"/>
        <v>2.3434780359029546</v>
      </c>
    </row>
    <row r="1200" spans="2:17" x14ac:dyDescent="0.25">
      <c r="B1200" s="15">
        <v>41926.036805555559</v>
      </c>
      <c r="C1200" s="16">
        <v>4</v>
      </c>
      <c r="D1200" s="16">
        <v>0</v>
      </c>
      <c r="E1200" s="16">
        <v>714.05709999999999</v>
      </c>
      <c r="F1200" s="16">
        <v>1.511925</v>
      </c>
      <c r="G1200" s="16">
        <v>0</v>
      </c>
      <c r="H1200" s="16">
        <v>400.9</v>
      </c>
      <c r="I1200" s="16" t="str">
        <f t="shared" si="153"/>
        <v/>
      </c>
      <c r="K1200" s="16" t="str">
        <f t="shared" si="154"/>
        <v/>
      </c>
      <c r="L1200" s="16">
        <f t="shared" si="155"/>
        <v>714.05709999999999</v>
      </c>
      <c r="M1200" s="16">
        <f t="shared" si="156"/>
        <v>1.511925</v>
      </c>
      <c r="N1200" s="20">
        <f t="shared" si="157"/>
        <v>53.556514683677001</v>
      </c>
      <c r="O1200" s="18">
        <f t="shared" si="158"/>
        <v>102.00815714285714</v>
      </c>
      <c r="P1200" s="18">
        <f t="shared" si="159"/>
        <v>82.599507251024619</v>
      </c>
      <c r="Q1200" s="48">
        <f t="shared" si="152"/>
        <v>2.4091522948215514</v>
      </c>
    </row>
    <row r="1201" spans="2:17" x14ac:dyDescent="0.25">
      <c r="B1201" s="15">
        <v>41926.037499999999</v>
      </c>
      <c r="C1201" s="16">
        <v>4</v>
      </c>
      <c r="D1201" s="16">
        <v>0</v>
      </c>
      <c r="E1201" s="16">
        <v>658.71619999999996</v>
      </c>
      <c r="F1201" s="16">
        <v>1.5183180000000001</v>
      </c>
      <c r="G1201" s="16">
        <v>0</v>
      </c>
      <c r="H1201" s="16">
        <v>390.8</v>
      </c>
      <c r="I1201" s="16" t="str">
        <f t="shared" si="153"/>
        <v/>
      </c>
      <c r="K1201" s="16" t="str">
        <f t="shared" si="154"/>
        <v/>
      </c>
      <c r="L1201" s="16">
        <f t="shared" si="155"/>
        <v>658.71619999999996</v>
      </c>
      <c r="M1201" s="16">
        <f t="shared" si="156"/>
        <v>1.5183180000000001</v>
      </c>
      <c r="N1201" s="20">
        <f t="shared" si="157"/>
        <v>54.225336871248921</v>
      </c>
      <c r="O1201" s="18">
        <f t="shared" si="158"/>
        <v>94.102314285714286</v>
      </c>
      <c r="P1201" s="18">
        <f t="shared" si="159"/>
        <v>77.475663412678387</v>
      </c>
      <c r="Q1201" s="48">
        <f t="shared" si="152"/>
        <v>2.2597068495364527</v>
      </c>
    </row>
    <row r="1202" spans="2:17" x14ac:dyDescent="0.25">
      <c r="B1202" s="15">
        <v>41926.038194444445</v>
      </c>
      <c r="C1202" s="16">
        <v>4</v>
      </c>
      <c r="D1202" s="16">
        <v>0</v>
      </c>
      <c r="E1202" s="16">
        <v>705.17460000000005</v>
      </c>
      <c r="F1202" s="16">
        <v>1.5044169999999999</v>
      </c>
      <c r="G1202" s="16">
        <v>0</v>
      </c>
      <c r="H1202" s="16">
        <v>388.3</v>
      </c>
      <c r="I1202" s="16" t="str">
        <f t="shared" si="153"/>
        <v/>
      </c>
      <c r="K1202" s="16" t="str">
        <f t="shared" si="154"/>
        <v/>
      </c>
      <c r="L1202" s="16">
        <f t="shared" si="155"/>
        <v>705.17460000000005</v>
      </c>
      <c r="M1202" s="16">
        <f t="shared" si="156"/>
        <v>1.5044169999999999</v>
      </c>
      <c r="N1202" s="20">
        <f t="shared" si="157"/>
        <v>52.771043545824682</v>
      </c>
      <c r="O1202" s="18">
        <f t="shared" si="158"/>
        <v>100.73922857142858</v>
      </c>
      <c r="P1202" s="18">
        <f t="shared" si="159"/>
        <v>79.976526030731151</v>
      </c>
      <c r="Q1202" s="48">
        <f t="shared" si="152"/>
        <v>2.332648675896325</v>
      </c>
    </row>
    <row r="1203" spans="2:17" x14ac:dyDescent="0.25">
      <c r="B1203" s="15">
        <v>41926.038888888892</v>
      </c>
      <c r="C1203" s="16">
        <v>5</v>
      </c>
      <c r="D1203" s="16">
        <v>0</v>
      </c>
      <c r="E1203" s="16">
        <v>703.24180000000001</v>
      </c>
      <c r="F1203" s="16">
        <v>1.4983439999999999</v>
      </c>
      <c r="G1203" s="16">
        <v>0</v>
      </c>
      <c r="H1203" s="16">
        <v>390.9</v>
      </c>
      <c r="I1203" s="16" t="str">
        <f t="shared" si="153"/>
        <v/>
      </c>
      <c r="K1203" s="16" t="str">
        <f t="shared" si="154"/>
        <v/>
      </c>
      <c r="L1203" s="16">
        <f t="shared" si="155"/>
        <v>703.24180000000001</v>
      </c>
      <c r="M1203" s="16">
        <f t="shared" si="156"/>
        <v>1.4983439999999999</v>
      </c>
      <c r="N1203" s="20">
        <f t="shared" si="157"/>
        <v>52.135699083893797</v>
      </c>
      <c r="O1203" s="18">
        <f t="shared" si="158"/>
        <v>100.46311428571428</v>
      </c>
      <c r="P1203" s="18">
        <f t="shared" si="159"/>
        <v>78.478983876106142</v>
      </c>
      <c r="Q1203" s="48">
        <f t="shared" si="152"/>
        <v>1.8311762904424769</v>
      </c>
    </row>
    <row r="1204" spans="2:17" x14ac:dyDescent="0.25">
      <c r="B1204" s="15">
        <v>41926.039583333331</v>
      </c>
      <c r="C1204" s="16">
        <v>4</v>
      </c>
      <c r="D1204" s="16">
        <v>0</v>
      </c>
      <c r="E1204" s="16">
        <v>792.04179999999997</v>
      </c>
      <c r="F1204" s="16">
        <v>1.484092</v>
      </c>
      <c r="G1204" s="16">
        <v>0</v>
      </c>
      <c r="H1204" s="16">
        <v>398.6</v>
      </c>
      <c r="I1204" s="16" t="str">
        <f t="shared" si="153"/>
        <v/>
      </c>
      <c r="K1204" s="16" t="str">
        <f t="shared" si="154"/>
        <v/>
      </c>
      <c r="L1204" s="16">
        <f t="shared" si="155"/>
        <v>792.04179999999997</v>
      </c>
      <c r="M1204" s="16">
        <f t="shared" si="156"/>
        <v>1.484092</v>
      </c>
      <c r="N1204" s="20">
        <f t="shared" si="157"/>
        <v>50.644684878157086</v>
      </c>
      <c r="O1204" s="18">
        <f t="shared" si="158"/>
        <v>113.14882857142857</v>
      </c>
      <c r="P1204" s="18">
        <f t="shared" si="159"/>
        <v>85.044211583041985</v>
      </c>
      <c r="Q1204" s="48">
        <f t="shared" si="152"/>
        <v>2.4804561711720581</v>
      </c>
    </row>
    <row r="1205" spans="2:17" x14ac:dyDescent="0.25">
      <c r="B1205" s="15">
        <v>41926.040277777778</v>
      </c>
      <c r="C1205" s="16">
        <v>4</v>
      </c>
      <c r="D1205" s="16">
        <v>0</v>
      </c>
      <c r="E1205" s="16">
        <v>920.99860000000001</v>
      </c>
      <c r="F1205" s="16">
        <v>1.452445</v>
      </c>
      <c r="G1205" s="16">
        <v>0</v>
      </c>
      <c r="H1205" s="16">
        <v>417.6</v>
      </c>
      <c r="I1205" s="16" t="str">
        <f t="shared" si="153"/>
        <v/>
      </c>
      <c r="K1205" s="16" t="str">
        <f t="shared" si="154"/>
        <v/>
      </c>
      <c r="L1205" s="16">
        <f t="shared" si="155"/>
        <v>920.99860000000001</v>
      </c>
      <c r="M1205" s="16">
        <f t="shared" si="156"/>
        <v>1.452445</v>
      </c>
      <c r="N1205" s="20">
        <f t="shared" si="157"/>
        <v>47.333842430153325</v>
      </c>
      <c r="O1205" s="18">
        <f t="shared" si="158"/>
        <v>131.57122857142858</v>
      </c>
      <c r="P1205" s="18">
        <f t="shared" si="159"/>
        <v>90.454960142902166</v>
      </c>
      <c r="Q1205" s="48">
        <f t="shared" si="152"/>
        <v>2.6382696708346467</v>
      </c>
    </row>
    <row r="1206" spans="2:17" x14ac:dyDescent="0.25">
      <c r="B1206" s="15">
        <v>41926.040972222225</v>
      </c>
      <c r="C1206" s="16">
        <v>4</v>
      </c>
      <c r="D1206" s="16">
        <v>0</v>
      </c>
      <c r="E1206" s="16">
        <v>1032.173</v>
      </c>
      <c r="F1206" s="16">
        <v>1.412207</v>
      </c>
      <c r="G1206" s="16">
        <v>0</v>
      </c>
      <c r="H1206" s="16">
        <v>429.1</v>
      </c>
      <c r="I1206" s="16" t="str">
        <f t="shared" si="153"/>
        <v/>
      </c>
      <c r="K1206" s="16" t="str">
        <f t="shared" si="154"/>
        <v/>
      </c>
      <c r="L1206" s="16">
        <f t="shared" si="155"/>
        <v>1032.173</v>
      </c>
      <c r="M1206" s="16">
        <f t="shared" si="156"/>
        <v>1.412207</v>
      </c>
      <c r="N1206" s="20">
        <f t="shared" si="157"/>
        <v>43.124227666580936</v>
      </c>
      <c r="O1206" s="18">
        <f t="shared" si="158"/>
        <v>147.45328571428573</v>
      </c>
      <c r="P1206" s="18">
        <f t="shared" si="159"/>
        <v>89.799546708956186</v>
      </c>
      <c r="Q1206" s="48">
        <f t="shared" si="152"/>
        <v>2.6191534456778887</v>
      </c>
    </row>
    <row r="1207" spans="2:17" x14ac:dyDescent="0.25">
      <c r="B1207" s="15">
        <v>41926.041666666664</v>
      </c>
      <c r="C1207" s="16">
        <v>4</v>
      </c>
      <c r="D1207" s="16">
        <v>0</v>
      </c>
      <c r="E1207" s="16">
        <v>1098.0820000000001</v>
      </c>
      <c r="F1207" s="16">
        <v>1.407294</v>
      </c>
      <c r="G1207" s="16">
        <v>0</v>
      </c>
      <c r="H1207" s="16">
        <v>438.1</v>
      </c>
      <c r="I1207" s="16" t="str">
        <f t="shared" si="153"/>
        <v/>
      </c>
      <c r="K1207" s="16" t="str">
        <f t="shared" si="154"/>
        <v/>
      </c>
      <c r="L1207" s="16">
        <f t="shared" si="155"/>
        <v>1098.0820000000001</v>
      </c>
      <c r="M1207" s="16">
        <f t="shared" si="156"/>
        <v>1.407294</v>
      </c>
      <c r="N1207" s="20">
        <f t="shared" si="157"/>
        <v>42.610239960098731</v>
      </c>
      <c r="O1207" s="18">
        <f t="shared" si="158"/>
        <v>156.86885714285717</v>
      </c>
      <c r="P1207" s="18">
        <f t="shared" si="159"/>
        <v>94.06662201264561</v>
      </c>
      <c r="Q1207" s="48">
        <f t="shared" si="152"/>
        <v>2.7436098087021632</v>
      </c>
    </row>
    <row r="1208" spans="2:17" x14ac:dyDescent="0.25">
      <c r="B1208" s="15">
        <v>41926.042361111111</v>
      </c>
      <c r="C1208" s="16">
        <v>4</v>
      </c>
      <c r="D1208" s="16">
        <v>0</v>
      </c>
      <c r="E1208" s="16">
        <v>1098.0820000000001</v>
      </c>
      <c r="F1208" s="16">
        <v>1.407294</v>
      </c>
      <c r="G1208" s="16">
        <v>0</v>
      </c>
      <c r="H1208" s="16">
        <v>438.1</v>
      </c>
      <c r="I1208" s="16" t="str">
        <f t="shared" si="153"/>
        <v/>
      </c>
      <c r="K1208" s="16" t="str">
        <f t="shared" si="154"/>
        <v/>
      </c>
      <c r="L1208" s="16">
        <f t="shared" si="155"/>
        <v>1098.0820000000001</v>
      </c>
      <c r="M1208" s="16">
        <f t="shared" si="156"/>
        <v>1.407294</v>
      </c>
      <c r="N1208" s="20">
        <f t="shared" si="157"/>
        <v>42.610239960098731</v>
      </c>
      <c r="O1208" s="18">
        <f t="shared" si="158"/>
        <v>156.86885714285717</v>
      </c>
      <c r="P1208" s="18">
        <f t="shared" si="159"/>
        <v>94.06662201264561</v>
      </c>
      <c r="Q1208" s="48">
        <f t="shared" si="152"/>
        <v>2.7436098087021632</v>
      </c>
    </row>
    <row r="1209" spans="2:17" x14ac:dyDescent="0.25">
      <c r="B1209" s="15">
        <v>41926.043055555558</v>
      </c>
      <c r="C1209" s="16">
        <v>5</v>
      </c>
      <c r="D1209" s="16">
        <v>0</v>
      </c>
      <c r="E1209" s="16">
        <v>1132.06</v>
      </c>
      <c r="F1209" s="16">
        <v>1.425376</v>
      </c>
      <c r="G1209" s="16">
        <v>0</v>
      </c>
      <c r="H1209" s="16">
        <v>438.1</v>
      </c>
      <c r="I1209" s="16" t="str">
        <f t="shared" si="153"/>
        <v/>
      </c>
      <c r="K1209" s="16" t="str">
        <f t="shared" si="154"/>
        <v/>
      </c>
      <c r="L1209" s="16">
        <f t="shared" si="155"/>
        <v>1132.06</v>
      </c>
      <c r="M1209" s="16">
        <f t="shared" si="156"/>
        <v>1.425376</v>
      </c>
      <c r="N1209" s="20">
        <f t="shared" si="157"/>
        <v>44.501940694601338</v>
      </c>
      <c r="O1209" s="18">
        <f t="shared" si="158"/>
        <v>161.72285714285712</v>
      </c>
      <c r="P1209" s="18">
        <f t="shared" si="159"/>
        <v>102.58403986339472</v>
      </c>
      <c r="Q1209" s="48">
        <f t="shared" si="152"/>
        <v>2.3936275968125433</v>
      </c>
    </row>
    <row r="1210" spans="2:17" x14ac:dyDescent="0.25">
      <c r="B1210" s="15">
        <v>41926.043749999997</v>
      </c>
      <c r="C1210" s="16">
        <v>4</v>
      </c>
      <c r="D1210" s="16">
        <v>0</v>
      </c>
      <c r="E1210" s="16">
        <v>1124.2750000000001</v>
      </c>
      <c r="F1210" s="16">
        <v>1.418601</v>
      </c>
      <c r="G1210" s="16">
        <v>0</v>
      </c>
      <c r="H1210" s="16">
        <v>442.5</v>
      </c>
      <c r="I1210" s="16" t="str">
        <f t="shared" si="153"/>
        <v/>
      </c>
      <c r="K1210" s="16" t="str">
        <f t="shared" si="154"/>
        <v/>
      </c>
      <c r="L1210" s="16">
        <f t="shared" si="155"/>
        <v>1124.2750000000001</v>
      </c>
      <c r="M1210" s="16">
        <f t="shared" si="156"/>
        <v>1.418601</v>
      </c>
      <c r="N1210" s="20">
        <f t="shared" si="157"/>
        <v>43.793154472045472</v>
      </c>
      <c r="O1210" s="18">
        <f t="shared" si="158"/>
        <v>160.61071428571429</v>
      </c>
      <c r="P1210" s="18">
        <f t="shared" si="159"/>
        <v>99.779426691243913</v>
      </c>
      <c r="Q1210" s="48">
        <f t="shared" si="152"/>
        <v>2.9102332784946143</v>
      </c>
    </row>
    <row r="1211" spans="2:17" x14ac:dyDescent="0.25">
      <c r="B1211" s="15">
        <v>41926.044444444444</v>
      </c>
      <c r="C1211" s="16">
        <v>4</v>
      </c>
      <c r="D1211" s="16">
        <v>0</v>
      </c>
      <c r="E1211" s="16">
        <v>1130.3910000000001</v>
      </c>
      <c r="F1211" s="16">
        <v>1.414069</v>
      </c>
      <c r="G1211" s="16">
        <v>0</v>
      </c>
      <c r="H1211" s="16">
        <v>441.2</v>
      </c>
      <c r="I1211" s="16" t="str">
        <f t="shared" si="153"/>
        <v/>
      </c>
      <c r="K1211" s="16" t="str">
        <f t="shared" si="154"/>
        <v/>
      </c>
      <c r="L1211" s="16">
        <f t="shared" si="155"/>
        <v>1130.3910000000001</v>
      </c>
      <c r="M1211" s="16">
        <f t="shared" si="156"/>
        <v>1.414069</v>
      </c>
      <c r="N1211" s="20">
        <f t="shared" si="157"/>
        <v>43.319026182654603</v>
      </c>
      <c r="O1211" s="18">
        <f t="shared" si="158"/>
        <v>161.48442857142859</v>
      </c>
      <c r="P1211" s="18">
        <f t="shared" si="159"/>
        <v>98.919050188037673</v>
      </c>
      <c r="Q1211" s="48">
        <f t="shared" si="152"/>
        <v>2.8851389638177656</v>
      </c>
    </row>
    <row r="1212" spans="2:17" x14ac:dyDescent="0.25">
      <c r="B1212" s="15">
        <v>41926.045138888891</v>
      </c>
      <c r="C1212" s="16">
        <v>4</v>
      </c>
      <c r="D1212" s="16">
        <v>0</v>
      </c>
      <c r="E1212" s="16">
        <v>1117.521</v>
      </c>
      <c r="F1212" s="16">
        <v>1.4046689999999999</v>
      </c>
      <c r="G1212" s="16">
        <v>0</v>
      </c>
      <c r="H1212" s="16">
        <v>442</v>
      </c>
      <c r="I1212" s="16" t="str">
        <f t="shared" si="153"/>
        <v/>
      </c>
      <c r="K1212" s="16" t="str">
        <f t="shared" si="154"/>
        <v/>
      </c>
      <c r="L1212" s="16">
        <f t="shared" si="155"/>
        <v>1117.521</v>
      </c>
      <c r="M1212" s="16">
        <f t="shared" si="156"/>
        <v>1.4046689999999999</v>
      </c>
      <c r="N1212" s="20">
        <f t="shared" si="157"/>
        <v>42.335617991949775</v>
      </c>
      <c r="O1212" s="18">
        <f t="shared" si="158"/>
        <v>159.64585714285712</v>
      </c>
      <c r="P1212" s="18">
        <f t="shared" si="159"/>
        <v>94.937448292130455</v>
      </c>
      <c r="Q1212" s="48">
        <f t="shared" si="152"/>
        <v>2.7690089085204712</v>
      </c>
    </row>
    <row r="1213" spans="2:17" x14ac:dyDescent="0.25">
      <c r="B1213" s="15">
        <v>41926.04583333333</v>
      </c>
      <c r="C1213" s="16">
        <v>5</v>
      </c>
      <c r="D1213" s="16">
        <v>0</v>
      </c>
      <c r="E1213" s="16">
        <v>1143.549</v>
      </c>
      <c r="F1213" s="16">
        <v>1.40354</v>
      </c>
      <c r="G1213" s="16">
        <v>0</v>
      </c>
      <c r="H1213" s="16">
        <v>448.4</v>
      </c>
      <c r="I1213" s="16" t="str">
        <f t="shared" si="153"/>
        <v/>
      </c>
      <c r="K1213" s="16" t="str">
        <f t="shared" si="154"/>
        <v/>
      </c>
      <c r="L1213" s="16">
        <f t="shared" si="155"/>
        <v>1143.549</v>
      </c>
      <c r="M1213" s="16">
        <f t="shared" si="156"/>
        <v>1.40354</v>
      </c>
      <c r="N1213" s="20">
        <f t="shared" si="157"/>
        <v>42.217504391172575</v>
      </c>
      <c r="O1213" s="18">
        <f t="shared" si="158"/>
        <v>163.36414285714287</v>
      </c>
      <c r="P1213" s="18">
        <f t="shared" si="159"/>
        <v>96.799717513254507</v>
      </c>
      <c r="Q1213" s="48">
        <f t="shared" si="152"/>
        <v>2.2586600753092716</v>
      </c>
    </row>
    <row r="1214" spans="2:17" x14ac:dyDescent="0.25">
      <c r="B1214" s="15">
        <v>41926.046527777777</v>
      </c>
      <c r="C1214" s="16">
        <v>4</v>
      </c>
      <c r="D1214" s="16">
        <v>0</v>
      </c>
      <c r="E1214" s="16">
        <v>1145.098</v>
      </c>
      <c r="F1214" s="16">
        <v>1.3805449999999999</v>
      </c>
      <c r="G1214" s="16">
        <v>0</v>
      </c>
      <c r="H1214" s="16">
        <v>434.8</v>
      </c>
      <c r="I1214" s="16" t="str">
        <f t="shared" si="153"/>
        <v/>
      </c>
      <c r="K1214" s="16" t="str">
        <f t="shared" si="154"/>
        <v/>
      </c>
      <c r="L1214" s="16">
        <f t="shared" si="155"/>
        <v>1145.098</v>
      </c>
      <c r="M1214" s="16">
        <f t="shared" si="156"/>
        <v>1.3805449999999999</v>
      </c>
      <c r="N1214" s="20">
        <f t="shared" si="157"/>
        <v>39.811815950187743</v>
      </c>
      <c r="O1214" s="18">
        <f t="shared" si="158"/>
        <v>163.58542857142857</v>
      </c>
      <c r="P1214" s="18">
        <f t="shared" si="159"/>
        <v>89.909828896683081</v>
      </c>
      <c r="Q1214" s="48">
        <f t="shared" si="152"/>
        <v>2.6223700094865898</v>
      </c>
    </row>
    <row r="1215" spans="2:17" x14ac:dyDescent="0.25">
      <c r="B1215" s="15">
        <v>41926.047222222223</v>
      </c>
      <c r="C1215" s="16">
        <v>2</v>
      </c>
      <c r="D1215" s="16">
        <v>0</v>
      </c>
      <c r="E1215" s="16">
        <v>1146.6659999999999</v>
      </c>
      <c r="F1215" s="16">
        <v>1.3752800000000001</v>
      </c>
      <c r="G1215" s="16">
        <v>0</v>
      </c>
      <c r="H1215" s="16">
        <v>426.1</v>
      </c>
      <c r="I1215" s="16" t="str">
        <f t="shared" si="153"/>
        <v/>
      </c>
      <c r="K1215" s="16" t="str">
        <f t="shared" si="154"/>
        <v/>
      </c>
      <c r="L1215" s="16">
        <f t="shared" si="155"/>
        <v>1146.6659999999999</v>
      </c>
      <c r="M1215" s="16">
        <f t="shared" si="156"/>
        <v>1.3752800000000001</v>
      </c>
      <c r="N1215" s="20">
        <f t="shared" si="157"/>
        <v>39.261002745500434</v>
      </c>
      <c r="O1215" s="18">
        <f t="shared" si="158"/>
        <v>163.80942857142855</v>
      </c>
      <c r="P1215" s="18">
        <f t="shared" si="159"/>
        <v>88.448691044913247</v>
      </c>
      <c r="Q1215" s="48">
        <f t="shared" si="152"/>
        <v>5.1595069776199391</v>
      </c>
    </row>
    <row r="1216" spans="2:17" x14ac:dyDescent="0.25">
      <c r="B1216" s="15">
        <v>41926.04791666667</v>
      </c>
      <c r="C1216" s="16">
        <v>5</v>
      </c>
      <c r="D1216" s="16">
        <v>0</v>
      </c>
      <c r="E1216" s="16">
        <v>1146.299</v>
      </c>
      <c r="F1216" s="16">
        <v>1.3670249999999999</v>
      </c>
      <c r="G1216" s="16">
        <v>0</v>
      </c>
      <c r="H1216" s="16">
        <v>427.7</v>
      </c>
      <c r="I1216" s="16" t="str">
        <f t="shared" si="153"/>
        <v/>
      </c>
      <c r="K1216" s="16" t="str">
        <f t="shared" si="154"/>
        <v/>
      </c>
      <c r="L1216" s="16">
        <f t="shared" si="155"/>
        <v>1146.299</v>
      </c>
      <c r="M1216" s="16">
        <f t="shared" si="156"/>
        <v>1.3670249999999999</v>
      </c>
      <c r="N1216" s="20">
        <f t="shared" si="157"/>
        <v>38.397382041854861</v>
      </c>
      <c r="O1216" s="18">
        <f t="shared" si="158"/>
        <v>163.75700000000001</v>
      </c>
      <c r="P1216" s="18">
        <f t="shared" si="159"/>
        <v>85.956346004375888</v>
      </c>
      <c r="Q1216" s="48">
        <f t="shared" si="152"/>
        <v>2.0056480734354376</v>
      </c>
    </row>
    <row r="1217" spans="2:17" x14ac:dyDescent="0.25">
      <c r="B1217" s="15">
        <v>41926.048611111109</v>
      </c>
      <c r="C1217" s="16">
        <v>4</v>
      </c>
      <c r="D1217" s="16">
        <v>0</v>
      </c>
      <c r="E1217" s="16">
        <v>1136.3489999999999</v>
      </c>
      <c r="F1217" s="16">
        <v>1.3606320000000001</v>
      </c>
      <c r="G1217" s="16">
        <v>0</v>
      </c>
      <c r="H1217" s="16">
        <v>428.1</v>
      </c>
      <c r="I1217" s="16" t="str">
        <f t="shared" si="153"/>
        <v/>
      </c>
      <c r="K1217" s="16" t="str">
        <f t="shared" si="154"/>
        <v/>
      </c>
      <c r="L1217" s="16">
        <f t="shared" si="155"/>
        <v>1136.3489999999999</v>
      </c>
      <c r="M1217" s="16">
        <f t="shared" si="156"/>
        <v>1.3606320000000001</v>
      </c>
      <c r="N1217" s="20">
        <f t="shared" si="157"/>
        <v>37.72855985428297</v>
      </c>
      <c r="O1217" s="18">
        <f t="shared" si="158"/>
        <v>162.33557142857143</v>
      </c>
      <c r="P1217" s="18">
        <f t="shared" si="159"/>
        <v>83.334455618342503</v>
      </c>
      <c r="Q1217" s="48">
        <f t="shared" si="152"/>
        <v>2.4305882888683228</v>
      </c>
    </row>
    <row r="1218" spans="2:17" x14ac:dyDescent="0.25">
      <c r="B1218" s="15">
        <v>41926.049305555556</v>
      </c>
      <c r="C1218" s="16">
        <v>4</v>
      </c>
      <c r="D1218" s="16">
        <v>0</v>
      </c>
      <c r="E1218" s="16">
        <v>1137.2619999999999</v>
      </c>
      <c r="F1218" s="16">
        <v>1.359899</v>
      </c>
      <c r="G1218" s="16">
        <v>0</v>
      </c>
      <c r="H1218" s="16">
        <v>430.6</v>
      </c>
      <c r="I1218" s="16" t="str">
        <f t="shared" si="153"/>
        <v/>
      </c>
      <c r="K1218" s="16" t="str">
        <f t="shared" si="154"/>
        <v/>
      </c>
      <c r="L1218" s="16">
        <f t="shared" si="155"/>
        <v>1137.2619999999999</v>
      </c>
      <c r="M1218" s="16">
        <f t="shared" si="156"/>
        <v>1.359899</v>
      </c>
      <c r="N1218" s="20">
        <f t="shared" si="157"/>
        <v>37.651874938986509</v>
      </c>
      <c r="O1218" s="18">
        <f t="shared" si="158"/>
        <v>162.46599999999998</v>
      </c>
      <c r="P1218" s="18">
        <f t="shared" si="159"/>
        <v>83.187055067179415</v>
      </c>
      <c r="Q1218" s="48">
        <f t="shared" si="152"/>
        <v>2.4262891061260659</v>
      </c>
    </row>
    <row r="1219" spans="2:17" x14ac:dyDescent="0.25">
      <c r="B1219" s="15">
        <v>41926.050000000003</v>
      </c>
      <c r="C1219" s="16">
        <v>4</v>
      </c>
      <c r="D1219" s="16">
        <v>0</v>
      </c>
      <c r="E1219" s="16">
        <v>1116.1079999999999</v>
      </c>
      <c r="F1219" s="16">
        <v>1.3670249999999999</v>
      </c>
      <c r="G1219" s="16">
        <v>0</v>
      </c>
      <c r="H1219" s="16">
        <v>431.3</v>
      </c>
      <c r="I1219" s="16" t="str">
        <f t="shared" si="153"/>
        <v/>
      </c>
      <c r="K1219" s="16" t="str">
        <f t="shared" si="154"/>
        <v/>
      </c>
      <c r="L1219" s="16">
        <f t="shared" si="155"/>
        <v>1116.1079999999999</v>
      </c>
      <c r="M1219" s="16">
        <f t="shared" si="156"/>
        <v>1.3670249999999999</v>
      </c>
      <c r="N1219" s="20">
        <f t="shared" si="157"/>
        <v>38.397382041854861</v>
      </c>
      <c r="O1219" s="18">
        <f t="shared" si="158"/>
        <v>159.44399999999999</v>
      </c>
      <c r="P1219" s="18">
        <f t="shared" si="159"/>
        <v>83.692444489833747</v>
      </c>
      <c r="Q1219" s="48">
        <f t="shared" si="152"/>
        <v>2.4410296309534845</v>
      </c>
    </row>
    <row r="1220" spans="2:17" x14ac:dyDescent="0.25">
      <c r="B1220" s="15">
        <v>41926.050694444442</v>
      </c>
      <c r="C1220" s="16">
        <v>4</v>
      </c>
      <c r="D1220" s="16">
        <v>0</v>
      </c>
      <c r="E1220" s="16">
        <v>1102.454</v>
      </c>
      <c r="F1220" s="16">
        <v>1.3670249999999999</v>
      </c>
      <c r="G1220" s="16">
        <v>0</v>
      </c>
      <c r="H1220" s="16">
        <v>431.5</v>
      </c>
      <c r="I1220" s="16" t="str">
        <f t="shared" si="153"/>
        <v/>
      </c>
      <c r="K1220" s="16" t="str">
        <f t="shared" si="154"/>
        <v/>
      </c>
      <c r="L1220" s="16">
        <f t="shared" si="155"/>
        <v>1102.454</v>
      </c>
      <c r="M1220" s="16">
        <f t="shared" si="156"/>
        <v>1.3670249999999999</v>
      </c>
      <c r="N1220" s="20">
        <f t="shared" si="157"/>
        <v>38.397382041854861</v>
      </c>
      <c r="O1220" s="18">
        <f t="shared" si="158"/>
        <v>157.49342857142855</v>
      </c>
      <c r="P1220" s="18">
        <f t="shared" si="159"/>
        <v>82.668586012818821</v>
      </c>
      <c r="Q1220" s="48">
        <f t="shared" si="152"/>
        <v>2.4111670920405488</v>
      </c>
    </row>
    <row r="1221" spans="2:17" x14ac:dyDescent="0.25">
      <c r="B1221" s="15">
        <v>41926.051388888889</v>
      </c>
      <c r="C1221" s="16">
        <v>4</v>
      </c>
      <c r="D1221" s="16">
        <v>0</v>
      </c>
      <c r="E1221" s="16">
        <v>1108.5809999999999</v>
      </c>
      <c r="F1221" s="16">
        <v>1.378714</v>
      </c>
      <c r="G1221" s="16">
        <v>0</v>
      </c>
      <c r="H1221" s="16">
        <v>437.9</v>
      </c>
      <c r="I1221" s="16" t="str">
        <f t="shared" si="153"/>
        <v/>
      </c>
      <c r="K1221" s="16" t="str">
        <f t="shared" si="154"/>
        <v/>
      </c>
      <c r="L1221" s="16">
        <f t="shared" si="155"/>
        <v>1108.5809999999999</v>
      </c>
      <c r="M1221" s="16">
        <f t="shared" si="156"/>
        <v>1.378714</v>
      </c>
      <c r="N1221" s="20">
        <f t="shared" si="157"/>
        <v>39.62026058878557</v>
      </c>
      <c r="O1221" s="18">
        <f t="shared" si="158"/>
        <v>158.36871428571428</v>
      </c>
      <c r="P1221" s="18">
        <f t="shared" si="159"/>
        <v>86.508922780614427</v>
      </c>
      <c r="Q1221" s="48">
        <f t="shared" si="152"/>
        <v>2.5231769144345875</v>
      </c>
    </row>
    <row r="1222" spans="2:17" x14ac:dyDescent="0.25">
      <c r="B1222" s="15">
        <v>41926.052083333336</v>
      </c>
      <c r="C1222" s="16">
        <v>5</v>
      </c>
      <c r="D1222" s="16">
        <v>0</v>
      </c>
      <c r="E1222" s="16">
        <v>1095.4169999999999</v>
      </c>
      <c r="F1222" s="16">
        <v>1.3937740000000001</v>
      </c>
      <c r="G1222" s="16">
        <v>0</v>
      </c>
      <c r="H1222" s="16">
        <v>436.1</v>
      </c>
      <c r="I1222" s="16" t="str">
        <f t="shared" si="153"/>
        <v/>
      </c>
      <c r="K1222" s="16" t="str">
        <f t="shared" si="154"/>
        <v/>
      </c>
      <c r="L1222" s="16">
        <f t="shared" si="155"/>
        <v>1095.4169999999999</v>
      </c>
      <c r="M1222" s="16">
        <f t="shared" si="156"/>
        <v>1.3937740000000001</v>
      </c>
      <c r="N1222" s="20">
        <f t="shared" si="157"/>
        <v>41.19580605176585</v>
      </c>
      <c r="O1222" s="18">
        <f t="shared" si="158"/>
        <v>156.48814285714283</v>
      </c>
      <c r="P1222" s="18">
        <f t="shared" si="159"/>
        <v>89.851803803949181</v>
      </c>
      <c r="Q1222" s="48">
        <f t="shared" si="152"/>
        <v>2.096542088758814</v>
      </c>
    </row>
    <row r="1223" spans="2:17" x14ac:dyDescent="0.25">
      <c r="B1223" s="15">
        <v>41926.052777777775</v>
      </c>
      <c r="C1223" s="16">
        <v>4</v>
      </c>
      <c r="D1223" s="16">
        <v>0</v>
      </c>
      <c r="E1223" s="16">
        <v>1122.9839999999999</v>
      </c>
      <c r="F1223" s="16">
        <v>1.3915010000000001</v>
      </c>
      <c r="G1223" s="16">
        <v>0</v>
      </c>
      <c r="H1223" s="16">
        <v>432.9</v>
      </c>
      <c r="I1223" s="16" t="str">
        <f t="shared" si="153"/>
        <v/>
      </c>
      <c r="K1223" s="16" t="str">
        <f t="shared" si="154"/>
        <v/>
      </c>
      <c r="L1223" s="16">
        <f t="shared" si="155"/>
        <v>1122.9839999999999</v>
      </c>
      <c r="M1223" s="16">
        <f t="shared" si="156"/>
        <v>1.3915010000000001</v>
      </c>
      <c r="N1223" s="20">
        <f t="shared" si="157"/>
        <v>40.958009581822026</v>
      </c>
      <c r="O1223" s="18">
        <f t="shared" si="158"/>
        <v>160.42628571428571</v>
      </c>
      <c r="P1223" s="18">
        <f t="shared" si="159"/>
        <v>91.431931557344868</v>
      </c>
      <c r="Q1223" s="48">
        <f t="shared" si="152"/>
        <v>2.6667646704225585</v>
      </c>
    </row>
    <row r="1224" spans="2:17" x14ac:dyDescent="0.25">
      <c r="B1224" s="15">
        <v>41926.053472222222</v>
      </c>
      <c r="C1224" s="16">
        <v>4</v>
      </c>
      <c r="D1224" s="16">
        <v>0</v>
      </c>
      <c r="E1224" s="16">
        <v>1134.7190000000001</v>
      </c>
      <c r="F1224" s="16">
        <v>1.403159</v>
      </c>
      <c r="G1224" s="16">
        <v>0</v>
      </c>
      <c r="H1224" s="16">
        <v>437.2</v>
      </c>
      <c r="I1224" s="16" t="str">
        <f t="shared" si="153"/>
        <v/>
      </c>
      <c r="K1224" s="16" t="str">
        <f t="shared" si="154"/>
        <v/>
      </c>
      <c r="L1224" s="16">
        <f t="shared" si="155"/>
        <v>1134.7190000000001</v>
      </c>
      <c r="M1224" s="16">
        <f t="shared" si="156"/>
        <v>1.403159</v>
      </c>
      <c r="N1224" s="20">
        <f t="shared" si="157"/>
        <v>42.177644974081247</v>
      </c>
      <c r="O1224" s="18">
        <f t="shared" si="158"/>
        <v>162.10271428571428</v>
      </c>
      <c r="P1224" s="18">
        <f t="shared" si="159"/>
        <v>95.935534582727982</v>
      </c>
      <c r="Q1224" s="48">
        <f t="shared" ref="Q1224:Q1287" si="160">IF(COUNT(K1224:L1224)&gt;1,P1224*14/(C1224*60),P1224*7/(C1224*60))</f>
        <v>2.7981197586628994</v>
      </c>
    </row>
    <row r="1225" spans="2:17" x14ac:dyDescent="0.25">
      <c r="B1225" s="15">
        <v>41926.054166666669</v>
      </c>
      <c r="C1225" s="16">
        <v>4</v>
      </c>
      <c r="D1225" s="16">
        <v>0</v>
      </c>
      <c r="E1225" s="16">
        <v>1122.67</v>
      </c>
      <c r="F1225" s="16">
        <v>1.410315</v>
      </c>
      <c r="G1225" s="16">
        <v>0</v>
      </c>
      <c r="H1225" s="16">
        <v>444.3</v>
      </c>
      <c r="I1225" s="16" t="str">
        <f t="shared" si="153"/>
        <v/>
      </c>
      <c r="K1225" s="16" t="str">
        <f t="shared" si="154"/>
        <v/>
      </c>
      <c r="L1225" s="16">
        <f t="shared" si="155"/>
        <v>1122.67</v>
      </c>
      <c r="M1225" s="16">
        <f t="shared" si="156"/>
        <v>1.410315</v>
      </c>
      <c r="N1225" s="20">
        <f t="shared" si="157"/>
        <v>42.926290613728433</v>
      </c>
      <c r="O1225" s="18">
        <f t="shared" si="158"/>
        <v>160.38142857142859</v>
      </c>
      <c r="P1225" s="18">
        <f t="shared" si="159"/>
        <v>97.094261774226709</v>
      </c>
      <c r="Q1225" s="48">
        <f t="shared" si="160"/>
        <v>2.831915968414946</v>
      </c>
    </row>
    <row r="1226" spans="2:17" x14ac:dyDescent="0.25">
      <c r="B1226" s="15">
        <v>41926.054861111108</v>
      </c>
      <c r="C1226" s="16">
        <v>4</v>
      </c>
      <c r="D1226" s="16">
        <v>0</v>
      </c>
      <c r="E1226" s="16">
        <v>1092.866</v>
      </c>
      <c r="F1226" s="16">
        <v>1.4117949999999999</v>
      </c>
      <c r="G1226" s="16">
        <v>0</v>
      </c>
      <c r="H1226" s="16">
        <v>443.4</v>
      </c>
      <c r="I1226" s="16" t="str">
        <f t="shared" si="153"/>
        <v/>
      </c>
      <c r="K1226" s="16" t="str">
        <f t="shared" si="154"/>
        <v/>
      </c>
      <c r="L1226" s="16">
        <f t="shared" si="155"/>
        <v>1092.866</v>
      </c>
      <c r="M1226" s="16">
        <f t="shared" si="156"/>
        <v>1.4117949999999999</v>
      </c>
      <c r="N1226" s="20">
        <f t="shared" si="157"/>
        <v>43.081125094818127</v>
      </c>
      <c r="O1226" s="18">
        <f t="shared" si="158"/>
        <v>156.12371428571427</v>
      </c>
      <c r="P1226" s="18">
        <f t="shared" si="159"/>
        <v>94.957123677802173</v>
      </c>
      <c r="Q1226" s="48">
        <f t="shared" si="160"/>
        <v>2.7695827739358965</v>
      </c>
    </row>
    <row r="1227" spans="2:17" x14ac:dyDescent="0.25">
      <c r="B1227" s="15">
        <v>41926.055555555555</v>
      </c>
      <c r="C1227" s="16">
        <v>5</v>
      </c>
      <c r="D1227" s="16">
        <v>0</v>
      </c>
      <c r="E1227" s="16">
        <v>1129.8019999999999</v>
      </c>
      <c r="F1227" s="16">
        <v>1.4027620000000001</v>
      </c>
      <c r="G1227" s="16">
        <v>0</v>
      </c>
      <c r="H1227" s="16">
        <v>443.3</v>
      </c>
      <c r="I1227" s="16" t="str">
        <f t="shared" si="153"/>
        <v/>
      </c>
      <c r="K1227" s="16" t="str">
        <f t="shared" si="154"/>
        <v/>
      </c>
      <c r="L1227" s="16">
        <f t="shared" si="155"/>
        <v>1129.8019999999999</v>
      </c>
      <c r="M1227" s="16">
        <f t="shared" si="156"/>
        <v>1.4027620000000001</v>
      </c>
      <c r="N1227" s="20">
        <f t="shared" si="157"/>
        <v>42.136111670707862</v>
      </c>
      <c r="O1227" s="18">
        <f t="shared" si="158"/>
        <v>161.4002857142857</v>
      </c>
      <c r="P1227" s="18">
        <f t="shared" si="159"/>
        <v>95.398764031953561</v>
      </c>
      <c r="Q1227" s="48">
        <f t="shared" si="160"/>
        <v>2.225971160745583</v>
      </c>
    </row>
    <row r="1228" spans="2:17" x14ac:dyDescent="0.25">
      <c r="B1228" s="15">
        <v>41926.056250000001</v>
      </c>
      <c r="C1228" s="16">
        <v>4</v>
      </c>
      <c r="D1228" s="16">
        <v>0</v>
      </c>
      <c r="E1228" s="16">
        <v>1135.8499999999999</v>
      </c>
      <c r="F1228" s="16">
        <v>1.407294</v>
      </c>
      <c r="G1228" s="16">
        <v>0</v>
      </c>
      <c r="H1228" s="16">
        <v>439.7</v>
      </c>
      <c r="I1228" s="16" t="str">
        <f t="shared" si="153"/>
        <v/>
      </c>
      <c r="K1228" s="16" t="str">
        <f t="shared" si="154"/>
        <v/>
      </c>
      <c r="L1228" s="16">
        <f t="shared" si="155"/>
        <v>1135.8499999999999</v>
      </c>
      <c r="M1228" s="16">
        <f t="shared" si="156"/>
        <v>1.407294</v>
      </c>
      <c r="N1228" s="20">
        <f t="shared" si="157"/>
        <v>42.610239960098731</v>
      </c>
      <c r="O1228" s="18">
        <f t="shared" si="158"/>
        <v>162.26428571428571</v>
      </c>
      <c r="P1228" s="18">
        <f t="shared" si="159"/>
        <v>97.301998041187701</v>
      </c>
      <c r="Q1228" s="48">
        <f t="shared" si="160"/>
        <v>2.8379749428679744</v>
      </c>
    </row>
    <row r="1229" spans="2:17" x14ac:dyDescent="0.25">
      <c r="B1229" s="15">
        <v>41926.056944444441</v>
      </c>
      <c r="C1229" s="16">
        <v>4</v>
      </c>
      <c r="D1229" s="16">
        <v>0</v>
      </c>
      <c r="E1229" s="16">
        <v>1110.999</v>
      </c>
      <c r="F1229" s="16">
        <v>1.4249639999999999</v>
      </c>
      <c r="G1229" s="16">
        <v>0</v>
      </c>
      <c r="H1229" s="16">
        <v>444.4</v>
      </c>
      <c r="I1229" s="16" t="str">
        <f t="shared" si="153"/>
        <v/>
      </c>
      <c r="K1229" s="16" t="str">
        <f t="shared" si="154"/>
        <v/>
      </c>
      <c r="L1229" s="16">
        <f t="shared" si="155"/>
        <v>1110.999</v>
      </c>
      <c r="M1229" s="16">
        <f t="shared" si="156"/>
        <v>1.4249639999999999</v>
      </c>
      <c r="N1229" s="20">
        <f t="shared" si="157"/>
        <v>44.458838122838515</v>
      </c>
      <c r="O1229" s="18">
        <f t="shared" si="158"/>
        <v>158.71414285714286</v>
      </c>
      <c r="P1229" s="18">
        <f t="shared" si="159"/>
        <v>100.54897073884499</v>
      </c>
      <c r="Q1229" s="48">
        <f t="shared" si="160"/>
        <v>2.9326783132163121</v>
      </c>
    </row>
    <row r="1230" spans="2:17" x14ac:dyDescent="0.25">
      <c r="B1230" s="15">
        <v>41926.057638888888</v>
      </c>
      <c r="C1230" s="16">
        <v>5</v>
      </c>
      <c r="D1230" s="16">
        <v>0</v>
      </c>
      <c r="E1230" s="16">
        <v>1116.145</v>
      </c>
      <c r="F1230" s="16">
        <v>1.4332800000000001</v>
      </c>
      <c r="G1230" s="16">
        <v>0</v>
      </c>
      <c r="H1230" s="16">
        <v>442.4</v>
      </c>
      <c r="I1230" s="16" t="str">
        <f t="shared" si="153"/>
        <v/>
      </c>
      <c r="K1230" s="16" t="str">
        <f t="shared" si="154"/>
        <v/>
      </c>
      <c r="L1230" s="16">
        <f t="shared" si="155"/>
        <v>1116.145</v>
      </c>
      <c r="M1230" s="16">
        <f t="shared" si="156"/>
        <v>1.4332800000000001</v>
      </c>
      <c r="N1230" s="20">
        <f t="shared" si="157"/>
        <v>45.328840517934424</v>
      </c>
      <c r="O1230" s="18">
        <f t="shared" si="158"/>
        <v>159.44928571428571</v>
      </c>
      <c r="P1230" s="18">
        <f t="shared" si="159"/>
        <v>103.59247973339747</v>
      </c>
      <c r="Q1230" s="48">
        <f t="shared" si="160"/>
        <v>2.4171578604459412</v>
      </c>
    </row>
    <row r="1231" spans="2:17" x14ac:dyDescent="0.25">
      <c r="B1231" s="15">
        <v>41926.058333333334</v>
      </c>
      <c r="C1231" s="16">
        <v>4</v>
      </c>
      <c r="D1231" s="16">
        <v>0</v>
      </c>
      <c r="E1231" s="16">
        <v>1113.9159999999999</v>
      </c>
      <c r="F1231" s="16">
        <v>1.441184</v>
      </c>
      <c r="G1231" s="16">
        <v>0</v>
      </c>
      <c r="H1231" s="16">
        <v>446.7</v>
      </c>
      <c r="I1231" s="16" t="str">
        <f t="shared" si="153"/>
        <v/>
      </c>
      <c r="K1231" s="16" t="str">
        <f t="shared" si="154"/>
        <v/>
      </c>
      <c r="L1231" s="16">
        <f t="shared" si="155"/>
        <v>1113.9159999999999</v>
      </c>
      <c r="M1231" s="16">
        <f t="shared" si="156"/>
        <v>1.441184</v>
      </c>
      <c r="N1231" s="20">
        <f t="shared" si="157"/>
        <v>46.155740341267489</v>
      </c>
      <c r="O1231" s="18">
        <f t="shared" si="158"/>
        <v>159.13085714285714</v>
      </c>
      <c r="P1231" s="18">
        <f t="shared" si="159"/>
        <v>105.85211878686147</v>
      </c>
      <c r="Q1231" s="48">
        <f t="shared" si="160"/>
        <v>3.0873534646167928</v>
      </c>
    </row>
    <row r="1232" spans="2:17" x14ac:dyDescent="0.25">
      <c r="B1232" s="15">
        <v>41926.059027777781</v>
      </c>
      <c r="C1232" s="16">
        <v>4</v>
      </c>
      <c r="D1232" s="16">
        <v>0</v>
      </c>
      <c r="E1232" s="16">
        <v>1132.5999999999999</v>
      </c>
      <c r="F1232" s="16">
        <v>1.441184</v>
      </c>
      <c r="G1232" s="16">
        <v>0</v>
      </c>
      <c r="H1232" s="16">
        <v>453.2</v>
      </c>
      <c r="I1232" s="16" t="str">
        <f t="shared" si="153"/>
        <v/>
      </c>
      <c r="K1232" s="16" t="str">
        <f t="shared" si="154"/>
        <v/>
      </c>
      <c r="L1232" s="16">
        <f t="shared" si="155"/>
        <v>1132.5999999999999</v>
      </c>
      <c r="M1232" s="16">
        <f t="shared" si="156"/>
        <v>1.441184</v>
      </c>
      <c r="N1232" s="20">
        <f t="shared" si="157"/>
        <v>46.155740341267489</v>
      </c>
      <c r="O1232" s="18">
        <f t="shared" si="158"/>
        <v>161.79999999999998</v>
      </c>
      <c r="P1232" s="18">
        <f t="shared" si="159"/>
        <v>107.62760364156658</v>
      </c>
      <c r="Q1232" s="48">
        <f t="shared" si="160"/>
        <v>3.1391384395456918</v>
      </c>
    </row>
    <row r="1233" spans="2:17" x14ac:dyDescent="0.25">
      <c r="B1233" s="15">
        <v>41926.05972222222</v>
      </c>
      <c r="C1233" s="16">
        <v>4</v>
      </c>
      <c r="D1233" s="16">
        <v>0</v>
      </c>
      <c r="E1233" s="16">
        <v>1155.058</v>
      </c>
      <c r="F1233" s="16">
        <v>1.4321200000000001</v>
      </c>
      <c r="G1233" s="16">
        <v>0</v>
      </c>
      <c r="H1233" s="16">
        <v>445.5</v>
      </c>
      <c r="I1233" s="16" t="str">
        <f t="shared" si="153"/>
        <v/>
      </c>
      <c r="K1233" s="16" t="str">
        <f t="shared" si="154"/>
        <v/>
      </c>
      <c r="L1233" s="16">
        <f t="shared" si="155"/>
        <v>1155.058</v>
      </c>
      <c r="M1233" s="16">
        <f t="shared" si="156"/>
        <v>1.4321200000000001</v>
      </c>
      <c r="N1233" s="20">
        <f t="shared" si="157"/>
        <v>45.207483762485737</v>
      </c>
      <c r="O1233" s="18">
        <f t="shared" si="158"/>
        <v>165.00828571428571</v>
      </c>
      <c r="P1233" s="18">
        <f t="shared" si="159"/>
        <v>106.83055809780835</v>
      </c>
      <c r="Q1233" s="48">
        <f t="shared" si="160"/>
        <v>3.1158912778527439</v>
      </c>
    </row>
    <row r="1234" spans="2:17" x14ac:dyDescent="0.25">
      <c r="B1234" s="15">
        <v>41926.060416666667</v>
      </c>
      <c r="C1234" s="16">
        <v>4</v>
      </c>
      <c r="D1234" s="16">
        <v>0</v>
      </c>
      <c r="E1234" s="16">
        <v>1142.0119999999999</v>
      </c>
      <c r="F1234" s="16">
        <v>1.421241</v>
      </c>
      <c r="G1234" s="16">
        <v>0</v>
      </c>
      <c r="H1234" s="16">
        <v>435.3</v>
      </c>
      <c r="I1234" s="16" t="str">
        <f t="shared" si="153"/>
        <v/>
      </c>
      <c r="K1234" s="16" t="str">
        <f t="shared" si="154"/>
        <v/>
      </c>
      <c r="L1234" s="16">
        <f t="shared" si="155"/>
        <v>1142.0119999999999</v>
      </c>
      <c r="M1234" s="16">
        <f t="shared" si="156"/>
        <v>1.421241</v>
      </c>
      <c r="N1234" s="20">
        <f t="shared" si="157"/>
        <v>44.069345708583846</v>
      </c>
      <c r="O1234" s="18">
        <f t="shared" si="158"/>
        <v>163.14457142857142</v>
      </c>
      <c r="P1234" s="18">
        <f t="shared" si="159"/>
        <v>102.18260202723327</v>
      </c>
      <c r="Q1234" s="48">
        <f t="shared" si="160"/>
        <v>2.9803258924609701</v>
      </c>
    </row>
    <row r="1235" spans="2:17" x14ac:dyDescent="0.25">
      <c r="B1235" s="15">
        <v>41926.061111111114</v>
      </c>
      <c r="C1235" s="16">
        <v>4</v>
      </c>
      <c r="D1235" s="16">
        <v>0</v>
      </c>
      <c r="E1235" s="16">
        <v>1105.769</v>
      </c>
      <c r="F1235" s="16">
        <v>1.415961</v>
      </c>
      <c r="G1235" s="16">
        <v>0</v>
      </c>
      <c r="H1235" s="16">
        <v>432.5</v>
      </c>
      <c r="I1235" s="16" t="str">
        <f t="shared" si="153"/>
        <v/>
      </c>
      <c r="K1235" s="16" t="str">
        <f t="shared" si="154"/>
        <v/>
      </c>
      <c r="L1235" s="16">
        <f t="shared" si="155"/>
        <v>1105.769</v>
      </c>
      <c r="M1235" s="16">
        <f t="shared" si="156"/>
        <v>1.415961</v>
      </c>
      <c r="N1235" s="20">
        <f t="shared" si="157"/>
        <v>43.516963235507099</v>
      </c>
      <c r="O1235" s="18">
        <f t="shared" si="158"/>
        <v>157.96700000000001</v>
      </c>
      <c r="P1235" s="18">
        <f t="shared" si="159"/>
        <v>97.336615945743404</v>
      </c>
      <c r="Q1235" s="48">
        <f t="shared" si="160"/>
        <v>2.8389846317508489</v>
      </c>
    </row>
    <row r="1236" spans="2:17" x14ac:dyDescent="0.25">
      <c r="B1236" s="15">
        <v>41926.061805555553</v>
      </c>
      <c r="C1236" s="16">
        <v>5</v>
      </c>
      <c r="D1236" s="16">
        <v>0</v>
      </c>
      <c r="E1236" s="16">
        <v>1153.9359999999999</v>
      </c>
      <c r="F1236" s="16">
        <v>1.407675</v>
      </c>
      <c r="G1236" s="16">
        <v>0</v>
      </c>
      <c r="H1236" s="16">
        <v>431.1</v>
      </c>
      <c r="I1236" s="16" t="str">
        <f t="shared" si="153"/>
        <v/>
      </c>
      <c r="K1236" s="16" t="str">
        <f t="shared" si="154"/>
        <v/>
      </c>
      <c r="L1236" s="16">
        <f t="shared" si="155"/>
        <v>1153.9359999999999</v>
      </c>
      <c r="M1236" s="16">
        <f t="shared" si="156"/>
        <v>1.407675</v>
      </c>
      <c r="N1236" s="20">
        <f t="shared" si="157"/>
        <v>42.650099377190074</v>
      </c>
      <c r="O1236" s="18">
        <f t="shared" si="158"/>
        <v>164.84799999999998</v>
      </c>
      <c r="P1236" s="18">
        <f t="shared" si="159"/>
        <v>98.970582789762958</v>
      </c>
      <c r="Q1236" s="48">
        <f t="shared" si="160"/>
        <v>2.3093135984278024</v>
      </c>
    </row>
    <row r="1237" spans="2:17" x14ac:dyDescent="0.25">
      <c r="B1237" s="15">
        <v>41926.0625</v>
      </c>
      <c r="C1237" s="16">
        <v>4</v>
      </c>
      <c r="D1237" s="16">
        <v>0</v>
      </c>
      <c r="E1237" s="16">
        <v>1140.55</v>
      </c>
      <c r="F1237" s="16">
        <v>1.394522</v>
      </c>
      <c r="G1237" s="16">
        <v>0</v>
      </c>
      <c r="H1237" s="16">
        <v>438.8</v>
      </c>
      <c r="I1237" s="16" t="str">
        <f t="shared" ref="I1237:I1300" si="161">+IF(AND(G1237&lt;50,D1237&gt;50),1,"")</f>
        <v/>
      </c>
      <c r="K1237" s="16" t="str">
        <f t="shared" ref="K1237:K1300" si="162">+IF(AND(D1237&gt;100,G1237&gt;50),D1237,"")</f>
        <v/>
      </c>
      <c r="L1237" s="16">
        <f t="shared" ref="L1237:L1300" si="163">IF(AND(E1237&gt;100,H1237&gt;50),E1237,"")</f>
        <v>1140.55</v>
      </c>
      <c r="M1237" s="16">
        <f t="shared" ref="M1237:M1300" si="164">IF(F1237&gt;1.1,F1237,"")</f>
        <v>1.394522</v>
      </c>
      <c r="N1237" s="20">
        <f t="shared" ref="N1237:N1300" si="165">IF(ISERROR($D$1*(M1237-1)/($M$7*($D$1-1))*100),"",($D$1*(M1237-1)/($M$7*($D$1-1))*100))</f>
        <v>41.274060235451721</v>
      </c>
      <c r="O1237" s="18">
        <f t="shared" ref="O1237:O1300" si="166">IF(ISERROR(IF(COUNT(K1237:L1237)&gt;1,SUM(K1237:L1237)/14,SUM(K1237:L1237)/7)),"",IF(COUNT(K1237:L1237)&gt;1,SUM(K1237:L1237)/14,SUM(K1237:L1237)/7))</f>
        <v>162.93571428571428</v>
      </c>
      <c r="P1237" s="18">
        <f t="shared" ref="P1237:P1300" si="167">IF(ISERROR(IF(COUNT(K1237:L1237)&gt;1,SUM(K1237:L1237)/14*M1237*N1237/100,SUM(K1237:L1237)/7*M1237*N1237/100)),"",IF(COUNT(K1237:L1237)&gt;1,SUM(K1237:L1237)/14*M1237*N1237/100,SUM(K1237:L1237)/7*M1237*N1237/100))</f>
        <v>93.781862290429402</v>
      </c>
      <c r="Q1237" s="48">
        <f t="shared" si="160"/>
        <v>2.7353043168041906</v>
      </c>
    </row>
    <row r="1238" spans="2:17" x14ac:dyDescent="0.25">
      <c r="B1238" s="15">
        <v>41926.063194444447</v>
      </c>
      <c r="C1238" s="16">
        <v>4</v>
      </c>
      <c r="D1238" s="16">
        <v>0</v>
      </c>
      <c r="E1238" s="16">
        <v>1135.6849999999999</v>
      </c>
      <c r="F1238" s="16">
        <v>1.3828180000000001</v>
      </c>
      <c r="G1238" s="16">
        <v>0</v>
      </c>
      <c r="H1238" s="16">
        <v>435.5</v>
      </c>
      <c r="I1238" s="16" t="str">
        <f t="shared" si="161"/>
        <v/>
      </c>
      <c r="K1238" s="16" t="str">
        <f t="shared" si="162"/>
        <v/>
      </c>
      <c r="L1238" s="16">
        <f t="shared" si="163"/>
        <v>1135.6849999999999</v>
      </c>
      <c r="M1238" s="16">
        <f t="shared" si="164"/>
        <v>1.3828180000000001</v>
      </c>
      <c r="N1238" s="20">
        <f t="shared" si="165"/>
        <v>40.049612420131602</v>
      </c>
      <c r="O1238" s="18">
        <f t="shared" si="166"/>
        <v>162.24071428571429</v>
      </c>
      <c r="P1238" s="18">
        <f t="shared" si="167"/>
        <v>89.85105717584878</v>
      </c>
      <c r="Q1238" s="48">
        <f t="shared" si="160"/>
        <v>2.6206558342955892</v>
      </c>
    </row>
    <row r="1239" spans="2:17" x14ac:dyDescent="0.25">
      <c r="B1239" s="15">
        <v>41926.063888888886</v>
      </c>
      <c r="C1239" s="16">
        <v>5</v>
      </c>
      <c r="D1239" s="16">
        <v>0</v>
      </c>
      <c r="E1239" s="16">
        <v>1139.3230000000001</v>
      </c>
      <c r="F1239" s="16">
        <v>1.3801939999999999</v>
      </c>
      <c r="G1239" s="16">
        <v>0</v>
      </c>
      <c r="H1239" s="16">
        <v>434.7</v>
      </c>
      <c r="I1239" s="16" t="str">
        <f t="shared" si="161"/>
        <v/>
      </c>
      <c r="K1239" s="16" t="str">
        <f t="shared" si="162"/>
        <v/>
      </c>
      <c r="L1239" s="16">
        <f t="shared" si="163"/>
        <v>1139.3230000000001</v>
      </c>
      <c r="M1239" s="16">
        <f t="shared" si="164"/>
        <v>1.3801939999999999</v>
      </c>
      <c r="N1239" s="20">
        <f t="shared" si="165"/>
        <v>39.775095069875263</v>
      </c>
      <c r="O1239" s="18">
        <f t="shared" si="166"/>
        <v>162.76042857142858</v>
      </c>
      <c r="P1239" s="18">
        <f t="shared" si="167"/>
        <v>89.351158170931427</v>
      </c>
      <c r="Q1239" s="48">
        <f t="shared" si="160"/>
        <v>2.0848603573217335</v>
      </c>
    </row>
    <row r="1240" spans="2:17" x14ac:dyDescent="0.25">
      <c r="B1240" s="15">
        <v>41926.064583333333</v>
      </c>
      <c r="C1240" s="16">
        <v>4</v>
      </c>
      <c r="D1240" s="16">
        <v>0</v>
      </c>
      <c r="E1240" s="16">
        <v>1115.9960000000001</v>
      </c>
      <c r="F1240" s="16">
        <v>1.3801939999999999</v>
      </c>
      <c r="G1240" s="16">
        <v>0</v>
      </c>
      <c r="H1240" s="16">
        <v>440.2</v>
      </c>
      <c r="I1240" s="16" t="str">
        <f t="shared" si="161"/>
        <v/>
      </c>
      <c r="K1240" s="16" t="str">
        <f t="shared" si="162"/>
        <v/>
      </c>
      <c r="L1240" s="16">
        <f t="shared" si="163"/>
        <v>1115.9960000000001</v>
      </c>
      <c r="M1240" s="16">
        <f t="shared" si="164"/>
        <v>1.3801939999999999</v>
      </c>
      <c r="N1240" s="20">
        <f t="shared" si="165"/>
        <v>39.775095069875263</v>
      </c>
      <c r="O1240" s="18">
        <f t="shared" si="166"/>
        <v>159.42800000000003</v>
      </c>
      <c r="P1240" s="18">
        <f t="shared" si="167"/>
        <v>87.521743275723196</v>
      </c>
      <c r="Q1240" s="48">
        <f t="shared" si="160"/>
        <v>2.5527175122085932</v>
      </c>
    </row>
    <row r="1241" spans="2:17" x14ac:dyDescent="0.25">
      <c r="B1241" s="15">
        <v>41926.06527777778</v>
      </c>
      <c r="C1241" s="16">
        <v>4</v>
      </c>
      <c r="D1241" s="16">
        <v>0</v>
      </c>
      <c r="E1241" s="16">
        <v>1104.3510000000001</v>
      </c>
      <c r="F1241" s="16">
        <v>1.394873</v>
      </c>
      <c r="G1241" s="16">
        <v>0</v>
      </c>
      <c r="H1241" s="16">
        <v>438.9</v>
      </c>
      <c r="I1241" s="16" t="str">
        <f t="shared" si="161"/>
        <v/>
      </c>
      <c r="K1241" s="16" t="str">
        <f t="shared" si="162"/>
        <v/>
      </c>
      <c r="L1241" s="16">
        <f t="shared" si="163"/>
        <v>1104.3510000000001</v>
      </c>
      <c r="M1241" s="16">
        <f t="shared" si="164"/>
        <v>1.394873</v>
      </c>
      <c r="N1241" s="20">
        <f t="shared" si="165"/>
        <v>41.310781115764208</v>
      </c>
      <c r="O1241" s="18">
        <f t="shared" si="166"/>
        <v>157.7644285714286</v>
      </c>
      <c r="P1241" s="18">
        <f t="shared" si="167"/>
        <v>90.909059220966014</v>
      </c>
      <c r="Q1241" s="48">
        <f t="shared" si="160"/>
        <v>2.6515142272781755</v>
      </c>
    </row>
    <row r="1242" spans="2:17" x14ac:dyDescent="0.25">
      <c r="B1242" s="15">
        <v>41926.065972222219</v>
      </c>
      <c r="C1242" s="16">
        <v>4</v>
      </c>
      <c r="D1242" s="16">
        <v>0</v>
      </c>
      <c r="E1242" s="16">
        <v>1098.4069999999999</v>
      </c>
      <c r="F1242" s="16">
        <v>1.410666</v>
      </c>
      <c r="G1242" s="16">
        <v>0</v>
      </c>
      <c r="H1242" s="16">
        <v>442.6</v>
      </c>
      <c r="I1242" s="16" t="str">
        <f t="shared" si="161"/>
        <v/>
      </c>
      <c r="K1242" s="16" t="str">
        <f t="shared" si="162"/>
        <v/>
      </c>
      <c r="L1242" s="16">
        <f t="shared" si="163"/>
        <v>1098.4069999999999</v>
      </c>
      <c r="M1242" s="16">
        <f t="shared" si="164"/>
        <v>1.410666</v>
      </c>
      <c r="N1242" s="20">
        <f t="shared" si="165"/>
        <v>42.963011494040927</v>
      </c>
      <c r="O1242" s="18">
        <f t="shared" si="166"/>
        <v>156.91528571428572</v>
      </c>
      <c r="P1242" s="18">
        <f t="shared" si="167"/>
        <v>95.100799199113439</v>
      </c>
      <c r="Q1242" s="48">
        <f t="shared" si="160"/>
        <v>2.7737733099741417</v>
      </c>
    </row>
    <row r="1243" spans="2:17" x14ac:dyDescent="0.25">
      <c r="B1243" s="15">
        <v>41926.066666666666</v>
      </c>
      <c r="C1243" s="16">
        <v>5</v>
      </c>
      <c r="D1243" s="16">
        <v>0</v>
      </c>
      <c r="E1243" s="16">
        <v>1078.268</v>
      </c>
      <c r="F1243" s="16">
        <v>1.4336610000000001</v>
      </c>
      <c r="G1243" s="16">
        <v>0</v>
      </c>
      <c r="H1243" s="16">
        <v>445.8</v>
      </c>
      <c r="I1243" s="16" t="str">
        <f t="shared" si="161"/>
        <v/>
      </c>
      <c r="K1243" s="16" t="str">
        <f t="shared" si="162"/>
        <v/>
      </c>
      <c r="L1243" s="16">
        <f t="shared" si="163"/>
        <v>1078.268</v>
      </c>
      <c r="M1243" s="16">
        <f t="shared" si="164"/>
        <v>1.4336610000000001</v>
      </c>
      <c r="N1243" s="20">
        <f t="shared" si="165"/>
        <v>45.368699935025759</v>
      </c>
      <c r="O1243" s="18">
        <f t="shared" si="166"/>
        <v>154.03828571428571</v>
      </c>
      <c r="P1243" s="18">
        <f t="shared" si="167"/>
        <v>100.19163931070013</v>
      </c>
      <c r="Q1243" s="48">
        <f t="shared" si="160"/>
        <v>2.3378049172496698</v>
      </c>
    </row>
    <row r="1244" spans="2:17" x14ac:dyDescent="0.25">
      <c r="B1244" s="15">
        <v>41926.067361111112</v>
      </c>
      <c r="C1244" s="16">
        <v>4</v>
      </c>
      <c r="D1244" s="16">
        <v>0</v>
      </c>
      <c r="E1244" s="16">
        <v>1079.49</v>
      </c>
      <c r="F1244" s="16">
        <v>1.4313880000000001</v>
      </c>
      <c r="G1244" s="16">
        <v>0</v>
      </c>
      <c r="H1244" s="16">
        <v>445.4</v>
      </c>
      <c r="I1244" s="16" t="str">
        <f t="shared" si="161"/>
        <v/>
      </c>
      <c r="K1244" s="16" t="str">
        <f t="shared" si="162"/>
        <v/>
      </c>
      <c r="L1244" s="16">
        <f t="shared" si="163"/>
        <v>1079.49</v>
      </c>
      <c r="M1244" s="16">
        <f t="shared" si="164"/>
        <v>1.4313880000000001</v>
      </c>
      <c r="N1244" s="20">
        <f t="shared" si="165"/>
        <v>45.130903465081921</v>
      </c>
      <c r="O1244" s="18">
        <f t="shared" si="166"/>
        <v>154.21285714285713</v>
      </c>
      <c r="P1244" s="18">
        <f t="shared" si="167"/>
        <v>99.621249179773983</v>
      </c>
      <c r="Q1244" s="48">
        <f t="shared" si="160"/>
        <v>2.9056197677434081</v>
      </c>
    </row>
    <row r="1245" spans="2:17" x14ac:dyDescent="0.25">
      <c r="B1245" s="15">
        <v>41926.068055555559</v>
      </c>
      <c r="C1245" s="16">
        <v>4</v>
      </c>
      <c r="D1245" s="16">
        <v>0</v>
      </c>
      <c r="E1245" s="16">
        <v>1133.7449999999999</v>
      </c>
      <c r="F1245" s="16">
        <v>1.419333</v>
      </c>
      <c r="G1245" s="16">
        <v>0</v>
      </c>
      <c r="H1245" s="16">
        <v>450</v>
      </c>
      <c r="I1245" s="16" t="str">
        <f t="shared" si="161"/>
        <v/>
      </c>
      <c r="K1245" s="16" t="str">
        <f t="shared" si="162"/>
        <v/>
      </c>
      <c r="L1245" s="16">
        <f t="shared" si="163"/>
        <v>1133.7449999999999</v>
      </c>
      <c r="M1245" s="16">
        <f t="shared" si="164"/>
        <v>1.419333</v>
      </c>
      <c r="N1245" s="20">
        <f t="shared" si="165"/>
        <v>43.869734769449295</v>
      </c>
      <c r="O1245" s="18">
        <f t="shared" si="166"/>
        <v>161.96357142857141</v>
      </c>
      <c r="P1245" s="18">
        <f t="shared" si="167"/>
        <v>100.84785233275312</v>
      </c>
      <c r="Q1245" s="48">
        <f t="shared" si="160"/>
        <v>2.9413956930386331</v>
      </c>
    </row>
    <row r="1246" spans="2:17" x14ac:dyDescent="0.25">
      <c r="B1246" s="15">
        <v>41926.068749999999</v>
      </c>
      <c r="C1246" s="16">
        <v>4</v>
      </c>
      <c r="D1246" s="16">
        <v>0</v>
      </c>
      <c r="E1246" s="16">
        <v>1125.5650000000001</v>
      </c>
      <c r="F1246" s="16">
        <v>1.4163269999999999</v>
      </c>
      <c r="G1246" s="16">
        <v>0</v>
      </c>
      <c r="H1246" s="16">
        <v>450.7</v>
      </c>
      <c r="I1246" s="16" t="str">
        <f t="shared" si="161"/>
        <v/>
      </c>
      <c r="K1246" s="16" t="str">
        <f t="shared" si="162"/>
        <v/>
      </c>
      <c r="L1246" s="16">
        <f t="shared" si="163"/>
        <v>1125.5650000000001</v>
      </c>
      <c r="M1246" s="16">
        <f t="shared" si="164"/>
        <v>1.4163269999999999</v>
      </c>
      <c r="N1246" s="20">
        <f t="shared" si="165"/>
        <v>43.555253384209003</v>
      </c>
      <c r="O1246" s="18">
        <f t="shared" si="166"/>
        <v>160.79500000000002</v>
      </c>
      <c r="P1246" s="18">
        <f t="shared" si="167"/>
        <v>99.191993602645724</v>
      </c>
      <c r="Q1246" s="48">
        <f t="shared" si="160"/>
        <v>2.8930998134105002</v>
      </c>
    </row>
    <row r="1247" spans="2:17" x14ac:dyDescent="0.25">
      <c r="B1247" s="15">
        <v>41926.069444444445</v>
      </c>
      <c r="C1247" s="16">
        <v>4</v>
      </c>
      <c r="D1247" s="16">
        <v>0</v>
      </c>
      <c r="E1247" s="16">
        <v>1123.4929999999999</v>
      </c>
      <c r="F1247" s="16">
        <v>1.418601</v>
      </c>
      <c r="G1247" s="16">
        <v>0</v>
      </c>
      <c r="H1247" s="16">
        <v>445.9</v>
      </c>
      <c r="I1247" s="16" t="str">
        <f t="shared" si="161"/>
        <v/>
      </c>
      <c r="K1247" s="16" t="str">
        <f t="shared" si="162"/>
        <v/>
      </c>
      <c r="L1247" s="16">
        <f t="shared" si="163"/>
        <v>1123.4929999999999</v>
      </c>
      <c r="M1247" s="16">
        <f t="shared" si="164"/>
        <v>1.418601</v>
      </c>
      <c r="N1247" s="20">
        <f t="shared" si="165"/>
        <v>43.793154472045472</v>
      </c>
      <c r="O1247" s="18">
        <f t="shared" si="166"/>
        <v>160.499</v>
      </c>
      <c r="P1247" s="18">
        <f t="shared" si="167"/>
        <v>99.710024177025801</v>
      </c>
      <c r="Q1247" s="48">
        <f t="shared" si="160"/>
        <v>2.9082090384965857</v>
      </c>
    </row>
    <row r="1248" spans="2:17" x14ac:dyDescent="0.25">
      <c r="B1248" s="15">
        <v>41926.070138888892</v>
      </c>
      <c r="C1248" s="16">
        <v>4</v>
      </c>
      <c r="D1248" s="16">
        <v>0</v>
      </c>
      <c r="E1248" s="16">
        <v>1160.5060000000001</v>
      </c>
      <c r="F1248" s="16">
        <v>1.403159</v>
      </c>
      <c r="G1248" s="16">
        <v>0</v>
      </c>
      <c r="H1248" s="16">
        <v>442</v>
      </c>
      <c r="I1248" s="16" t="str">
        <f t="shared" si="161"/>
        <v/>
      </c>
      <c r="K1248" s="16" t="str">
        <f t="shared" si="162"/>
        <v/>
      </c>
      <c r="L1248" s="16">
        <f t="shared" si="163"/>
        <v>1160.5060000000001</v>
      </c>
      <c r="M1248" s="16">
        <f t="shared" si="164"/>
        <v>1.403159</v>
      </c>
      <c r="N1248" s="20">
        <f t="shared" si="165"/>
        <v>42.177644974081247</v>
      </c>
      <c r="O1248" s="18">
        <f t="shared" si="166"/>
        <v>165.78657142857145</v>
      </c>
      <c r="P1248" s="18">
        <f t="shared" si="167"/>
        <v>98.115712785688189</v>
      </c>
      <c r="Q1248" s="48">
        <f t="shared" si="160"/>
        <v>2.8617082895825723</v>
      </c>
    </row>
    <row r="1249" spans="2:17" x14ac:dyDescent="0.25">
      <c r="B1249" s="15">
        <v>41926.070833333331</v>
      </c>
      <c r="C1249" s="16">
        <v>5</v>
      </c>
      <c r="D1249" s="16">
        <v>0</v>
      </c>
      <c r="E1249" s="16">
        <v>1149.6600000000001</v>
      </c>
      <c r="F1249" s="16">
        <v>1.3873500000000001</v>
      </c>
      <c r="G1249" s="16">
        <v>0</v>
      </c>
      <c r="H1249" s="16">
        <v>436.8</v>
      </c>
      <c r="I1249" s="16" t="str">
        <f t="shared" si="161"/>
        <v/>
      </c>
      <c r="K1249" s="16" t="str">
        <f t="shared" si="162"/>
        <v/>
      </c>
      <c r="L1249" s="16">
        <f t="shared" si="163"/>
        <v>1149.6600000000001</v>
      </c>
      <c r="M1249" s="16">
        <f t="shared" si="164"/>
        <v>1.3873500000000001</v>
      </c>
      <c r="N1249" s="20">
        <f t="shared" si="165"/>
        <v>40.523740709522478</v>
      </c>
      <c r="O1249" s="18">
        <f t="shared" si="166"/>
        <v>164.23714285714286</v>
      </c>
      <c r="P1249" s="18">
        <f t="shared" si="167"/>
        <v>92.335126309129251</v>
      </c>
      <c r="Q1249" s="48">
        <f t="shared" si="160"/>
        <v>2.1544862805463492</v>
      </c>
    </row>
    <row r="1250" spans="2:17" x14ac:dyDescent="0.25">
      <c r="B1250" s="15">
        <v>41926.071527777778</v>
      </c>
      <c r="C1250" s="16">
        <v>4</v>
      </c>
      <c r="D1250" s="16">
        <v>0</v>
      </c>
      <c r="E1250" s="16">
        <v>1122.3399999999999</v>
      </c>
      <c r="F1250" s="16">
        <v>1.3858699999999999</v>
      </c>
      <c r="G1250" s="16">
        <v>0</v>
      </c>
      <c r="H1250" s="16">
        <v>437.2</v>
      </c>
      <c r="I1250" s="16" t="str">
        <f t="shared" si="161"/>
        <v/>
      </c>
      <c r="K1250" s="16" t="str">
        <f t="shared" si="162"/>
        <v/>
      </c>
      <c r="L1250" s="16">
        <f t="shared" si="163"/>
        <v>1122.3399999999999</v>
      </c>
      <c r="M1250" s="16">
        <f t="shared" si="164"/>
        <v>1.3858699999999999</v>
      </c>
      <c r="N1250" s="20">
        <f t="shared" si="165"/>
        <v>40.368906228432763</v>
      </c>
      <c r="O1250" s="18">
        <f t="shared" si="166"/>
        <v>160.3342857142857</v>
      </c>
      <c r="P1250" s="18">
        <f t="shared" si="167"/>
        <v>89.70070939284129</v>
      </c>
      <c r="Q1250" s="48">
        <f t="shared" si="160"/>
        <v>2.6162706906245377</v>
      </c>
    </row>
    <row r="1251" spans="2:17" x14ac:dyDescent="0.25">
      <c r="B1251" s="15">
        <v>41926.072222222225</v>
      </c>
      <c r="C1251" s="16">
        <v>2</v>
      </c>
      <c r="D1251" s="16">
        <v>0</v>
      </c>
      <c r="E1251" s="16">
        <v>1147.133</v>
      </c>
      <c r="F1251" s="16">
        <v>1.383597</v>
      </c>
      <c r="G1251" s="16">
        <v>0</v>
      </c>
      <c r="H1251" s="16">
        <v>435.5</v>
      </c>
      <c r="I1251" s="16" t="str">
        <f t="shared" si="161"/>
        <v/>
      </c>
      <c r="K1251" s="16" t="str">
        <f t="shared" si="162"/>
        <v/>
      </c>
      <c r="L1251" s="16">
        <f t="shared" si="163"/>
        <v>1147.133</v>
      </c>
      <c r="M1251" s="16">
        <f t="shared" si="164"/>
        <v>1.383597</v>
      </c>
      <c r="N1251" s="20">
        <f t="shared" si="165"/>
        <v>40.131109758488932</v>
      </c>
      <c r="O1251" s="18">
        <f t="shared" si="166"/>
        <v>163.87614285714287</v>
      </c>
      <c r="P1251" s="18">
        <f t="shared" si="167"/>
        <v>90.992692203194252</v>
      </c>
      <c r="Q1251" s="48">
        <f t="shared" si="160"/>
        <v>5.3079070451863313</v>
      </c>
    </row>
    <row r="1252" spans="2:17" x14ac:dyDescent="0.25">
      <c r="B1252" s="15">
        <v>41926.072916666664</v>
      </c>
      <c r="C1252" s="16">
        <v>5</v>
      </c>
      <c r="D1252" s="16">
        <v>0</v>
      </c>
      <c r="E1252" s="16">
        <v>1132.5989999999999</v>
      </c>
      <c r="F1252" s="16">
        <v>1.3831690000000001</v>
      </c>
      <c r="G1252" s="16">
        <v>0</v>
      </c>
      <c r="H1252" s="16">
        <v>430.6</v>
      </c>
      <c r="I1252" s="16" t="str">
        <f t="shared" si="161"/>
        <v/>
      </c>
      <c r="K1252" s="16" t="str">
        <f t="shared" si="162"/>
        <v/>
      </c>
      <c r="L1252" s="16">
        <f t="shared" si="163"/>
        <v>1132.5989999999999</v>
      </c>
      <c r="M1252" s="16">
        <f t="shared" si="164"/>
        <v>1.3831690000000001</v>
      </c>
      <c r="N1252" s="20">
        <f t="shared" si="165"/>
        <v>40.086333300444096</v>
      </c>
      <c r="O1252" s="18">
        <f t="shared" si="166"/>
        <v>161.79985714285712</v>
      </c>
      <c r="P1252" s="18">
        <f t="shared" si="167"/>
        <v>89.711829586734936</v>
      </c>
      <c r="Q1252" s="48">
        <f t="shared" si="160"/>
        <v>2.0932760236904819</v>
      </c>
    </row>
    <row r="1253" spans="2:17" x14ac:dyDescent="0.25">
      <c r="B1253" s="15">
        <v>41926.073611111111</v>
      </c>
      <c r="C1253" s="16">
        <v>4</v>
      </c>
      <c r="D1253" s="16">
        <v>0</v>
      </c>
      <c r="E1253" s="16">
        <v>1138.3109999999999</v>
      </c>
      <c r="F1253" s="16">
        <v>1.370001</v>
      </c>
      <c r="G1253" s="16">
        <v>0</v>
      </c>
      <c r="H1253" s="16">
        <v>434.2</v>
      </c>
      <c r="I1253" s="16" t="str">
        <f t="shared" si="161"/>
        <v/>
      </c>
      <c r="K1253" s="16" t="str">
        <f t="shared" si="162"/>
        <v/>
      </c>
      <c r="L1253" s="16">
        <f t="shared" si="163"/>
        <v>1138.3109999999999</v>
      </c>
      <c r="M1253" s="16">
        <f t="shared" si="164"/>
        <v>1.370001</v>
      </c>
      <c r="N1253" s="20">
        <f t="shared" si="165"/>
        <v>38.708724890316311</v>
      </c>
      <c r="O1253" s="18">
        <f t="shared" si="166"/>
        <v>162.61585714285712</v>
      </c>
      <c r="P1253" s="18">
        <f t="shared" si="167"/>
        <v>86.236801880682705</v>
      </c>
      <c r="Q1253" s="48">
        <f t="shared" si="160"/>
        <v>2.5152400548532454</v>
      </c>
    </row>
    <row r="1254" spans="2:17" x14ac:dyDescent="0.25">
      <c r="B1254" s="15">
        <v>41926.074305555558</v>
      </c>
      <c r="C1254" s="16">
        <v>4</v>
      </c>
      <c r="D1254" s="16">
        <v>0</v>
      </c>
      <c r="E1254" s="16">
        <v>1125.183</v>
      </c>
      <c r="F1254" s="16">
        <v>1.364004</v>
      </c>
      <c r="G1254" s="16">
        <v>0</v>
      </c>
      <c r="H1254" s="16">
        <v>437.7</v>
      </c>
      <c r="I1254" s="16" t="str">
        <f t="shared" si="161"/>
        <v/>
      </c>
      <c r="K1254" s="16" t="str">
        <f t="shared" si="162"/>
        <v/>
      </c>
      <c r="L1254" s="16">
        <f t="shared" si="163"/>
        <v>1125.183</v>
      </c>
      <c r="M1254" s="16">
        <f t="shared" si="164"/>
        <v>1.364004</v>
      </c>
      <c r="N1254" s="20">
        <f t="shared" si="165"/>
        <v>38.081331388225159</v>
      </c>
      <c r="O1254" s="18">
        <f t="shared" si="166"/>
        <v>160.74042857142857</v>
      </c>
      <c r="P1254" s="18">
        <f t="shared" si="167"/>
        <v>83.493542809126808</v>
      </c>
      <c r="Q1254" s="48">
        <f t="shared" si="160"/>
        <v>2.4352283319328651</v>
      </c>
    </row>
    <row r="1255" spans="2:17" x14ac:dyDescent="0.25">
      <c r="B1255" s="15">
        <v>41926.074999999997</v>
      </c>
      <c r="C1255" s="16">
        <v>4</v>
      </c>
      <c r="D1255" s="16">
        <v>0</v>
      </c>
      <c r="E1255" s="16">
        <v>1106.385</v>
      </c>
      <c r="F1255" s="16">
        <v>1.3805449999999999</v>
      </c>
      <c r="G1255" s="16">
        <v>0</v>
      </c>
      <c r="H1255" s="16">
        <v>432.2</v>
      </c>
      <c r="I1255" s="16" t="str">
        <f t="shared" si="161"/>
        <v/>
      </c>
      <c r="K1255" s="16" t="str">
        <f t="shared" si="162"/>
        <v/>
      </c>
      <c r="L1255" s="16">
        <f t="shared" si="163"/>
        <v>1106.385</v>
      </c>
      <c r="M1255" s="16">
        <f t="shared" si="164"/>
        <v>1.3805449999999999</v>
      </c>
      <c r="N1255" s="20">
        <f t="shared" si="165"/>
        <v>39.811815950187743</v>
      </c>
      <c r="O1255" s="18">
        <f t="shared" si="166"/>
        <v>158.05500000000001</v>
      </c>
      <c r="P1255" s="18">
        <f t="shared" si="167"/>
        <v>86.870194554402076</v>
      </c>
      <c r="Q1255" s="48">
        <f t="shared" si="160"/>
        <v>2.5337140078367271</v>
      </c>
    </row>
    <row r="1256" spans="2:17" x14ac:dyDescent="0.25">
      <c r="B1256" s="15">
        <v>41926.075694444444</v>
      </c>
      <c r="C1256" s="16">
        <v>4</v>
      </c>
      <c r="D1256" s="16">
        <v>0</v>
      </c>
      <c r="E1256" s="16">
        <v>1117.8820000000001</v>
      </c>
      <c r="F1256" s="16">
        <v>1.3929659999999999</v>
      </c>
      <c r="G1256" s="16">
        <v>0</v>
      </c>
      <c r="H1256" s="16">
        <v>432.9</v>
      </c>
      <c r="I1256" s="16" t="str">
        <f t="shared" si="161"/>
        <v/>
      </c>
      <c r="K1256" s="16" t="str">
        <f t="shared" si="162"/>
        <v/>
      </c>
      <c r="L1256" s="16">
        <f t="shared" si="163"/>
        <v>1117.8820000000001</v>
      </c>
      <c r="M1256" s="16">
        <f t="shared" si="164"/>
        <v>1.3929659999999999</v>
      </c>
      <c r="N1256" s="20">
        <f t="shared" si="165"/>
        <v>41.111274794522274</v>
      </c>
      <c r="O1256" s="18">
        <f t="shared" si="166"/>
        <v>159.69742857142859</v>
      </c>
      <c r="P1256" s="18">
        <f t="shared" si="167"/>
        <v>91.45330041474601</v>
      </c>
      <c r="Q1256" s="48">
        <f t="shared" si="160"/>
        <v>2.6673879287634255</v>
      </c>
    </row>
    <row r="1257" spans="2:17" x14ac:dyDescent="0.25">
      <c r="B1257" s="15">
        <v>41926.076388888891</v>
      </c>
      <c r="C1257" s="16">
        <v>4</v>
      </c>
      <c r="D1257" s="16">
        <v>0</v>
      </c>
      <c r="E1257" s="16">
        <v>1108.876</v>
      </c>
      <c r="F1257" s="16">
        <v>1.401251</v>
      </c>
      <c r="G1257" s="16">
        <v>0</v>
      </c>
      <c r="H1257" s="16">
        <v>445.6</v>
      </c>
      <c r="I1257" s="16" t="str">
        <f t="shared" si="161"/>
        <v/>
      </c>
      <c r="K1257" s="16" t="str">
        <f t="shared" si="162"/>
        <v/>
      </c>
      <c r="L1257" s="16">
        <f t="shared" si="163"/>
        <v>1108.876</v>
      </c>
      <c r="M1257" s="16">
        <f t="shared" si="164"/>
        <v>1.401251</v>
      </c>
      <c r="N1257" s="20">
        <f t="shared" si="165"/>
        <v>41.978034034946688</v>
      </c>
      <c r="O1257" s="18">
        <f t="shared" si="166"/>
        <v>158.41085714285714</v>
      </c>
      <c r="P1257" s="18">
        <f t="shared" si="167"/>
        <v>93.180057639242719</v>
      </c>
      <c r="Q1257" s="48">
        <f t="shared" si="160"/>
        <v>2.7177516811445792</v>
      </c>
    </row>
    <row r="1258" spans="2:17" x14ac:dyDescent="0.25">
      <c r="B1258" s="15">
        <v>41926.07708333333</v>
      </c>
      <c r="C1258" s="16">
        <v>5</v>
      </c>
      <c r="D1258" s="16">
        <v>0</v>
      </c>
      <c r="E1258" s="16">
        <v>1105.518</v>
      </c>
      <c r="F1258" s="16">
        <v>1.412207</v>
      </c>
      <c r="G1258" s="16">
        <v>0</v>
      </c>
      <c r="H1258" s="16">
        <v>432.8</v>
      </c>
      <c r="I1258" s="16" t="str">
        <f t="shared" si="161"/>
        <v/>
      </c>
      <c r="K1258" s="16" t="str">
        <f t="shared" si="162"/>
        <v/>
      </c>
      <c r="L1258" s="16">
        <f t="shared" si="163"/>
        <v>1105.518</v>
      </c>
      <c r="M1258" s="16">
        <f t="shared" si="164"/>
        <v>1.412207</v>
      </c>
      <c r="N1258" s="20">
        <f t="shared" si="165"/>
        <v>43.124227666580936</v>
      </c>
      <c r="O1258" s="18">
        <f t="shared" si="166"/>
        <v>157.93114285714287</v>
      </c>
      <c r="P1258" s="18">
        <f t="shared" si="167"/>
        <v>96.180596933451866</v>
      </c>
      <c r="Q1258" s="48">
        <f t="shared" si="160"/>
        <v>2.2442139284472105</v>
      </c>
    </row>
    <row r="1259" spans="2:17" x14ac:dyDescent="0.25">
      <c r="B1259" s="15">
        <v>41926.077777777777</v>
      </c>
      <c r="C1259" s="16">
        <v>4</v>
      </c>
      <c r="D1259" s="16">
        <v>0</v>
      </c>
      <c r="E1259" s="16">
        <v>1112.039</v>
      </c>
      <c r="F1259" s="16">
        <v>1.426123</v>
      </c>
      <c r="G1259" s="16">
        <v>0</v>
      </c>
      <c r="H1259" s="16">
        <v>445.3</v>
      </c>
      <c r="I1259" s="16" t="str">
        <f t="shared" si="161"/>
        <v/>
      </c>
      <c r="K1259" s="16" t="str">
        <f t="shared" si="162"/>
        <v/>
      </c>
      <c r="L1259" s="16">
        <f t="shared" si="163"/>
        <v>1112.039</v>
      </c>
      <c r="M1259" s="16">
        <f t="shared" si="164"/>
        <v>1.426123</v>
      </c>
      <c r="N1259" s="20">
        <f t="shared" si="165"/>
        <v>44.580090260394591</v>
      </c>
      <c r="O1259" s="18">
        <f t="shared" si="166"/>
        <v>158.86271428571428</v>
      </c>
      <c r="P1259" s="18">
        <f t="shared" si="167"/>
        <v>100.99965866343817</v>
      </c>
      <c r="Q1259" s="48">
        <f t="shared" si="160"/>
        <v>2.9458233776836136</v>
      </c>
    </row>
    <row r="1260" spans="2:17" x14ac:dyDescent="0.25">
      <c r="B1260" s="15">
        <v>41926.078472222223</v>
      </c>
      <c r="C1260" s="16">
        <v>4</v>
      </c>
      <c r="D1260" s="16">
        <v>0</v>
      </c>
      <c r="E1260" s="16">
        <v>1113.317</v>
      </c>
      <c r="F1260" s="16">
        <v>1.4351419999999999</v>
      </c>
      <c r="G1260" s="16">
        <v>0</v>
      </c>
      <c r="H1260" s="16">
        <v>443.8</v>
      </c>
      <c r="I1260" s="16" t="str">
        <f t="shared" si="161"/>
        <v/>
      </c>
      <c r="K1260" s="16" t="str">
        <f t="shared" si="162"/>
        <v/>
      </c>
      <c r="L1260" s="16">
        <f t="shared" si="163"/>
        <v>1113.317</v>
      </c>
      <c r="M1260" s="16">
        <f t="shared" si="164"/>
        <v>1.4351419999999999</v>
      </c>
      <c r="N1260" s="20">
        <f t="shared" si="165"/>
        <v>45.523639034008063</v>
      </c>
      <c r="O1260" s="18">
        <f t="shared" si="166"/>
        <v>159.04528571428571</v>
      </c>
      <c r="P1260" s="18">
        <f t="shared" si="167"/>
        <v>103.90887579342196</v>
      </c>
      <c r="Q1260" s="48">
        <f t="shared" si="160"/>
        <v>3.030675543974807</v>
      </c>
    </row>
    <row r="1261" spans="2:17" x14ac:dyDescent="0.25">
      <c r="B1261" s="15">
        <v>41926.07916666667</v>
      </c>
      <c r="C1261" s="16">
        <v>4</v>
      </c>
      <c r="D1261" s="16">
        <v>0</v>
      </c>
      <c r="E1261" s="16">
        <v>1140.076</v>
      </c>
      <c r="F1261" s="16">
        <v>1.4370339999999999</v>
      </c>
      <c r="G1261" s="16">
        <v>0</v>
      </c>
      <c r="H1261" s="16">
        <v>439.9</v>
      </c>
      <c r="I1261" s="16" t="str">
        <f t="shared" si="161"/>
        <v/>
      </c>
      <c r="K1261" s="16" t="str">
        <f t="shared" si="162"/>
        <v/>
      </c>
      <c r="L1261" s="16">
        <f t="shared" si="163"/>
        <v>1140.076</v>
      </c>
      <c r="M1261" s="16">
        <f t="shared" si="164"/>
        <v>1.4370339999999999</v>
      </c>
      <c r="N1261" s="20">
        <f t="shared" si="165"/>
        <v>45.721576086860566</v>
      </c>
      <c r="O1261" s="18">
        <f t="shared" si="166"/>
        <v>162.86799999999999</v>
      </c>
      <c r="P1261" s="18">
        <f t="shared" si="167"/>
        <v>107.00991020739217</v>
      </c>
      <c r="Q1261" s="48">
        <f t="shared" si="160"/>
        <v>3.1211223810489384</v>
      </c>
    </row>
    <row r="1262" spans="2:17" x14ac:dyDescent="0.25">
      <c r="B1262" s="15">
        <v>41926.079861111109</v>
      </c>
      <c r="C1262" s="16">
        <v>4</v>
      </c>
      <c r="D1262" s="16">
        <v>0</v>
      </c>
      <c r="E1262" s="16">
        <v>1152.7329999999999</v>
      </c>
      <c r="F1262" s="16">
        <v>1.4306399999999999</v>
      </c>
      <c r="G1262" s="16">
        <v>0</v>
      </c>
      <c r="H1262" s="16">
        <v>444.3</v>
      </c>
      <c r="I1262" s="16" t="str">
        <f t="shared" si="161"/>
        <v/>
      </c>
      <c r="K1262" s="16" t="str">
        <f t="shared" si="162"/>
        <v/>
      </c>
      <c r="L1262" s="16">
        <f t="shared" si="163"/>
        <v>1152.7329999999999</v>
      </c>
      <c r="M1262" s="16">
        <f t="shared" si="164"/>
        <v>1.4306399999999999</v>
      </c>
      <c r="N1262" s="20">
        <f t="shared" si="165"/>
        <v>45.052649281396029</v>
      </c>
      <c r="O1262" s="18">
        <f t="shared" si="166"/>
        <v>164.67614285714285</v>
      </c>
      <c r="P1262" s="18">
        <f t="shared" si="167"/>
        <v>106.14056229858834</v>
      </c>
      <c r="Q1262" s="48">
        <f t="shared" si="160"/>
        <v>3.0957664003754934</v>
      </c>
    </row>
    <row r="1263" spans="2:17" x14ac:dyDescent="0.25">
      <c r="B1263" s="15">
        <v>41926.080555555556</v>
      </c>
      <c r="C1263" s="16">
        <v>4</v>
      </c>
      <c r="D1263" s="16">
        <v>0</v>
      </c>
      <c r="E1263" s="16">
        <v>1142.8520000000001</v>
      </c>
      <c r="F1263" s="16">
        <v>1.418952</v>
      </c>
      <c r="G1263" s="16">
        <v>0</v>
      </c>
      <c r="H1263" s="16">
        <v>446.6</v>
      </c>
      <c r="I1263" s="16" t="str">
        <f t="shared" si="161"/>
        <v/>
      </c>
      <c r="K1263" s="16" t="str">
        <f t="shared" si="162"/>
        <v/>
      </c>
      <c r="L1263" s="16">
        <f t="shared" si="163"/>
        <v>1142.8520000000001</v>
      </c>
      <c r="M1263" s="16">
        <f t="shared" si="164"/>
        <v>1.418952</v>
      </c>
      <c r="N1263" s="20">
        <f t="shared" si="165"/>
        <v>43.829875352357959</v>
      </c>
      <c r="O1263" s="18">
        <f t="shared" si="166"/>
        <v>163.26457142857143</v>
      </c>
      <c r="P1263" s="18">
        <f t="shared" si="167"/>
        <v>101.53830110167709</v>
      </c>
      <c r="Q1263" s="48">
        <f t="shared" si="160"/>
        <v>2.9615337821322485</v>
      </c>
    </row>
    <row r="1264" spans="2:17" x14ac:dyDescent="0.25">
      <c r="B1264" s="15">
        <v>41926.081250000003</v>
      </c>
      <c r="C1264" s="16">
        <v>5</v>
      </c>
      <c r="D1264" s="16">
        <v>0</v>
      </c>
      <c r="E1264" s="16">
        <v>1138.9949999999999</v>
      </c>
      <c r="F1264" s="16">
        <v>1.415961</v>
      </c>
      <c r="G1264" s="16">
        <v>0</v>
      </c>
      <c r="H1264" s="16">
        <v>435.6</v>
      </c>
      <c r="I1264" s="16" t="str">
        <f t="shared" si="161"/>
        <v/>
      </c>
      <c r="K1264" s="16" t="str">
        <f t="shared" si="162"/>
        <v/>
      </c>
      <c r="L1264" s="16">
        <f t="shared" si="163"/>
        <v>1138.9949999999999</v>
      </c>
      <c r="M1264" s="16">
        <f t="shared" si="164"/>
        <v>1.415961</v>
      </c>
      <c r="N1264" s="20">
        <f t="shared" si="165"/>
        <v>43.516963235507099</v>
      </c>
      <c r="O1264" s="18">
        <f t="shared" si="166"/>
        <v>162.71357142857141</v>
      </c>
      <c r="P1264" s="18">
        <f t="shared" si="167"/>
        <v>100.26137364957958</v>
      </c>
      <c r="Q1264" s="48">
        <f t="shared" si="160"/>
        <v>2.3394320518235237</v>
      </c>
    </row>
    <row r="1265" spans="2:17" x14ac:dyDescent="0.25">
      <c r="B1265" s="15">
        <v>41926.081944444442</v>
      </c>
      <c r="C1265" s="16">
        <v>4</v>
      </c>
      <c r="D1265" s="16">
        <v>0</v>
      </c>
      <c r="E1265" s="16">
        <v>1149.7080000000001</v>
      </c>
      <c r="F1265" s="16">
        <v>1.406531</v>
      </c>
      <c r="G1265" s="16">
        <v>0</v>
      </c>
      <c r="H1265" s="16">
        <v>436.6</v>
      </c>
      <c r="I1265" s="16" t="str">
        <f t="shared" si="161"/>
        <v/>
      </c>
      <c r="K1265" s="16" t="str">
        <f t="shared" si="162"/>
        <v/>
      </c>
      <c r="L1265" s="16">
        <f t="shared" si="163"/>
        <v>1149.7080000000001</v>
      </c>
      <c r="M1265" s="16">
        <f t="shared" si="164"/>
        <v>1.406531</v>
      </c>
      <c r="N1265" s="20">
        <f t="shared" si="165"/>
        <v>42.530416508023436</v>
      </c>
      <c r="O1265" s="18">
        <f t="shared" si="166"/>
        <v>164.244</v>
      </c>
      <c r="P1265" s="18">
        <f t="shared" si="167"/>
        <v>98.251334440970538</v>
      </c>
      <c r="Q1265" s="48">
        <f t="shared" si="160"/>
        <v>2.8656639211949737</v>
      </c>
    </row>
    <row r="1266" spans="2:17" x14ac:dyDescent="0.25">
      <c r="B1266" s="15">
        <v>41926.082638888889</v>
      </c>
      <c r="C1266" s="16">
        <v>5</v>
      </c>
      <c r="D1266" s="16">
        <v>0</v>
      </c>
      <c r="E1266" s="16">
        <v>1137.903</v>
      </c>
      <c r="F1266" s="16">
        <v>1.41442</v>
      </c>
      <c r="G1266" s="16">
        <v>0</v>
      </c>
      <c r="H1266" s="16">
        <v>438.9</v>
      </c>
      <c r="I1266" s="16" t="str">
        <f t="shared" si="161"/>
        <v/>
      </c>
      <c r="K1266" s="16" t="str">
        <f t="shared" si="162"/>
        <v/>
      </c>
      <c r="L1266" s="16">
        <f t="shared" si="163"/>
        <v>1137.903</v>
      </c>
      <c r="M1266" s="16">
        <f t="shared" si="164"/>
        <v>1.41442</v>
      </c>
      <c r="N1266" s="20">
        <f t="shared" si="165"/>
        <v>43.35574706296709</v>
      </c>
      <c r="O1266" s="18">
        <f t="shared" si="166"/>
        <v>162.55757142857144</v>
      </c>
      <c r="P1266" s="18">
        <f t="shared" si="167"/>
        <v>99.68556277417683</v>
      </c>
      <c r="Q1266" s="48">
        <f t="shared" si="160"/>
        <v>2.3259964647307929</v>
      </c>
    </row>
    <row r="1267" spans="2:17" x14ac:dyDescent="0.25">
      <c r="B1267" s="15">
        <v>41926.083333333336</v>
      </c>
      <c r="C1267" s="16">
        <v>4</v>
      </c>
      <c r="D1267" s="16">
        <v>0</v>
      </c>
      <c r="E1267" s="16">
        <v>1136.7619999999999</v>
      </c>
      <c r="F1267" s="16">
        <v>1.3922330000000001</v>
      </c>
      <c r="G1267" s="16">
        <v>0</v>
      </c>
      <c r="H1267" s="16">
        <v>439.3</v>
      </c>
      <c r="I1267" s="16" t="str">
        <f t="shared" si="161"/>
        <v/>
      </c>
      <c r="K1267" s="16" t="str">
        <f t="shared" si="162"/>
        <v/>
      </c>
      <c r="L1267" s="16">
        <f t="shared" si="163"/>
        <v>1136.7619999999999</v>
      </c>
      <c r="M1267" s="16">
        <f t="shared" si="164"/>
        <v>1.3922330000000001</v>
      </c>
      <c r="N1267" s="20">
        <f t="shared" si="165"/>
        <v>41.034589879225841</v>
      </c>
      <c r="O1267" s="18">
        <f t="shared" si="166"/>
        <v>162.39457142857142</v>
      </c>
      <c r="P1267" s="18">
        <f t="shared" si="167"/>
        <v>92.775547991106961</v>
      </c>
      <c r="Q1267" s="48">
        <f t="shared" si="160"/>
        <v>2.7059534830739533</v>
      </c>
    </row>
    <row r="1268" spans="2:17" x14ac:dyDescent="0.25">
      <c r="B1268" s="15">
        <v>41926.084027777775</v>
      </c>
      <c r="C1268" s="16">
        <v>4</v>
      </c>
      <c r="D1268" s="16">
        <v>0</v>
      </c>
      <c r="E1268" s="16">
        <v>1136.7619999999999</v>
      </c>
      <c r="F1268" s="16">
        <v>1.3922330000000001</v>
      </c>
      <c r="G1268" s="16">
        <v>0</v>
      </c>
      <c r="H1268" s="16">
        <v>439.3</v>
      </c>
      <c r="I1268" s="16" t="str">
        <f t="shared" si="161"/>
        <v/>
      </c>
      <c r="K1268" s="16" t="str">
        <f t="shared" si="162"/>
        <v/>
      </c>
      <c r="L1268" s="16">
        <f t="shared" si="163"/>
        <v>1136.7619999999999</v>
      </c>
      <c r="M1268" s="16">
        <f t="shared" si="164"/>
        <v>1.3922330000000001</v>
      </c>
      <c r="N1268" s="20">
        <f t="shared" si="165"/>
        <v>41.034589879225841</v>
      </c>
      <c r="O1268" s="18">
        <f t="shared" si="166"/>
        <v>162.39457142857142</v>
      </c>
      <c r="P1268" s="18">
        <f t="shared" si="167"/>
        <v>92.775547991106961</v>
      </c>
      <c r="Q1268" s="48">
        <f t="shared" si="160"/>
        <v>2.7059534830739533</v>
      </c>
    </row>
    <row r="1269" spans="2:17" x14ac:dyDescent="0.25">
      <c r="B1269" s="15">
        <v>41926.084722222222</v>
      </c>
      <c r="C1269" s="16">
        <v>4</v>
      </c>
      <c r="D1269" s="16">
        <v>0</v>
      </c>
      <c r="E1269" s="16">
        <v>1155.6320000000001</v>
      </c>
      <c r="F1269" s="16">
        <v>1.3895930000000001</v>
      </c>
      <c r="G1269" s="16">
        <v>0</v>
      </c>
      <c r="H1269" s="16">
        <v>434.9</v>
      </c>
      <c r="I1269" s="16" t="str">
        <f t="shared" si="161"/>
        <v/>
      </c>
      <c r="K1269" s="16" t="str">
        <f t="shared" si="162"/>
        <v/>
      </c>
      <c r="L1269" s="16">
        <f t="shared" si="163"/>
        <v>1155.6320000000001</v>
      </c>
      <c r="M1269" s="16">
        <f t="shared" si="164"/>
        <v>1.3895930000000001</v>
      </c>
      <c r="N1269" s="20">
        <f t="shared" si="165"/>
        <v>40.758398642687467</v>
      </c>
      <c r="O1269" s="18">
        <f t="shared" si="166"/>
        <v>165.09028571428573</v>
      </c>
      <c r="P1269" s="18">
        <f t="shared" si="167"/>
        <v>93.503151632968496</v>
      </c>
      <c r="Q1269" s="48">
        <f t="shared" si="160"/>
        <v>2.7271752559615812</v>
      </c>
    </row>
    <row r="1270" spans="2:17" x14ac:dyDescent="0.25">
      <c r="B1270" s="15">
        <v>41926.085416666669</v>
      </c>
      <c r="C1270" s="16">
        <v>4</v>
      </c>
      <c r="D1270" s="16">
        <v>0</v>
      </c>
      <c r="E1270" s="16">
        <v>1116.7660000000001</v>
      </c>
      <c r="F1270" s="16">
        <v>1.3888609999999999</v>
      </c>
      <c r="G1270" s="16">
        <v>0</v>
      </c>
      <c r="H1270" s="16">
        <v>437.4</v>
      </c>
      <c r="I1270" s="16" t="str">
        <f t="shared" si="161"/>
        <v/>
      </c>
      <c r="K1270" s="16" t="str">
        <f t="shared" si="162"/>
        <v/>
      </c>
      <c r="L1270" s="16">
        <f t="shared" si="163"/>
        <v>1116.7660000000001</v>
      </c>
      <c r="M1270" s="16">
        <f t="shared" si="164"/>
        <v>1.3888609999999999</v>
      </c>
      <c r="N1270" s="20">
        <f t="shared" si="165"/>
        <v>40.681818345283624</v>
      </c>
      <c r="O1270" s="18">
        <f t="shared" si="166"/>
        <v>159.53800000000001</v>
      </c>
      <c r="P1270" s="18">
        <f t="shared" si="167"/>
        <v>90.141189028159459</v>
      </c>
      <c r="Q1270" s="48">
        <f t="shared" si="160"/>
        <v>2.6291180133213174</v>
      </c>
    </row>
    <row r="1271" spans="2:17" x14ac:dyDescent="0.25">
      <c r="B1271" s="15">
        <v>41926.086111111108</v>
      </c>
      <c r="C1271" s="16">
        <v>4</v>
      </c>
      <c r="D1271" s="16">
        <v>0</v>
      </c>
      <c r="E1271" s="16">
        <v>1146.653</v>
      </c>
      <c r="F1271" s="16">
        <v>1.3813530000000001</v>
      </c>
      <c r="G1271" s="16">
        <v>0</v>
      </c>
      <c r="H1271" s="16">
        <v>428.4</v>
      </c>
      <c r="I1271" s="16" t="str">
        <f t="shared" si="161"/>
        <v/>
      </c>
      <c r="K1271" s="16" t="str">
        <f t="shared" si="162"/>
        <v/>
      </c>
      <c r="L1271" s="16">
        <f t="shared" si="163"/>
        <v>1146.653</v>
      </c>
      <c r="M1271" s="16">
        <f t="shared" si="164"/>
        <v>1.3813530000000001</v>
      </c>
      <c r="N1271" s="20">
        <f t="shared" si="165"/>
        <v>39.896347207431326</v>
      </c>
      <c r="O1271" s="18">
        <f t="shared" si="166"/>
        <v>163.80757142857144</v>
      </c>
      <c r="P1271" s="18">
        <f t="shared" si="167"/>
        <v>90.275890610170208</v>
      </c>
      <c r="Q1271" s="48">
        <f t="shared" si="160"/>
        <v>2.6330468094632975</v>
      </c>
    </row>
    <row r="1272" spans="2:17" x14ac:dyDescent="0.25">
      <c r="B1272" s="15">
        <v>41926.086805555555</v>
      </c>
      <c r="C1272" s="16">
        <v>4</v>
      </c>
      <c r="D1272" s="16">
        <v>0</v>
      </c>
      <c r="E1272" s="16">
        <v>1131.3710000000001</v>
      </c>
      <c r="F1272" s="16">
        <v>1.378714</v>
      </c>
      <c r="G1272" s="16">
        <v>0</v>
      </c>
      <c r="H1272" s="16">
        <v>432.7</v>
      </c>
      <c r="I1272" s="16" t="str">
        <f t="shared" si="161"/>
        <v/>
      </c>
      <c r="K1272" s="16" t="str">
        <f t="shared" si="162"/>
        <v/>
      </c>
      <c r="L1272" s="16">
        <f t="shared" si="163"/>
        <v>1131.3710000000001</v>
      </c>
      <c r="M1272" s="16">
        <f t="shared" si="164"/>
        <v>1.378714</v>
      </c>
      <c r="N1272" s="20">
        <f t="shared" si="165"/>
        <v>39.62026058878557</v>
      </c>
      <c r="O1272" s="18">
        <f t="shared" si="166"/>
        <v>161.62442857142858</v>
      </c>
      <c r="P1272" s="18">
        <f t="shared" si="167"/>
        <v>88.287356968256319</v>
      </c>
      <c r="Q1272" s="48">
        <f t="shared" si="160"/>
        <v>2.5750479115741429</v>
      </c>
    </row>
    <row r="1273" spans="2:17" x14ac:dyDescent="0.25">
      <c r="B1273" s="15">
        <v>41926.087500000001</v>
      </c>
      <c r="C1273" s="16">
        <v>4</v>
      </c>
      <c r="D1273" s="16">
        <v>0</v>
      </c>
      <c r="E1273" s="16">
        <v>1130.8810000000001</v>
      </c>
      <c r="F1273" s="16">
        <v>1.376074</v>
      </c>
      <c r="G1273" s="16">
        <v>0</v>
      </c>
      <c r="H1273" s="16">
        <v>427.8</v>
      </c>
      <c r="I1273" s="16" t="str">
        <f t="shared" si="161"/>
        <v/>
      </c>
      <c r="K1273" s="16" t="str">
        <f t="shared" si="162"/>
        <v/>
      </c>
      <c r="L1273" s="16">
        <f t="shared" si="163"/>
        <v>1130.8810000000001</v>
      </c>
      <c r="M1273" s="16">
        <f t="shared" si="164"/>
        <v>1.376074</v>
      </c>
      <c r="N1273" s="20">
        <f t="shared" si="165"/>
        <v>39.344069352247203</v>
      </c>
      <c r="O1273" s="18">
        <f t="shared" si="166"/>
        <v>161.55442857142859</v>
      </c>
      <c r="P1273" s="18">
        <f t="shared" si="167"/>
        <v>87.46613450662187</v>
      </c>
      <c r="Q1273" s="48">
        <f t="shared" si="160"/>
        <v>2.5510955897764713</v>
      </c>
    </row>
    <row r="1274" spans="2:17" x14ac:dyDescent="0.25">
      <c r="B1274" s="15">
        <v>41926.088194444441</v>
      </c>
      <c r="C1274" s="16">
        <v>4</v>
      </c>
      <c r="D1274" s="16">
        <v>0</v>
      </c>
      <c r="E1274" s="16">
        <v>1129.367</v>
      </c>
      <c r="F1274" s="16">
        <v>1.3805449999999999</v>
      </c>
      <c r="G1274" s="16">
        <v>0</v>
      </c>
      <c r="H1274" s="16">
        <v>434.6</v>
      </c>
      <c r="I1274" s="16" t="str">
        <f t="shared" si="161"/>
        <v/>
      </c>
      <c r="K1274" s="16" t="str">
        <f t="shared" si="162"/>
        <v/>
      </c>
      <c r="L1274" s="16">
        <f t="shared" si="163"/>
        <v>1129.367</v>
      </c>
      <c r="M1274" s="16">
        <f t="shared" si="164"/>
        <v>1.3805449999999999</v>
      </c>
      <c r="N1274" s="20">
        <f t="shared" si="165"/>
        <v>39.811815950187743</v>
      </c>
      <c r="O1274" s="18">
        <f t="shared" si="166"/>
        <v>161.33814285714286</v>
      </c>
      <c r="P1274" s="18">
        <f t="shared" si="167"/>
        <v>88.674675644844612</v>
      </c>
      <c r="Q1274" s="48">
        <f t="shared" si="160"/>
        <v>2.5863447063079681</v>
      </c>
    </row>
    <row r="1275" spans="2:17" x14ac:dyDescent="0.25">
      <c r="B1275" s="15">
        <v>41926.088888888888</v>
      </c>
      <c r="C1275" s="16">
        <v>5</v>
      </c>
      <c r="D1275" s="16">
        <v>0</v>
      </c>
      <c r="E1275" s="16">
        <v>1132.2650000000001</v>
      </c>
      <c r="F1275" s="16">
        <v>1.3805449999999999</v>
      </c>
      <c r="G1275" s="16">
        <v>0</v>
      </c>
      <c r="H1275" s="16">
        <v>433.5</v>
      </c>
      <c r="I1275" s="16" t="str">
        <f t="shared" si="161"/>
        <v/>
      </c>
      <c r="K1275" s="16" t="str">
        <f t="shared" si="162"/>
        <v/>
      </c>
      <c r="L1275" s="16">
        <f t="shared" si="163"/>
        <v>1132.2650000000001</v>
      </c>
      <c r="M1275" s="16">
        <f t="shared" si="164"/>
        <v>1.3805449999999999</v>
      </c>
      <c r="N1275" s="20">
        <f t="shared" si="165"/>
        <v>39.811815950187743</v>
      </c>
      <c r="O1275" s="18">
        <f t="shared" si="166"/>
        <v>161.75214285714287</v>
      </c>
      <c r="P1275" s="18">
        <f t="shared" si="167"/>
        <v>88.902218339131579</v>
      </c>
      <c r="Q1275" s="48">
        <f t="shared" si="160"/>
        <v>2.0743850945797369</v>
      </c>
    </row>
    <row r="1276" spans="2:17" x14ac:dyDescent="0.25">
      <c r="B1276" s="15">
        <v>41926.089583333334</v>
      </c>
      <c r="C1276" s="16">
        <v>4</v>
      </c>
      <c r="D1276" s="16">
        <v>0</v>
      </c>
      <c r="E1276" s="16">
        <v>1119.9690000000001</v>
      </c>
      <c r="F1276" s="16">
        <v>1.3937740000000001</v>
      </c>
      <c r="G1276" s="16">
        <v>0</v>
      </c>
      <c r="H1276" s="16">
        <v>430.4</v>
      </c>
      <c r="I1276" s="16" t="str">
        <f t="shared" si="161"/>
        <v/>
      </c>
      <c r="K1276" s="16" t="str">
        <f t="shared" si="162"/>
        <v/>
      </c>
      <c r="L1276" s="16">
        <f t="shared" si="163"/>
        <v>1119.9690000000001</v>
      </c>
      <c r="M1276" s="16">
        <f t="shared" si="164"/>
        <v>1.3937740000000001</v>
      </c>
      <c r="N1276" s="20">
        <f t="shared" si="165"/>
        <v>41.19580605176585</v>
      </c>
      <c r="O1276" s="18">
        <f t="shared" si="166"/>
        <v>159.99557142857142</v>
      </c>
      <c r="P1276" s="18">
        <f t="shared" si="167"/>
        <v>91.865686633040369</v>
      </c>
      <c r="Q1276" s="48">
        <f t="shared" si="160"/>
        <v>2.6794158601303439</v>
      </c>
    </row>
    <row r="1277" spans="2:17" x14ac:dyDescent="0.25">
      <c r="B1277" s="15">
        <v>41926.090277777781</v>
      </c>
      <c r="C1277" s="16">
        <v>4</v>
      </c>
      <c r="D1277" s="16">
        <v>0</v>
      </c>
      <c r="E1277" s="16">
        <v>1143.7059999999999</v>
      </c>
      <c r="F1277" s="16">
        <v>1.3974979999999999</v>
      </c>
      <c r="G1277" s="16">
        <v>0</v>
      </c>
      <c r="H1277" s="16">
        <v>435.8</v>
      </c>
      <c r="I1277" s="16" t="str">
        <f t="shared" si="161"/>
        <v/>
      </c>
      <c r="K1277" s="16" t="str">
        <f t="shared" si="162"/>
        <v/>
      </c>
      <c r="L1277" s="16">
        <f t="shared" si="163"/>
        <v>1143.7059999999999</v>
      </c>
      <c r="M1277" s="16">
        <f t="shared" si="164"/>
        <v>1.3974979999999999</v>
      </c>
      <c r="N1277" s="20">
        <f t="shared" si="165"/>
        <v>41.58540308391315</v>
      </c>
      <c r="O1277" s="18">
        <f t="shared" si="166"/>
        <v>163.38657142857141</v>
      </c>
      <c r="P1277" s="18">
        <f t="shared" si="167"/>
        <v>94.952951738267416</v>
      </c>
      <c r="Q1277" s="48">
        <f t="shared" si="160"/>
        <v>2.7694610923661331</v>
      </c>
    </row>
    <row r="1278" spans="2:17" x14ac:dyDescent="0.25">
      <c r="B1278" s="15">
        <v>41926.09097222222</v>
      </c>
      <c r="C1278" s="16">
        <v>4</v>
      </c>
      <c r="D1278" s="16">
        <v>0</v>
      </c>
      <c r="E1278" s="16">
        <v>1122.192</v>
      </c>
      <c r="F1278" s="16">
        <v>1.395605</v>
      </c>
      <c r="G1278" s="16">
        <v>0</v>
      </c>
      <c r="H1278" s="16">
        <v>440.7</v>
      </c>
      <c r="I1278" s="16" t="str">
        <f t="shared" si="161"/>
        <v/>
      </c>
      <c r="K1278" s="16" t="str">
        <f t="shared" si="162"/>
        <v/>
      </c>
      <c r="L1278" s="16">
        <f t="shared" si="163"/>
        <v>1122.192</v>
      </c>
      <c r="M1278" s="16">
        <f t="shared" si="164"/>
        <v>1.395605</v>
      </c>
      <c r="N1278" s="20">
        <f t="shared" si="165"/>
        <v>41.387361413168023</v>
      </c>
      <c r="O1278" s="18">
        <f t="shared" si="166"/>
        <v>160.31314285714285</v>
      </c>
      <c r="P1278" s="18">
        <f t="shared" si="167"/>
        <v>92.597526233591623</v>
      </c>
      <c r="Q1278" s="48">
        <f t="shared" si="160"/>
        <v>2.7007611818130886</v>
      </c>
    </row>
    <row r="1279" spans="2:17" x14ac:dyDescent="0.25">
      <c r="B1279" s="15">
        <v>41926.091666666667</v>
      </c>
      <c r="C1279" s="16">
        <v>3</v>
      </c>
      <c r="D1279" s="16">
        <v>0</v>
      </c>
      <c r="E1279" s="16">
        <v>1124.9100000000001</v>
      </c>
      <c r="F1279" s="16">
        <v>1.4005190000000001</v>
      </c>
      <c r="G1279" s="16">
        <v>0</v>
      </c>
      <c r="H1279" s="16">
        <v>436.6</v>
      </c>
      <c r="I1279" s="16" t="str">
        <f t="shared" si="161"/>
        <v/>
      </c>
      <c r="K1279" s="16" t="str">
        <f t="shared" si="162"/>
        <v/>
      </c>
      <c r="L1279" s="16">
        <f t="shared" si="163"/>
        <v>1124.9100000000001</v>
      </c>
      <c r="M1279" s="16">
        <f t="shared" si="164"/>
        <v>1.4005190000000001</v>
      </c>
      <c r="N1279" s="20">
        <f t="shared" si="165"/>
        <v>41.901453737542873</v>
      </c>
      <c r="O1279" s="18">
        <f t="shared" si="166"/>
        <v>160.70142857142858</v>
      </c>
      <c r="P1279" s="18">
        <f t="shared" si="167"/>
        <v>94.305676153633158</v>
      </c>
      <c r="Q1279" s="48">
        <f t="shared" si="160"/>
        <v>3.6674429615301785</v>
      </c>
    </row>
    <row r="1280" spans="2:17" x14ac:dyDescent="0.25">
      <c r="B1280" s="15">
        <v>41926.092361111114</v>
      </c>
      <c r="C1280" s="16">
        <v>4</v>
      </c>
      <c r="D1280" s="16">
        <v>0</v>
      </c>
      <c r="E1280" s="16">
        <v>1110.8430000000001</v>
      </c>
      <c r="F1280" s="16">
        <v>1.395254</v>
      </c>
      <c r="G1280" s="16">
        <v>0</v>
      </c>
      <c r="H1280" s="16">
        <v>433.3</v>
      </c>
      <c r="I1280" s="16" t="str">
        <f t="shared" si="161"/>
        <v/>
      </c>
      <c r="K1280" s="16" t="str">
        <f t="shared" si="162"/>
        <v/>
      </c>
      <c r="L1280" s="16">
        <f t="shared" si="163"/>
        <v>1110.8430000000001</v>
      </c>
      <c r="M1280" s="16">
        <f t="shared" si="164"/>
        <v>1.395254</v>
      </c>
      <c r="N1280" s="20">
        <f t="shared" si="165"/>
        <v>41.350640532855543</v>
      </c>
      <c r="O1280" s="18">
        <f t="shared" si="166"/>
        <v>158.69185714285715</v>
      </c>
      <c r="P1280" s="18">
        <f t="shared" si="167"/>
        <v>91.55670617111555</v>
      </c>
      <c r="Q1280" s="48">
        <f t="shared" si="160"/>
        <v>2.67040392999087</v>
      </c>
    </row>
    <row r="1281" spans="2:17" x14ac:dyDescent="0.25">
      <c r="B1281" s="15">
        <v>41926.093055555553</v>
      </c>
      <c r="C1281" s="16">
        <v>4</v>
      </c>
      <c r="D1281" s="16">
        <v>0</v>
      </c>
      <c r="E1281" s="16">
        <v>1117.83</v>
      </c>
      <c r="F1281" s="16">
        <v>1.4027620000000001</v>
      </c>
      <c r="G1281" s="16">
        <v>0</v>
      </c>
      <c r="H1281" s="16">
        <v>434.7</v>
      </c>
      <c r="I1281" s="16" t="str">
        <f t="shared" si="161"/>
        <v/>
      </c>
      <c r="K1281" s="16" t="str">
        <f t="shared" si="162"/>
        <v/>
      </c>
      <c r="L1281" s="16">
        <f t="shared" si="163"/>
        <v>1117.83</v>
      </c>
      <c r="M1281" s="16">
        <f t="shared" si="164"/>
        <v>1.4027620000000001</v>
      </c>
      <c r="N1281" s="20">
        <f t="shared" si="165"/>
        <v>42.136111670707862</v>
      </c>
      <c r="O1281" s="18">
        <f t="shared" si="166"/>
        <v>159.69</v>
      </c>
      <c r="P1281" s="18">
        <f t="shared" si="167"/>
        <v>94.387866544614596</v>
      </c>
      <c r="Q1281" s="48">
        <f t="shared" si="160"/>
        <v>2.7529794408845927</v>
      </c>
    </row>
    <row r="1282" spans="2:17" x14ac:dyDescent="0.25">
      <c r="B1282" s="15">
        <v>41926.09375</v>
      </c>
      <c r="C1282" s="16">
        <v>4</v>
      </c>
      <c r="D1282" s="16">
        <v>0</v>
      </c>
      <c r="E1282" s="16">
        <v>1121.9829999999999</v>
      </c>
      <c r="F1282" s="16">
        <v>1.3974979999999999</v>
      </c>
      <c r="G1282" s="16">
        <v>0</v>
      </c>
      <c r="H1282" s="16">
        <v>428.9</v>
      </c>
      <c r="I1282" s="16" t="str">
        <f t="shared" si="161"/>
        <v/>
      </c>
      <c r="K1282" s="16" t="str">
        <f t="shared" si="162"/>
        <v/>
      </c>
      <c r="L1282" s="16">
        <f t="shared" si="163"/>
        <v>1121.9829999999999</v>
      </c>
      <c r="M1282" s="16">
        <f t="shared" si="164"/>
        <v>1.3974979999999999</v>
      </c>
      <c r="N1282" s="20">
        <f t="shared" si="165"/>
        <v>41.58540308391315</v>
      </c>
      <c r="O1282" s="18">
        <f t="shared" si="166"/>
        <v>160.28328571428571</v>
      </c>
      <c r="P1282" s="18">
        <f t="shared" si="167"/>
        <v>93.149461181594305</v>
      </c>
      <c r="Q1282" s="48">
        <f t="shared" si="160"/>
        <v>2.7168592844631672</v>
      </c>
    </row>
    <row r="1283" spans="2:17" x14ac:dyDescent="0.25">
      <c r="B1283" s="15">
        <v>41926.094444444447</v>
      </c>
      <c r="C1283" s="16">
        <v>3</v>
      </c>
      <c r="D1283" s="16">
        <v>0</v>
      </c>
      <c r="E1283" s="16">
        <v>1115.346</v>
      </c>
      <c r="F1283" s="16">
        <v>1.4016789999999999</v>
      </c>
      <c r="G1283" s="16">
        <v>0</v>
      </c>
      <c r="H1283" s="16">
        <v>435.5</v>
      </c>
      <c r="I1283" s="16" t="str">
        <f t="shared" si="161"/>
        <v/>
      </c>
      <c r="K1283" s="16" t="str">
        <f t="shared" si="162"/>
        <v/>
      </c>
      <c r="L1283" s="16">
        <f t="shared" si="163"/>
        <v>1115.346</v>
      </c>
      <c r="M1283" s="16">
        <f t="shared" si="164"/>
        <v>1.4016789999999999</v>
      </c>
      <c r="N1283" s="20">
        <f t="shared" si="165"/>
        <v>42.022810492991539</v>
      </c>
      <c r="O1283" s="18">
        <f t="shared" si="166"/>
        <v>159.33514285714287</v>
      </c>
      <c r="P1283" s="18">
        <f t="shared" si="167"/>
        <v>93.852368163748238</v>
      </c>
      <c r="Q1283" s="48">
        <f t="shared" si="160"/>
        <v>3.6498143174790982</v>
      </c>
    </row>
    <row r="1284" spans="2:17" x14ac:dyDescent="0.25">
      <c r="B1284" s="15">
        <v>41926.095138888886</v>
      </c>
      <c r="C1284" s="16">
        <v>4</v>
      </c>
      <c r="D1284" s="16">
        <v>0</v>
      </c>
      <c r="E1284" s="16">
        <v>1123.0260000000001</v>
      </c>
      <c r="F1284" s="16">
        <v>1.394522</v>
      </c>
      <c r="G1284" s="16">
        <v>0</v>
      </c>
      <c r="H1284" s="16">
        <v>433.1</v>
      </c>
      <c r="I1284" s="16" t="str">
        <f t="shared" si="161"/>
        <v/>
      </c>
      <c r="K1284" s="16" t="str">
        <f t="shared" si="162"/>
        <v/>
      </c>
      <c r="L1284" s="16">
        <f t="shared" si="163"/>
        <v>1123.0260000000001</v>
      </c>
      <c r="M1284" s="16">
        <f t="shared" si="164"/>
        <v>1.394522</v>
      </c>
      <c r="N1284" s="20">
        <f t="shared" si="165"/>
        <v>41.274060235451721</v>
      </c>
      <c r="O1284" s="18">
        <f t="shared" si="166"/>
        <v>160.43228571428571</v>
      </c>
      <c r="P1284" s="18">
        <f t="shared" si="167"/>
        <v>92.340949261822601</v>
      </c>
      <c r="Q1284" s="48">
        <f t="shared" si="160"/>
        <v>2.6932776868031589</v>
      </c>
    </row>
    <row r="1285" spans="2:17" x14ac:dyDescent="0.25">
      <c r="B1285" s="15">
        <v>41926.095833333333</v>
      </c>
      <c r="C1285" s="16">
        <v>4</v>
      </c>
      <c r="D1285" s="16">
        <v>0</v>
      </c>
      <c r="E1285" s="16">
        <v>1134.6189999999999</v>
      </c>
      <c r="F1285" s="16">
        <v>1.390341</v>
      </c>
      <c r="G1285" s="16">
        <v>0</v>
      </c>
      <c r="H1285" s="16">
        <v>440.3</v>
      </c>
      <c r="I1285" s="16" t="str">
        <f t="shared" si="161"/>
        <v/>
      </c>
      <c r="K1285" s="16" t="str">
        <f t="shared" si="162"/>
        <v/>
      </c>
      <c r="L1285" s="16">
        <f t="shared" si="163"/>
        <v>1134.6189999999999</v>
      </c>
      <c r="M1285" s="16">
        <f t="shared" si="164"/>
        <v>1.390341</v>
      </c>
      <c r="N1285" s="20">
        <f t="shared" si="165"/>
        <v>40.836652826373339</v>
      </c>
      <c r="O1285" s="18">
        <f t="shared" si="166"/>
        <v>162.08842857142855</v>
      </c>
      <c r="P1285" s="18">
        <f t="shared" si="167"/>
        <v>92.028740795636367</v>
      </c>
      <c r="Q1285" s="48">
        <f t="shared" si="160"/>
        <v>2.6841716065393939</v>
      </c>
    </row>
    <row r="1286" spans="2:17" x14ac:dyDescent="0.25">
      <c r="B1286" s="15">
        <v>41926.09652777778</v>
      </c>
      <c r="C1286" s="16">
        <v>3</v>
      </c>
      <c r="D1286" s="16">
        <v>0</v>
      </c>
      <c r="E1286" s="16">
        <v>1120.32</v>
      </c>
      <c r="F1286" s="16">
        <v>1.3885099999999999</v>
      </c>
      <c r="G1286" s="16">
        <v>0</v>
      </c>
      <c r="H1286" s="16">
        <v>435.7</v>
      </c>
      <c r="I1286" s="16" t="str">
        <f t="shared" si="161"/>
        <v/>
      </c>
      <c r="K1286" s="16" t="str">
        <f t="shared" si="162"/>
        <v/>
      </c>
      <c r="L1286" s="16">
        <f t="shared" si="163"/>
        <v>1120.32</v>
      </c>
      <c r="M1286" s="16">
        <f t="shared" si="164"/>
        <v>1.3885099999999999</v>
      </c>
      <c r="N1286" s="20">
        <f t="shared" si="165"/>
        <v>40.645097464971144</v>
      </c>
      <c r="O1286" s="18">
        <f t="shared" si="166"/>
        <v>160.04571428571427</v>
      </c>
      <c r="P1286" s="18">
        <f t="shared" si="167"/>
        <v>90.323598220839244</v>
      </c>
      <c r="Q1286" s="48">
        <f t="shared" si="160"/>
        <v>3.5125843752548596</v>
      </c>
    </row>
    <row r="1287" spans="2:17" x14ac:dyDescent="0.25">
      <c r="B1287" s="15">
        <v>41926.097222222219</v>
      </c>
      <c r="C1287" s="16">
        <v>3</v>
      </c>
      <c r="D1287" s="16">
        <v>0</v>
      </c>
      <c r="E1287" s="16">
        <v>1142.9590000000001</v>
      </c>
      <c r="F1287" s="16">
        <v>1.3869689999999999</v>
      </c>
      <c r="G1287" s="16">
        <v>0</v>
      </c>
      <c r="H1287" s="16">
        <v>437.4</v>
      </c>
      <c r="I1287" s="16" t="str">
        <f t="shared" si="161"/>
        <v/>
      </c>
      <c r="K1287" s="16" t="str">
        <f t="shared" si="162"/>
        <v/>
      </c>
      <c r="L1287" s="16">
        <f t="shared" si="163"/>
        <v>1142.9590000000001</v>
      </c>
      <c r="M1287" s="16">
        <f t="shared" si="164"/>
        <v>1.3869689999999999</v>
      </c>
      <c r="N1287" s="20">
        <f t="shared" si="165"/>
        <v>40.483881292431121</v>
      </c>
      <c r="O1287" s="18">
        <f t="shared" si="166"/>
        <v>163.27985714285714</v>
      </c>
      <c r="P1287" s="18">
        <f t="shared" si="167"/>
        <v>91.681457487479662</v>
      </c>
      <c r="Q1287" s="48">
        <f t="shared" si="160"/>
        <v>3.5653900134019869</v>
      </c>
    </row>
    <row r="1288" spans="2:17" x14ac:dyDescent="0.25">
      <c r="B1288" s="15">
        <v>41926.097916666666</v>
      </c>
      <c r="C1288" s="16">
        <v>4</v>
      </c>
      <c r="D1288" s="16">
        <v>0</v>
      </c>
      <c r="E1288" s="16">
        <v>1127.5350000000001</v>
      </c>
      <c r="F1288" s="16">
        <v>1.3978790000000001</v>
      </c>
      <c r="G1288" s="16">
        <v>0</v>
      </c>
      <c r="H1288" s="16">
        <v>434.1</v>
      </c>
      <c r="I1288" s="16" t="str">
        <f t="shared" si="161"/>
        <v/>
      </c>
      <c r="K1288" s="16" t="str">
        <f t="shared" si="162"/>
        <v/>
      </c>
      <c r="L1288" s="16">
        <f t="shared" si="163"/>
        <v>1127.5350000000001</v>
      </c>
      <c r="M1288" s="16">
        <f t="shared" si="164"/>
        <v>1.3978790000000001</v>
      </c>
      <c r="N1288" s="20">
        <f t="shared" si="165"/>
        <v>41.625262501004507</v>
      </c>
      <c r="O1288" s="18">
        <f t="shared" si="166"/>
        <v>161.07642857142858</v>
      </c>
      <c r="P1288" s="18">
        <f t="shared" si="167"/>
        <v>93.725670868867425</v>
      </c>
      <c r="Q1288" s="48">
        <f t="shared" ref="Q1288:Q1351" si="168">IF(COUNT(K1288:L1288)&gt;1,P1288*14/(C1288*60),P1288*7/(C1288*60))</f>
        <v>2.7336654003419669</v>
      </c>
    </row>
    <row r="1289" spans="2:17" x14ac:dyDescent="0.25">
      <c r="B1289" s="15">
        <v>41926.098611111112</v>
      </c>
      <c r="C1289" s="16">
        <v>3</v>
      </c>
      <c r="D1289" s="16">
        <v>0</v>
      </c>
      <c r="E1289" s="16">
        <v>1112.471</v>
      </c>
      <c r="F1289" s="16">
        <v>1.3862209999999999</v>
      </c>
      <c r="G1289" s="16">
        <v>0</v>
      </c>
      <c r="H1289" s="16">
        <v>435</v>
      </c>
      <c r="I1289" s="16" t="str">
        <f t="shared" si="161"/>
        <v/>
      </c>
      <c r="K1289" s="16" t="str">
        <f t="shared" si="162"/>
        <v/>
      </c>
      <c r="L1289" s="16">
        <f t="shared" si="163"/>
        <v>1112.471</v>
      </c>
      <c r="M1289" s="16">
        <f t="shared" si="164"/>
        <v>1.3862209999999999</v>
      </c>
      <c r="N1289" s="20">
        <f t="shared" si="165"/>
        <v>40.40562710874525</v>
      </c>
      <c r="O1289" s="18">
        <f t="shared" si="166"/>
        <v>158.92442857142856</v>
      </c>
      <c r="P1289" s="18">
        <f t="shared" si="167"/>
        <v>89.015366407730511</v>
      </c>
      <c r="Q1289" s="48">
        <f t="shared" si="168"/>
        <v>3.4617086936339643</v>
      </c>
    </row>
    <row r="1290" spans="2:17" x14ac:dyDescent="0.25">
      <c r="B1290" s="15">
        <v>41926.099305555559</v>
      </c>
      <c r="C1290" s="16">
        <v>4</v>
      </c>
      <c r="D1290" s="16">
        <v>0</v>
      </c>
      <c r="E1290" s="16">
        <v>1108.8779999999999</v>
      </c>
      <c r="F1290" s="16">
        <v>1.3929659999999999</v>
      </c>
      <c r="G1290" s="16">
        <v>0</v>
      </c>
      <c r="H1290" s="16">
        <v>434.8</v>
      </c>
      <c r="I1290" s="16" t="str">
        <f t="shared" si="161"/>
        <v/>
      </c>
      <c r="K1290" s="16" t="str">
        <f t="shared" si="162"/>
        <v/>
      </c>
      <c r="L1290" s="16">
        <f t="shared" si="163"/>
        <v>1108.8779999999999</v>
      </c>
      <c r="M1290" s="16">
        <f t="shared" si="164"/>
        <v>1.3929659999999999</v>
      </c>
      <c r="N1290" s="20">
        <f t="shared" si="165"/>
        <v>41.111274794522274</v>
      </c>
      <c r="O1290" s="18">
        <f t="shared" si="166"/>
        <v>158.41114285714283</v>
      </c>
      <c r="P1290" s="18">
        <f t="shared" si="167"/>
        <v>90.716688216916168</v>
      </c>
      <c r="Q1290" s="48">
        <f t="shared" si="168"/>
        <v>2.6459034063267217</v>
      </c>
    </row>
    <row r="1291" spans="2:17" x14ac:dyDescent="0.25">
      <c r="B1291" s="15">
        <v>41926.1</v>
      </c>
      <c r="C1291" s="16">
        <v>4</v>
      </c>
      <c r="D1291" s="16">
        <v>0</v>
      </c>
      <c r="E1291" s="16">
        <v>1110.92</v>
      </c>
      <c r="F1291" s="16">
        <v>1.396414</v>
      </c>
      <c r="G1291" s="16">
        <v>330.5</v>
      </c>
      <c r="H1291" s="16">
        <v>428.7</v>
      </c>
      <c r="I1291" s="16" t="str">
        <f t="shared" si="161"/>
        <v/>
      </c>
      <c r="K1291" s="16" t="str">
        <f t="shared" si="162"/>
        <v/>
      </c>
      <c r="L1291" s="16">
        <f t="shared" si="163"/>
        <v>1110.92</v>
      </c>
      <c r="M1291" s="16">
        <f t="shared" si="164"/>
        <v>1.396414</v>
      </c>
      <c r="N1291" s="20">
        <f t="shared" si="165"/>
        <v>41.471997288304223</v>
      </c>
      <c r="O1291" s="18">
        <f t="shared" si="166"/>
        <v>158.70285714285714</v>
      </c>
      <c r="P1291" s="18">
        <f t="shared" si="167"/>
        <v>91.908121815871723</v>
      </c>
      <c r="Q1291" s="48">
        <f t="shared" si="168"/>
        <v>2.6806535529629252</v>
      </c>
    </row>
    <row r="1292" spans="2:17" x14ac:dyDescent="0.25">
      <c r="B1292" s="15">
        <v>41926.100694444445</v>
      </c>
      <c r="C1292" s="16">
        <v>3</v>
      </c>
      <c r="D1292" s="16">
        <v>1032.7919999999999</v>
      </c>
      <c r="E1292" s="16">
        <v>1117.9770000000001</v>
      </c>
      <c r="F1292" s="16">
        <v>1.2939959999999999</v>
      </c>
      <c r="G1292" s="16">
        <v>393.6</v>
      </c>
      <c r="H1292" s="16">
        <v>402.9</v>
      </c>
      <c r="I1292" s="16" t="str">
        <f t="shared" si="161"/>
        <v/>
      </c>
      <c r="K1292" s="16">
        <f t="shared" si="162"/>
        <v>1032.7919999999999</v>
      </c>
      <c r="L1292" s="16">
        <f t="shared" si="163"/>
        <v>1117.9770000000001</v>
      </c>
      <c r="M1292" s="16">
        <f t="shared" si="164"/>
        <v>1.2939959999999999</v>
      </c>
      <c r="N1292" s="20">
        <f t="shared" si="165"/>
        <v>30.757241961112079</v>
      </c>
      <c r="O1292" s="18">
        <f t="shared" si="166"/>
        <v>153.62635714285716</v>
      </c>
      <c r="P1292" s="18">
        <f t="shared" si="167"/>
        <v>61.142903109995643</v>
      </c>
      <c r="Q1292" s="48">
        <f t="shared" si="168"/>
        <v>4.7555591307774385</v>
      </c>
    </row>
    <row r="1293" spans="2:17" x14ac:dyDescent="0.25">
      <c r="B1293" s="15">
        <v>41926.101388888892</v>
      </c>
      <c r="C1293" s="16">
        <v>4</v>
      </c>
      <c r="D1293" s="16">
        <v>155.1842</v>
      </c>
      <c r="E1293" s="16">
        <v>499.0204</v>
      </c>
      <c r="F1293" s="16">
        <v>1.1987950000000001</v>
      </c>
      <c r="G1293" s="16">
        <v>306.89999999999998</v>
      </c>
      <c r="H1293" s="16">
        <v>453.1</v>
      </c>
      <c r="I1293" s="16" t="str">
        <f t="shared" si="161"/>
        <v/>
      </c>
      <c r="K1293" s="16">
        <f t="shared" si="162"/>
        <v>155.1842</v>
      </c>
      <c r="L1293" s="16">
        <f t="shared" si="163"/>
        <v>499.0204</v>
      </c>
      <c r="M1293" s="16">
        <f t="shared" si="164"/>
        <v>1.1987950000000001</v>
      </c>
      <c r="N1293" s="20">
        <f t="shared" si="165"/>
        <v>20.797513965017483</v>
      </c>
      <c r="O1293" s="18">
        <f t="shared" si="166"/>
        <v>46.728900000000003</v>
      </c>
      <c r="P1293" s="18">
        <f t="shared" si="167"/>
        <v>11.650428672187511</v>
      </c>
      <c r="Q1293" s="48">
        <f t="shared" si="168"/>
        <v>0.67960833921093811</v>
      </c>
    </row>
    <row r="1294" spans="2:17" x14ac:dyDescent="0.25">
      <c r="B1294" s="15">
        <v>41926.102083333331</v>
      </c>
      <c r="C1294" s="16">
        <v>4</v>
      </c>
      <c r="D1294" s="16">
        <v>0</v>
      </c>
      <c r="E1294" s="16">
        <v>816.44219999999996</v>
      </c>
      <c r="F1294" s="16">
        <v>1.3647359999999999</v>
      </c>
      <c r="G1294" s="16">
        <v>0</v>
      </c>
      <c r="H1294" s="16">
        <v>397.7</v>
      </c>
      <c r="I1294" s="16" t="str">
        <f t="shared" si="161"/>
        <v/>
      </c>
      <c r="K1294" s="16" t="str">
        <f t="shared" si="162"/>
        <v/>
      </c>
      <c r="L1294" s="16">
        <f t="shared" si="163"/>
        <v>816.44219999999996</v>
      </c>
      <c r="M1294" s="16">
        <f t="shared" si="164"/>
        <v>1.3647359999999999</v>
      </c>
      <c r="N1294" s="20">
        <f t="shared" si="165"/>
        <v>38.157911685628974</v>
      </c>
      <c r="O1294" s="18">
        <f t="shared" si="166"/>
        <v>116.63459999999999</v>
      </c>
      <c r="P1294" s="18">
        <f t="shared" si="167"/>
        <v>60.738022853337213</v>
      </c>
      <c r="Q1294" s="48">
        <f t="shared" si="168"/>
        <v>1.7715256665556687</v>
      </c>
    </row>
    <row r="1295" spans="2:17" x14ac:dyDescent="0.25">
      <c r="B1295" s="15">
        <v>41926.102777777778</v>
      </c>
      <c r="C1295" s="16">
        <v>3</v>
      </c>
      <c r="D1295" s="16">
        <v>0</v>
      </c>
      <c r="E1295" s="16">
        <v>898.54510000000005</v>
      </c>
      <c r="F1295" s="16">
        <v>1.3440909999999999</v>
      </c>
      <c r="G1295" s="16">
        <v>0</v>
      </c>
      <c r="H1295" s="16">
        <v>390.4</v>
      </c>
      <c r="I1295" s="16" t="str">
        <f t="shared" si="161"/>
        <v/>
      </c>
      <c r="K1295" s="16" t="str">
        <f t="shared" si="162"/>
        <v/>
      </c>
      <c r="L1295" s="16">
        <f t="shared" si="163"/>
        <v>898.54510000000005</v>
      </c>
      <c r="M1295" s="16">
        <f t="shared" si="164"/>
        <v>1.3440909999999999</v>
      </c>
      <c r="N1295" s="20">
        <f t="shared" si="165"/>
        <v>35.998075292320358</v>
      </c>
      <c r="O1295" s="18">
        <f t="shared" si="166"/>
        <v>128.36358571428573</v>
      </c>
      <c r="P1295" s="18">
        <f t="shared" si="167"/>
        <v>62.108321759864651</v>
      </c>
      <c r="Q1295" s="48">
        <f t="shared" si="168"/>
        <v>2.4153236239947362</v>
      </c>
    </row>
    <row r="1296" spans="2:17" x14ac:dyDescent="0.25">
      <c r="B1296" s="15">
        <v>41926.103472222225</v>
      </c>
      <c r="C1296" s="16">
        <v>4</v>
      </c>
      <c r="D1296" s="16">
        <v>0</v>
      </c>
      <c r="E1296" s="16">
        <v>732.53340000000003</v>
      </c>
      <c r="F1296" s="16">
        <v>1.3974979999999999</v>
      </c>
      <c r="G1296" s="16">
        <v>0</v>
      </c>
      <c r="H1296" s="16">
        <v>376.1</v>
      </c>
      <c r="I1296" s="16" t="str">
        <f t="shared" si="161"/>
        <v/>
      </c>
      <c r="K1296" s="16" t="str">
        <f t="shared" si="162"/>
        <v/>
      </c>
      <c r="L1296" s="16">
        <f t="shared" si="163"/>
        <v>732.53340000000003</v>
      </c>
      <c r="M1296" s="16">
        <f t="shared" si="164"/>
        <v>1.3974979999999999</v>
      </c>
      <c r="N1296" s="20">
        <f t="shared" si="165"/>
        <v>41.58540308391315</v>
      </c>
      <c r="O1296" s="18">
        <f t="shared" si="166"/>
        <v>104.64762857142857</v>
      </c>
      <c r="P1296" s="18">
        <f t="shared" si="167"/>
        <v>60.816511041184484</v>
      </c>
      <c r="Q1296" s="48">
        <f t="shared" si="168"/>
        <v>1.7738149053678809</v>
      </c>
    </row>
    <row r="1297" spans="2:17" x14ac:dyDescent="0.25">
      <c r="B1297" s="15">
        <v>41926.104166666664</v>
      </c>
      <c r="C1297" s="16">
        <v>4</v>
      </c>
      <c r="D1297" s="16">
        <v>0</v>
      </c>
      <c r="E1297" s="16">
        <v>691.48360000000002</v>
      </c>
      <c r="F1297" s="16">
        <v>1.4283669999999999</v>
      </c>
      <c r="G1297" s="16">
        <v>348.4</v>
      </c>
      <c r="H1297" s="16">
        <v>377.4</v>
      </c>
      <c r="I1297" s="16" t="str">
        <f t="shared" si="161"/>
        <v/>
      </c>
      <c r="K1297" s="16" t="str">
        <f t="shared" si="162"/>
        <v/>
      </c>
      <c r="L1297" s="16">
        <f t="shared" si="163"/>
        <v>691.48360000000002</v>
      </c>
      <c r="M1297" s="16">
        <f t="shared" si="164"/>
        <v>1.4283669999999999</v>
      </c>
      <c r="N1297" s="20">
        <f t="shared" si="165"/>
        <v>44.814852811452198</v>
      </c>
      <c r="O1297" s="18">
        <f t="shared" si="166"/>
        <v>98.783371428571428</v>
      </c>
      <c r="P1297" s="18">
        <f t="shared" si="167"/>
        <v>63.233267892747897</v>
      </c>
      <c r="Q1297" s="48">
        <f t="shared" si="168"/>
        <v>1.8443036468718137</v>
      </c>
    </row>
    <row r="1298" spans="2:17" x14ac:dyDescent="0.25">
      <c r="B1298" s="15">
        <v>41926.104861111111</v>
      </c>
      <c r="C1298" s="16">
        <v>3</v>
      </c>
      <c r="D1298" s="16">
        <v>148.37870000000001</v>
      </c>
      <c r="E1298" s="16">
        <v>688.37249999999995</v>
      </c>
      <c r="F1298" s="16">
        <v>1.410315</v>
      </c>
      <c r="G1298" s="16">
        <v>378.6</v>
      </c>
      <c r="H1298" s="16">
        <v>365.5</v>
      </c>
      <c r="I1298" s="16" t="str">
        <f t="shared" si="161"/>
        <v/>
      </c>
      <c r="K1298" s="16">
        <f t="shared" si="162"/>
        <v>148.37870000000001</v>
      </c>
      <c r="L1298" s="16">
        <f t="shared" si="163"/>
        <v>688.37249999999995</v>
      </c>
      <c r="M1298" s="16">
        <f t="shared" si="164"/>
        <v>1.410315</v>
      </c>
      <c r="N1298" s="20">
        <f t="shared" si="165"/>
        <v>42.926290613728433</v>
      </c>
      <c r="O1298" s="18">
        <f t="shared" si="166"/>
        <v>59.767942857142849</v>
      </c>
      <c r="P1298" s="18">
        <f t="shared" si="167"/>
        <v>36.183268481699123</v>
      </c>
      <c r="Q1298" s="48">
        <f t="shared" si="168"/>
        <v>2.814254215243265</v>
      </c>
    </row>
    <row r="1299" spans="2:17" x14ac:dyDescent="0.25">
      <c r="B1299" s="15">
        <v>41926.105555555558</v>
      </c>
      <c r="C1299" s="16">
        <v>5</v>
      </c>
      <c r="D1299" s="16">
        <v>684.55020000000002</v>
      </c>
      <c r="E1299" s="16">
        <v>592.79280000000006</v>
      </c>
      <c r="F1299" s="16">
        <v>1.322225</v>
      </c>
      <c r="G1299" s="16">
        <v>349.4</v>
      </c>
      <c r="H1299" s="16">
        <v>357.4</v>
      </c>
      <c r="I1299" s="16" t="str">
        <f t="shared" si="161"/>
        <v/>
      </c>
      <c r="K1299" s="16">
        <f t="shared" si="162"/>
        <v>684.55020000000002</v>
      </c>
      <c r="L1299" s="16">
        <f t="shared" si="163"/>
        <v>592.79280000000006</v>
      </c>
      <c r="M1299" s="16">
        <f t="shared" si="164"/>
        <v>1.322225</v>
      </c>
      <c r="N1299" s="20">
        <f t="shared" si="165"/>
        <v>33.710500452112754</v>
      </c>
      <c r="O1299" s="18">
        <f t="shared" si="166"/>
        <v>91.238785714285726</v>
      </c>
      <c r="P1299" s="18">
        <f t="shared" si="167"/>
        <v>40.667742116423092</v>
      </c>
      <c r="Q1299" s="48">
        <f t="shared" si="168"/>
        <v>1.8978279654330776</v>
      </c>
    </row>
    <row r="1300" spans="2:17" x14ac:dyDescent="0.25">
      <c r="B1300" s="15">
        <v>41926.106249999997</v>
      </c>
      <c r="C1300" s="16">
        <v>5</v>
      </c>
      <c r="D1300" s="16">
        <v>704.84469999999999</v>
      </c>
      <c r="E1300" s="16">
        <v>678.81979999999999</v>
      </c>
      <c r="F1300" s="16">
        <v>1.28159</v>
      </c>
      <c r="G1300" s="16">
        <v>338.8</v>
      </c>
      <c r="H1300" s="16">
        <v>370</v>
      </c>
      <c r="I1300" s="16" t="str">
        <f t="shared" si="161"/>
        <v/>
      </c>
      <c r="K1300" s="16">
        <f t="shared" si="162"/>
        <v>704.84469999999999</v>
      </c>
      <c r="L1300" s="16">
        <f t="shared" si="163"/>
        <v>678.81979999999999</v>
      </c>
      <c r="M1300" s="16">
        <f t="shared" si="164"/>
        <v>1.28159</v>
      </c>
      <c r="N1300" s="20">
        <f t="shared" si="165"/>
        <v>29.459352385166987</v>
      </c>
      <c r="O1300" s="18">
        <f t="shared" si="166"/>
        <v>98.833178571428562</v>
      </c>
      <c r="P1300" s="18">
        <f t="shared" si="167"/>
        <v>37.314280193302288</v>
      </c>
      <c r="Q1300" s="48">
        <f t="shared" si="168"/>
        <v>1.7413330756874401</v>
      </c>
    </row>
    <row r="1301" spans="2:17" x14ac:dyDescent="0.25">
      <c r="B1301" s="15">
        <v>41926.106944444444</v>
      </c>
      <c r="C1301" s="16">
        <v>6</v>
      </c>
      <c r="D1301" s="16">
        <v>701.8845</v>
      </c>
      <c r="E1301" s="16">
        <v>811.43820000000005</v>
      </c>
      <c r="F1301" s="16">
        <v>1.2093389999999999</v>
      </c>
      <c r="G1301" s="16">
        <v>343.9</v>
      </c>
      <c r="H1301" s="16">
        <v>351.1</v>
      </c>
      <c r="I1301" s="16" t="str">
        <f t="shared" ref="I1301:I1364" si="169">+IF(AND(G1301&lt;50,D1301&gt;50),1,"")</f>
        <v/>
      </c>
      <c r="K1301" s="16">
        <f t="shared" ref="K1301:K1364" si="170">+IF(AND(D1301&gt;100,G1301&gt;50),D1301,"")</f>
        <v>701.8845</v>
      </c>
      <c r="L1301" s="16">
        <f t="shared" ref="L1301:L1364" si="171">IF(AND(E1301&gt;100,H1301&gt;50),E1301,"")</f>
        <v>811.43820000000005</v>
      </c>
      <c r="M1301" s="16">
        <f t="shared" ref="M1301:M1364" si="172">IF(F1301&gt;1.1,F1301,"")</f>
        <v>1.2093389999999999</v>
      </c>
      <c r="N1301" s="20">
        <f t="shared" ref="N1301:N1364" si="173">IF(ISERROR($D$1*(M1301-1)/($M$7*($D$1-1))*100),"",($D$1*(M1301-1)/($M$7*($D$1-1))*100))</f>
        <v>21.900605024888915</v>
      </c>
      <c r="O1301" s="18">
        <f t="shared" ref="O1301:O1364" si="174">IF(ISERROR(IF(COUNT(K1301:L1301)&gt;1,SUM(K1301:L1301)/14,SUM(K1301:L1301)/7)),"",IF(COUNT(K1301:L1301)&gt;1,SUM(K1301:L1301)/14,SUM(K1301:L1301)/7))</f>
        <v>108.09447857142858</v>
      </c>
      <c r="P1301" s="18">
        <f t="shared" ref="P1301:P1364" si="175">IF(ISERROR(IF(COUNT(K1301:L1301)&gt;1,SUM(K1301:L1301)/14*M1301*N1301/100,SUM(K1301:L1301)/7*M1301*N1301/100)),"",IF(COUNT(K1301:L1301)&gt;1,SUM(K1301:L1301)/14*M1301*N1301/100,SUM(K1301:L1301)/7*M1301*N1301/100))</f>
        <v>28.629099133909996</v>
      </c>
      <c r="Q1301" s="48">
        <f t="shared" si="168"/>
        <v>1.113353855207611</v>
      </c>
    </row>
    <row r="1302" spans="2:17" x14ac:dyDescent="0.25">
      <c r="B1302" s="15">
        <v>41926.107638888891</v>
      </c>
      <c r="C1302" s="16">
        <v>6</v>
      </c>
      <c r="D1302" s="16">
        <v>704.14279999999997</v>
      </c>
      <c r="E1302" s="16">
        <v>766.02319999999997</v>
      </c>
      <c r="F1302" s="16">
        <v>1.177737</v>
      </c>
      <c r="G1302" s="16">
        <v>339.4</v>
      </c>
      <c r="H1302" s="16">
        <v>354.2</v>
      </c>
      <c r="I1302" s="16" t="str">
        <f t="shared" si="169"/>
        <v/>
      </c>
      <c r="K1302" s="16">
        <f t="shared" si="170"/>
        <v>704.14279999999997</v>
      </c>
      <c r="L1302" s="16">
        <f t="shared" si="171"/>
        <v>766.02319999999997</v>
      </c>
      <c r="M1302" s="16">
        <f t="shared" si="172"/>
        <v>1.177737</v>
      </c>
      <c r="N1302" s="20">
        <f t="shared" si="173"/>
        <v>18.59447038205343</v>
      </c>
      <c r="O1302" s="18">
        <f t="shared" si="174"/>
        <v>105.01185714285714</v>
      </c>
      <c r="P1302" s="18">
        <f t="shared" si="175"/>
        <v>22.996962195206514</v>
      </c>
      <c r="Q1302" s="48">
        <f t="shared" si="168"/>
        <v>0.89432630759136444</v>
      </c>
    </row>
    <row r="1303" spans="2:17" x14ac:dyDescent="0.25">
      <c r="B1303" s="15">
        <v>41926.10833333333</v>
      </c>
      <c r="C1303" s="16">
        <v>6</v>
      </c>
      <c r="D1303" s="16">
        <v>780.89570000000003</v>
      </c>
      <c r="E1303" s="16">
        <v>747.22850000000005</v>
      </c>
      <c r="F1303" s="16">
        <v>1.1995420000000001</v>
      </c>
      <c r="G1303" s="16">
        <v>337.7</v>
      </c>
      <c r="H1303" s="16">
        <v>356.8</v>
      </c>
      <c r="I1303" s="16" t="str">
        <f t="shared" si="169"/>
        <v/>
      </c>
      <c r="K1303" s="16">
        <f t="shared" si="170"/>
        <v>780.89570000000003</v>
      </c>
      <c r="L1303" s="16">
        <f t="shared" si="171"/>
        <v>747.22850000000005</v>
      </c>
      <c r="M1303" s="16">
        <f t="shared" si="172"/>
        <v>1.1995420000000001</v>
      </c>
      <c r="N1303" s="20">
        <f t="shared" si="173"/>
        <v>20.87566353081073</v>
      </c>
      <c r="O1303" s="18">
        <f t="shared" si="174"/>
        <v>109.15172857142859</v>
      </c>
      <c r="P1303" s="18">
        <f t="shared" si="175"/>
        <v>27.332941057963943</v>
      </c>
      <c r="Q1303" s="48">
        <f t="shared" si="168"/>
        <v>1.0629477078097089</v>
      </c>
    </row>
    <row r="1304" spans="2:17" x14ac:dyDescent="0.25">
      <c r="B1304" s="15">
        <v>41926.109027777777</v>
      </c>
      <c r="C1304" s="16">
        <v>8</v>
      </c>
      <c r="D1304" s="16">
        <v>700.32809999999995</v>
      </c>
      <c r="E1304" s="16">
        <v>666.64099999999996</v>
      </c>
      <c r="F1304" s="16">
        <v>1.2416720000000001</v>
      </c>
      <c r="G1304" s="16">
        <v>341.7</v>
      </c>
      <c r="H1304" s="16">
        <v>353.1</v>
      </c>
      <c r="I1304" s="16" t="str">
        <f t="shared" si="169"/>
        <v/>
      </c>
      <c r="K1304" s="16">
        <f t="shared" si="170"/>
        <v>700.32809999999995</v>
      </c>
      <c r="L1304" s="16">
        <f t="shared" si="171"/>
        <v>666.64099999999996</v>
      </c>
      <c r="M1304" s="16">
        <f t="shared" si="172"/>
        <v>1.2416720000000001</v>
      </c>
      <c r="N1304" s="20">
        <f t="shared" si="173"/>
        <v>25.283215347235622</v>
      </c>
      <c r="O1304" s="18">
        <f t="shared" si="174"/>
        <v>97.64064999999998</v>
      </c>
      <c r="P1304" s="18">
        <f t="shared" si="175"/>
        <v>30.652778954753895</v>
      </c>
      <c r="Q1304" s="48">
        <f t="shared" si="168"/>
        <v>0.89403938618032197</v>
      </c>
    </row>
    <row r="1305" spans="2:17" x14ac:dyDescent="0.25">
      <c r="B1305" s="15">
        <v>41926.109722222223</v>
      </c>
      <c r="C1305" s="16">
        <v>6</v>
      </c>
      <c r="D1305" s="16">
        <v>741.71050000000002</v>
      </c>
      <c r="E1305" s="16">
        <v>658.72860000000003</v>
      </c>
      <c r="F1305" s="16">
        <v>1.293248</v>
      </c>
      <c r="G1305" s="16">
        <v>328.8</v>
      </c>
      <c r="H1305" s="16">
        <v>350.4</v>
      </c>
      <c r="I1305" s="16" t="str">
        <f t="shared" si="169"/>
        <v/>
      </c>
      <c r="K1305" s="16">
        <f t="shared" si="170"/>
        <v>741.71050000000002</v>
      </c>
      <c r="L1305" s="16">
        <f t="shared" si="171"/>
        <v>658.72860000000003</v>
      </c>
      <c r="M1305" s="16">
        <f t="shared" si="172"/>
        <v>1.293248</v>
      </c>
      <c r="N1305" s="20">
        <f t="shared" si="173"/>
        <v>30.678987777426215</v>
      </c>
      <c r="O1305" s="18">
        <f t="shared" si="174"/>
        <v>100.03136428571429</v>
      </c>
      <c r="P1305" s="18">
        <f t="shared" si="175"/>
        <v>39.687983534775078</v>
      </c>
      <c r="Q1305" s="48">
        <f t="shared" si="168"/>
        <v>1.5434215819079198</v>
      </c>
    </row>
    <row r="1306" spans="2:17" x14ac:dyDescent="0.25">
      <c r="B1306" s="15">
        <v>41926.11041666667</v>
      </c>
      <c r="C1306" s="16">
        <v>7</v>
      </c>
      <c r="D1306" s="16">
        <v>661.29549999999995</v>
      </c>
      <c r="E1306" s="16">
        <v>689.44150000000002</v>
      </c>
      <c r="F1306" s="16">
        <v>1.3181050000000001</v>
      </c>
      <c r="G1306" s="16">
        <v>332.6</v>
      </c>
      <c r="H1306" s="16">
        <v>361.2</v>
      </c>
      <c r="I1306" s="16" t="str">
        <f t="shared" si="169"/>
        <v/>
      </c>
      <c r="K1306" s="16">
        <f t="shared" si="170"/>
        <v>661.29549999999995</v>
      </c>
      <c r="L1306" s="16">
        <f t="shared" si="171"/>
        <v>689.44150000000002</v>
      </c>
      <c r="M1306" s="16">
        <f t="shared" si="172"/>
        <v>1.3181050000000001</v>
      </c>
      <c r="N1306" s="20">
        <f t="shared" si="173"/>
        <v>33.279474734484701</v>
      </c>
      <c r="O1306" s="18">
        <f t="shared" si="174"/>
        <v>96.481214285714287</v>
      </c>
      <c r="P1306" s="18">
        <f t="shared" si="175"/>
        <v>42.32229706157095</v>
      </c>
      <c r="Q1306" s="48">
        <f t="shared" si="168"/>
        <v>1.4107432353856983</v>
      </c>
    </row>
    <row r="1307" spans="2:17" x14ac:dyDescent="0.25">
      <c r="B1307" s="15">
        <v>41926.111111111109</v>
      </c>
      <c r="C1307" s="16">
        <v>7</v>
      </c>
      <c r="D1307" s="16">
        <v>673.99099999999999</v>
      </c>
      <c r="E1307" s="16">
        <v>662.99490000000003</v>
      </c>
      <c r="F1307" s="16">
        <v>1.3380179999999999</v>
      </c>
      <c r="G1307" s="16">
        <v>341.3</v>
      </c>
      <c r="H1307" s="16">
        <v>362.5</v>
      </c>
      <c r="I1307" s="16" t="str">
        <f t="shared" si="169"/>
        <v/>
      </c>
      <c r="K1307" s="16">
        <f t="shared" si="170"/>
        <v>673.99099999999999</v>
      </c>
      <c r="L1307" s="16">
        <f t="shared" si="171"/>
        <v>662.99490000000003</v>
      </c>
      <c r="M1307" s="16">
        <f t="shared" si="172"/>
        <v>1.3380179999999999</v>
      </c>
      <c r="N1307" s="20">
        <f t="shared" si="173"/>
        <v>35.362730830389474</v>
      </c>
      <c r="O1307" s="18">
        <f t="shared" si="174"/>
        <v>95.498992857142866</v>
      </c>
      <c r="P1307" s="18">
        <f t="shared" si="175"/>
        <v>45.186275173690376</v>
      </c>
      <c r="Q1307" s="48">
        <f t="shared" si="168"/>
        <v>1.5062091724563458</v>
      </c>
    </row>
    <row r="1308" spans="2:17" x14ac:dyDescent="0.25">
      <c r="B1308" s="15">
        <v>41926.111805555556</v>
      </c>
      <c r="C1308" s="16">
        <v>7</v>
      </c>
      <c r="D1308" s="16">
        <v>689.09739999999999</v>
      </c>
      <c r="E1308" s="16">
        <v>670.03520000000003</v>
      </c>
      <c r="F1308" s="16">
        <v>1.359121</v>
      </c>
      <c r="G1308" s="16">
        <v>341.7</v>
      </c>
      <c r="H1308" s="16">
        <v>364.6</v>
      </c>
      <c r="I1308" s="16" t="str">
        <f t="shared" si="169"/>
        <v/>
      </c>
      <c r="K1308" s="16">
        <f t="shared" si="170"/>
        <v>689.09739999999999</v>
      </c>
      <c r="L1308" s="16">
        <f t="shared" si="171"/>
        <v>670.03520000000003</v>
      </c>
      <c r="M1308" s="16">
        <f t="shared" si="172"/>
        <v>1.359121</v>
      </c>
      <c r="N1308" s="20">
        <f t="shared" si="173"/>
        <v>37.570482218521803</v>
      </c>
      <c r="O1308" s="18">
        <f t="shared" si="174"/>
        <v>97.0809</v>
      </c>
      <c r="P1308" s="18">
        <f t="shared" si="175"/>
        <v>49.572256252992908</v>
      </c>
      <c r="Q1308" s="48">
        <f t="shared" si="168"/>
        <v>1.6524085417664303</v>
      </c>
    </row>
    <row r="1309" spans="2:17" x14ac:dyDescent="0.25">
      <c r="B1309" s="15">
        <v>41926.112500000003</v>
      </c>
      <c r="C1309" s="16">
        <v>7</v>
      </c>
      <c r="D1309" s="16">
        <v>662.7604</v>
      </c>
      <c r="E1309" s="16">
        <v>665.9846</v>
      </c>
      <c r="F1309" s="16">
        <v>1.378714</v>
      </c>
      <c r="G1309" s="16">
        <v>345.1</v>
      </c>
      <c r="H1309" s="16">
        <v>374.5</v>
      </c>
      <c r="I1309" s="16" t="str">
        <f t="shared" si="169"/>
        <v/>
      </c>
      <c r="K1309" s="16">
        <f t="shared" si="170"/>
        <v>662.7604</v>
      </c>
      <c r="L1309" s="16">
        <f t="shared" si="171"/>
        <v>665.9846</v>
      </c>
      <c r="M1309" s="16">
        <f t="shared" si="172"/>
        <v>1.378714</v>
      </c>
      <c r="N1309" s="20">
        <f t="shared" si="173"/>
        <v>39.62026058878557</v>
      </c>
      <c r="O1309" s="18">
        <f t="shared" si="174"/>
        <v>94.910357142857137</v>
      </c>
      <c r="P1309" s="18">
        <f t="shared" si="175"/>
        <v>51.844790141689018</v>
      </c>
      <c r="Q1309" s="48">
        <f t="shared" si="168"/>
        <v>1.7281596713896339</v>
      </c>
    </row>
    <row r="1310" spans="2:17" x14ac:dyDescent="0.25">
      <c r="B1310" s="15">
        <v>41926.113194444442</v>
      </c>
      <c r="C1310" s="16">
        <v>6</v>
      </c>
      <c r="D1310" s="16">
        <v>668.74189999999999</v>
      </c>
      <c r="E1310" s="16">
        <v>695.92579999999998</v>
      </c>
      <c r="F1310" s="16">
        <v>1.364004</v>
      </c>
      <c r="G1310" s="16">
        <v>350.8</v>
      </c>
      <c r="H1310" s="16">
        <v>369</v>
      </c>
      <c r="I1310" s="16" t="str">
        <f t="shared" si="169"/>
        <v/>
      </c>
      <c r="K1310" s="16">
        <f t="shared" si="170"/>
        <v>668.74189999999999</v>
      </c>
      <c r="L1310" s="16">
        <f t="shared" si="171"/>
        <v>695.92579999999998</v>
      </c>
      <c r="M1310" s="16">
        <f t="shared" si="172"/>
        <v>1.364004</v>
      </c>
      <c r="N1310" s="20">
        <f t="shared" si="173"/>
        <v>38.081331388225159</v>
      </c>
      <c r="O1310" s="18">
        <f t="shared" si="174"/>
        <v>97.476264285714279</v>
      </c>
      <c r="P1310" s="18">
        <f t="shared" si="175"/>
        <v>50.63218206735376</v>
      </c>
      <c r="Q1310" s="48">
        <f t="shared" si="168"/>
        <v>1.9690293026193129</v>
      </c>
    </row>
    <row r="1311" spans="2:17" x14ac:dyDescent="0.25">
      <c r="B1311" s="15">
        <v>41926.113888888889</v>
      </c>
      <c r="C1311" s="16">
        <v>8</v>
      </c>
      <c r="D1311" s="16">
        <v>687.54100000000005</v>
      </c>
      <c r="E1311" s="16">
        <v>697.399</v>
      </c>
      <c r="F1311" s="16">
        <v>1.365164</v>
      </c>
      <c r="G1311" s="16">
        <v>348.9</v>
      </c>
      <c r="H1311" s="16">
        <v>369.4</v>
      </c>
      <c r="I1311" s="16" t="str">
        <f t="shared" si="169"/>
        <v/>
      </c>
      <c r="K1311" s="16">
        <f t="shared" si="170"/>
        <v>687.54100000000005</v>
      </c>
      <c r="L1311" s="16">
        <f t="shared" si="171"/>
        <v>697.399</v>
      </c>
      <c r="M1311" s="16">
        <f t="shared" si="172"/>
        <v>1.365164</v>
      </c>
      <c r="N1311" s="20">
        <f t="shared" si="173"/>
        <v>38.202688143673846</v>
      </c>
      <c r="O1311" s="18">
        <f t="shared" si="174"/>
        <v>98.924285714285716</v>
      </c>
      <c r="P1311" s="18">
        <f t="shared" si="175"/>
        <v>51.591917989521811</v>
      </c>
      <c r="Q1311" s="48">
        <f t="shared" si="168"/>
        <v>1.5047642746943863</v>
      </c>
    </row>
    <row r="1312" spans="2:17" x14ac:dyDescent="0.25">
      <c r="B1312" s="15">
        <v>41926.114583333336</v>
      </c>
      <c r="C1312" s="16">
        <v>6</v>
      </c>
      <c r="D1312" s="16">
        <v>612.40560000000005</v>
      </c>
      <c r="E1312" s="16">
        <v>710.51649999999995</v>
      </c>
      <c r="F1312" s="16">
        <v>1.3628750000000001</v>
      </c>
      <c r="G1312" s="16">
        <v>346.3</v>
      </c>
      <c r="H1312" s="16">
        <v>368.2</v>
      </c>
      <c r="I1312" s="16" t="str">
        <f t="shared" si="169"/>
        <v/>
      </c>
      <c r="K1312" s="16">
        <f t="shared" si="170"/>
        <v>612.40560000000005</v>
      </c>
      <c r="L1312" s="16">
        <f t="shared" si="171"/>
        <v>710.51649999999995</v>
      </c>
      <c r="M1312" s="16">
        <f t="shared" si="172"/>
        <v>1.3628750000000001</v>
      </c>
      <c r="N1312" s="20">
        <f t="shared" si="173"/>
        <v>37.963217787447959</v>
      </c>
      <c r="O1312" s="18">
        <f t="shared" si="174"/>
        <v>94.494435714285714</v>
      </c>
      <c r="P1312" s="18">
        <f t="shared" si="175"/>
        <v>48.890589905266935</v>
      </c>
      <c r="Q1312" s="48">
        <f t="shared" si="168"/>
        <v>1.9013007185381585</v>
      </c>
    </row>
    <row r="1313" spans="2:17" x14ac:dyDescent="0.25">
      <c r="B1313" s="15">
        <v>41926.115277777775</v>
      </c>
      <c r="C1313" s="16">
        <v>8</v>
      </c>
      <c r="D1313" s="16">
        <v>704.14279999999997</v>
      </c>
      <c r="E1313" s="16">
        <v>715.45690000000002</v>
      </c>
      <c r="F1313" s="16">
        <v>1.3478140000000001</v>
      </c>
      <c r="G1313" s="16">
        <v>355.5</v>
      </c>
      <c r="H1313" s="16">
        <v>372.4</v>
      </c>
      <c r="I1313" s="16" t="str">
        <f t="shared" si="169"/>
        <v/>
      </c>
      <c r="K1313" s="16">
        <f t="shared" si="170"/>
        <v>704.14279999999997</v>
      </c>
      <c r="L1313" s="16">
        <f t="shared" si="171"/>
        <v>715.45690000000002</v>
      </c>
      <c r="M1313" s="16">
        <f t="shared" si="172"/>
        <v>1.3478140000000001</v>
      </c>
      <c r="N1313" s="20">
        <f t="shared" si="173"/>
        <v>36.387567706575062</v>
      </c>
      <c r="O1313" s="18">
        <f t="shared" si="174"/>
        <v>101.39997857142858</v>
      </c>
      <c r="P1313" s="18">
        <f t="shared" si="175"/>
        <v>49.730274096043402</v>
      </c>
      <c r="Q1313" s="48">
        <f t="shared" si="168"/>
        <v>1.4504663278012659</v>
      </c>
    </row>
    <row r="1314" spans="2:17" x14ac:dyDescent="0.25">
      <c r="B1314" s="15">
        <v>41926.115972222222</v>
      </c>
      <c r="C1314" s="16">
        <v>7</v>
      </c>
      <c r="D1314" s="16">
        <v>771.03840000000002</v>
      </c>
      <c r="E1314" s="16">
        <v>694.2912</v>
      </c>
      <c r="F1314" s="16">
        <v>1.361013</v>
      </c>
      <c r="G1314" s="16">
        <v>356.8</v>
      </c>
      <c r="H1314" s="16">
        <v>378.4</v>
      </c>
      <c r="I1314" s="16" t="str">
        <f t="shared" si="169"/>
        <v/>
      </c>
      <c r="K1314" s="16">
        <f t="shared" si="170"/>
        <v>771.03840000000002</v>
      </c>
      <c r="L1314" s="16">
        <f t="shared" si="171"/>
        <v>694.2912</v>
      </c>
      <c r="M1314" s="16">
        <f t="shared" si="172"/>
        <v>1.361013</v>
      </c>
      <c r="N1314" s="20">
        <f t="shared" si="173"/>
        <v>37.768419271374299</v>
      </c>
      <c r="O1314" s="18">
        <f t="shared" si="174"/>
        <v>104.6664</v>
      </c>
      <c r="P1314" s="18">
        <f t="shared" si="175"/>
        <v>53.801993657795549</v>
      </c>
      <c r="Q1314" s="48">
        <f t="shared" si="168"/>
        <v>1.7933997885931849</v>
      </c>
    </row>
    <row r="1315" spans="2:17" x14ac:dyDescent="0.25">
      <c r="B1315" s="15">
        <v>41926.116666666669</v>
      </c>
      <c r="C1315" s="16">
        <v>7</v>
      </c>
      <c r="D1315" s="16">
        <v>768.04759999999999</v>
      </c>
      <c r="E1315" s="16">
        <v>695.64139999999998</v>
      </c>
      <c r="F1315" s="16">
        <v>1.365164</v>
      </c>
      <c r="G1315" s="16">
        <v>363.2</v>
      </c>
      <c r="H1315" s="16">
        <v>380.4</v>
      </c>
      <c r="I1315" s="16" t="str">
        <f t="shared" si="169"/>
        <v/>
      </c>
      <c r="K1315" s="16">
        <f t="shared" si="170"/>
        <v>768.04759999999999</v>
      </c>
      <c r="L1315" s="16">
        <f t="shared" si="171"/>
        <v>695.64139999999998</v>
      </c>
      <c r="M1315" s="16">
        <f t="shared" si="172"/>
        <v>1.365164</v>
      </c>
      <c r="N1315" s="20">
        <f t="shared" si="173"/>
        <v>38.202688143673846</v>
      </c>
      <c r="O1315" s="18">
        <f t="shared" si="174"/>
        <v>104.54921428571427</v>
      </c>
      <c r="P1315" s="18">
        <f t="shared" si="175"/>
        <v>54.525483306255275</v>
      </c>
      <c r="Q1315" s="48">
        <f t="shared" si="168"/>
        <v>1.8175161102085091</v>
      </c>
    </row>
    <row r="1316" spans="2:17" x14ac:dyDescent="0.25">
      <c r="B1316" s="15">
        <v>41926.117361111108</v>
      </c>
      <c r="C1316" s="16">
        <v>7</v>
      </c>
      <c r="D1316" s="16">
        <v>644.02229999999997</v>
      </c>
      <c r="E1316" s="16">
        <v>666.08010000000002</v>
      </c>
      <c r="F1316" s="16">
        <v>1.353078</v>
      </c>
      <c r="G1316" s="16">
        <v>361.1</v>
      </c>
      <c r="H1316" s="16">
        <v>378.3</v>
      </c>
      <c r="I1316" s="16" t="str">
        <f t="shared" si="169"/>
        <v/>
      </c>
      <c r="K1316" s="16">
        <f t="shared" si="170"/>
        <v>644.02229999999997</v>
      </c>
      <c r="L1316" s="16">
        <f t="shared" si="171"/>
        <v>666.08010000000002</v>
      </c>
      <c r="M1316" s="16">
        <f t="shared" si="172"/>
        <v>1.353078</v>
      </c>
      <c r="N1316" s="20">
        <f t="shared" si="173"/>
        <v>36.938276293369753</v>
      </c>
      <c r="O1316" s="18">
        <f t="shared" si="174"/>
        <v>93.578742857142856</v>
      </c>
      <c r="P1316" s="18">
        <f t="shared" si="175"/>
        <v>46.77100099536834</v>
      </c>
      <c r="Q1316" s="48">
        <f t="shared" si="168"/>
        <v>1.559033366512278</v>
      </c>
    </row>
    <row r="1317" spans="2:17" x14ac:dyDescent="0.25">
      <c r="B1317" s="15">
        <v>41926.118055555555</v>
      </c>
      <c r="C1317" s="16">
        <v>7</v>
      </c>
      <c r="D1317" s="16">
        <v>743.17539999999997</v>
      </c>
      <c r="E1317" s="16">
        <v>676.63310000000001</v>
      </c>
      <c r="F1317" s="16">
        <v>1.3824369999999999</v>
      </c>
      <c r="G1317" s="16">
        <v>362.8</v>
      </c>
      <c r="H1317" s="16">
        <v>382.3</v>
      </c>
      <c r="I1317" s="16" t="str">
        <f t="shared" si="169"/>
        <v/>
      </c>
      <c r="K1317" s="16">
        <f t="shared" si="170"/>
        <v>743.17539999999997</v>
      </c>
      <c r="L1317" s="16">
        <f t="shared" si="171"/>
        <v>676.63310000000001</v>
      </c>
      <c r="M1317" s="16">
        <f t="shared" si="172"/>
        <v>1.3824369999999999</v>
      </c>
      <c r="N1317" s="20">
        <f t="shared" si="173"/>
        <v>40.009753003040252</v>
      </c>
      <c r="O1317" s="18">
        <f t="shared" si="174"/>
        <v>101.41489285714286</v>
      </c>
      <c r="P1317" s="18">
        <f t="shared" si="175"/>
        <v>56.093553775726512</v>
      </c>
      <c r="Q1317" s="48">
        <f t="shared" si="168"/>
        <v>1.8697851258575504</v>
      </c>
    </row>
    <row r="1318" spans="2:17" x14ac:dyDescent="0.25">
      <c r="B1318" s="15">
        <v>41926.118750000001</v>
      </c>
      <c r="C1318" s="16">
        <v>7</v>
      </c>
      <c r="D1318" s="16">
        <v>780.0412</v>
      </c>
      <c r="E1318" s="16">
        <v>697.14250000000004</v>
      </c>
      <c r="F1318" s="16">
        <v>1.3907229999999999</v>
      </c>
      <c r="G1318" s="16">
        <v>356.1</v>
      </c>
      <c r="H1318" s="16">
        <v>372.1</v>
      </c>
      <c r="I1318" s="16" t="str">
        <f t="shared" si="169"/>
        <v/>
      </c>
      <c r="K1318" s="16">
        <f t="shared" si="170"/>
        <v>780.0412</v>
      </c>
      <c r="L1318" s="16">
        <f t="shared" si="171"/>
        <v>697.14250000000004</v>
      </c>
      <c r="M1318" s="16">
        <f t="shared" si="172"/>
        <v>1.3907229999999999</v>
      </c>
      <c r="N1318" s="20">
        <f t="shared" si="173"/>
        <v>40.876616861357284</v>
      </c>
      <c r="O1318" s="18">
        <f t="shared" si="174"/>
        <v>105.51312142857144</v>
      </c>
      <c r="P1318" s="18">
        <f t="shared" si="175"/>
        <v>59.982153325434204</v>
      </c>
      <c r="Q1318" s="48">
        <f t="shared" si="168"/>
        <v>1.9994051108478068</v>
      </c>
    </row>
    <row r="1319" spans="2:17" x14ac:dyDescent="0.25">
      <c r="B1319" s="15">
        <v>41926.119444444441</v>
      </c>
      <c r="C1319" s="16">
        <v>6</v>
      </c>
      <c r="D1319" s="16">
        <v>809.39949999999999</v>
      </c>
      <c r="E1319" s="16">
        <v>691.91690000000006</v>
      </c>
      <c r="F1319" s="16">
        <v>1.3937740000000001</v>
      </c>
      <c r="G1319" s="16">
        <v>366.7</v>
      </c>
      <c r="H1319" s="16">
        <v>378.1</v>
      </c>
      <c r="I1319" s="16" t="str">
        <f t="shared" si="169"/>
        <v/>
      </c>
      <c r="K1319" s="16">
        <f t="shared" si="170"/>
        <v>809.39949999999999</v>
      </c>
      <c r="L1319" s="16">
        <f t="shared" si="171"/>
        <v>691.91690000000006</v>
      </c>
      <c r="M1319" s="16">
        <f t="shared" si="172"/>
        <v>1.3937740000000001</v>
      </c>
      <c r="N1319" s="20">
        <f t="shared" si="173"/>
        <v>41.19580605176585</v>
      </c>
      <c r="O1319" s="18">
        <f t="shared" si="174"/>
        <v>107.23688571428572</v>
      </c>
      <c r="P1319" s="18">
        <f t="shared" si="175"/>
        <v>61.572892615529682</v>
      </c>
      <c r="Q1319" s="48">
        <f t="shared" si="168"/>
        <v>2.3945013794928212</v>
      </c>
    </row>
    <row r="1320" spans="2:17" x14ac:dyDescent="0.25">
      <c r="B1320" s="15">
        <v>41926.120138888888</v>
      </c>
      <c r="C1320" s="16">
        <v>7</v>
      </c>
      <c r="D1320" s="16">
        <v>639.44460000000004</v>
      </c>
      <c r="E1320" s="16">
        <v>670.40880000000004</v>
      </c>
      <c r="F1320" s="16">
        <v>1.400137</v>
      </c>
      <c r="G1320" s="16">
        <v>361.7</v>
      </c>
      <c r="H1320" s="16">
        <v>373.2</v>
      </c>
      <c r="I1320" s="16" t="str">
        <f t="shared" si="169"/>
        <v/>
      </c>
      <c r="K1320" s="16">
        <f t="shared" si="170"/>
        <v>639.44460000000004</v>
      </c>
      <c r="L1320" s="16">
        <f t="shared" si="171"/>
        <v>670.40880000000004</v>
      </c>
      <c r="M1320" s="16">
        <f t="shared" si="172"/>
        <v>1.400137</v>
      </c>
      <c r="N1320" s="20">
        <f t="shared" si="173"/>
        <v>41.861489702558899</v>
      </c>
      <c r="O1320" s="18">
        <f t="shared" si="174"/>
        <v>93.560957142857134</v>
      </c>
      <c r="P1320" s="18">
        <f t="shared" si="175"/>
        <v>54.837780359392028</v>
      </c>
      <c r="Q1320" s="48">
        <f t="shared" si="168"/>
        <v>1.8279260119797343</v>
      </c>
    </row>
    <row r="1321" spans="2:17" x14ac:dyDescent="0.25">
      <c r="B1321" s="15">
        <v>41926.120833333334</v>
      </c>
      <c r="C1321" s="16">
        <v>7</v>
      </c>
      <c r="D1321" s="16">
        <v>765.08730000000003</v>
      </c>
      <c r="E1321" s="16">
        <v>697.79160000000002</v>
      </c>
      <c r="F1321" s="16">
        <v>1.407294</v>
      </c>
      <c r="G1321" s="16">
        <v>359.8</v>
      </c>
      <c r="H1321" s="16">
        <v>388.7</v>
      </c>
      <c r="I1321" s="16" t="str">
        <f t="shared" si="169"/>
        <v/>
      </c>
      <c r="K1321" s="16">
        <f t="shared" si="170"/>
        <v>765.08730000000003</v>
      </c>
      <c r="L1321" s="16">
        <f t="shared" si="171"/>
        <v>697.79160000000002</v>
      </c>
      <c r="M1321" s="16">
        <f t="shared" si="172"/>
        <v>1.407294</v>
      </c>
      <c r="N1321" s="20">
        <f t="shared" si="173"/>
        <v>42.610239960098731</v>
      </c>
      <c r="O1321" s="18">
        <f t="shared" si="174"/>
        <v>104.49135000000001</v>
      </c>
      <c r="P1321" s="18">
        <f t="shared" si="175"/>
        <v>62.658379126775046</v>
      </c>
      <c r="Q1321" s="48">
        <f t="shared" si="168"/>
        <v>2.088612637559168</v>
      </c>
    </row>
    <row r="1322" spans="2:17" x14ac:dyDescent="0.25">
      <c r="B1322" s="15">
        <v>41926.121527777781</v>
      </c>
      <c r="C1322" s="16">
        <v>4</v>
      </c>
      <c r="D1322" s="16">
        <v>783.0625</v>
      </c>
      <c r="E1322" s="16">
        <v>713.84829999999999</v>
      </c>
      <c r="F1322" s="16">
        <v>1.407294</v>
      </c>
      <c r="G1322" s="16">
        <v>373.6</v>
      </c>
      <c r="H1322" s="16">
        <v>386.7</v>
      </c>
      <c r="I1322" s="16" t="str">
        <f t="shared" si="169"/>
        <v/>
      </c>
      <c r="K1322" s="16">
        <f t="shared" si="170"/>
        <v>783.0625</v>
      </c>
      <c r="L1322" s="16">
        <f t="shared" si="171"/>
        <v>713.84829999999999</v>
      </c>
      <c r="M1322" s="16">
        <f t="shared" si="172"/>
        <v>1.407294</v>
      </c>
      <c r="N1322" s="20">
        <f t="shared" si="173"/>
        <v>42.610239960098731</v>
      </c>
      <c r="O1322" s="18">
        <f t="shared" si="174"/>
        <v>106.9222</v>
      </c>
      <c r="P1322" s="18">
        <f t="shared" si="175"/>
        <v>64.116041611758931</v>
      </c>
      <c r="Q1322" s="48">
        <f t="shared" si="168"/>
        <v>3.7401024273526042</v>
      </c>
    </row>
    <row r="1323" spans="2:17" x14ac:dyDescent="0.25">
      <c r="B1323" s="15">
        <v>41926.12222222222</v>
      </c>
      <c r="C1323" s="16">
        <v>7</v>
      </c>
      <c r="D1323" s="16">
        <v>777.78279999999995</v>
      </c>
      <c r="E1323" s="16">
        <v>713.28530000000001</v>
      </c>
      <c r="F1323" s="16">
        <v>1.4302280000000001</v>
      </c>
      <c r="G1323" s="16">
        <v>366.6</v>
      </c>
      <c r="H1323" s="16">
        <v>387.8</v>
      </c>
      <c r="I1323" s="16" t="str">
        <f t="shared" si="169"/>
        <v/>
      </c>
      <c r="K1323" s="16">
        <f t="shared" si="170"/>
        <v>777.78279999999995</v>
      </c>
      <c r="L1323" s="16">
        <f t="shared" si="171"/>
        <v>713.28530000000001</v>
      </c>
      <c r="M1323" s="16">
        <f t="shared" si="172"/>
        <v>1.4302280000000001</v>
      </c>
      <c r="N1323" s="20">
        <f t="shared" si="173"/>
        <v>45.009546709633234</v>
      </c>
      <c r="O1323" s="18">
        <f t="shared" si="174"/>
        <v>106.50486428571428</v>
      </c>
      <c r="P1323" s="18">
        <f t="shared" si="175"/>
        <v>68.561349710669006</v>
      </c>
      <c r="Q1323" s="48">
        <f t="shared" si="168"/>
        <v>2.2853783236889669</v>
      </c>
    </row>
    <row r="1324" spans="2:17" x14ac:dyDescent="0.25">
      <c r="B1324" s="15">
        <v>41926.122916666667</v>
      </c>
      <c r="C1324" s="16">
        <v>7</v>
      </c>
      <c r="D1324" s="16">
        <v>710.85680000000002</v>
      </c>
      <c r="E1324" s="16">
        <v>686.08370000000002</v>
      </c>
      <c r="F1324" s="16">
        <v>1.4430460000000001</v>
      </c>
      <c r="G1324" s="16">
        <v>378.8</v>
      </c>
      <c r="H1324" s="16">
        <v>389.3</v>
      </c>
      <c r="I1324" s="16" t="str">
        <f t="shared" si="169"/>
        <v/>
      </c>
      <c r="K1324" s="16">
        <f t="shared" si="170"/>
        <v>710.85680000000002</v>
      </c>
      <c r="L1324" s="16">
        <f t="shared" si="171"/>
        <v>686.08370000000002</v>
      </c>
      <c r="M1324" s="16">
        <f t="shared" si="172"/>
        <v>1.4430460000000001</v>
      </c>
      <c r="N1324" s="20">
        <f t="shared" si="173"/>
        <v>46.350538857341142</v>
      </c>
      <c r="O1324" s="18">
        <f t="shared" si="174"/>
        <v>99.781464285714293</v>
      </c>
      <c r="P1324" s="18">
        <f t="shared" si="175"/>
        <v>66.73978998615236</v>
      </c>
      <c r="Q1324" s="48">
        <f t="shared" si="168"/>
        <v>2.2246596662050786</v>
      </c>
    </row>
    <row r="1325" spans="2:17" x14ac:dyDescent="0.25">
      <c r="B1325" s="15">
        <v>41926.123611111114</v>
      </c>
      <c r="C1325" s="16">
        <v>7</v>
      </c>
      <c r="D1325" s="16">
        <v>673.28909999999996</v>
      </c>
      <c r="E1325" s="16">
        <v>675.57529999999997</v>
      </c>
      <c r="F1325" s="16">
        <v>1.445289</v>
      </c>
      <c r="G1325" s="16">
        <v>365.5</v>
      </c>
      <c r="H1325" s="16">
        <v>379.1</v>
      </c>
      <c r="I1325" s="16" t="str">
        <f t="shared" si="169"/>
        <v/>
      </c>
      <c r="K1325" s="16">
        <f t="shared" si="170"/>
        <v>673.28909999999996</v>
      </c>
      <c r="L1325" s="16">
        <f t="shared" si="171"/>
        <v>675.57529999999997</v>
      </c>
      <c r="M1325" s="16">
        <f t="shared" si="172"/>
        <v>1.445289</v>
      </c>
      <c r="N1325" s="20">
        <f t="shared" si="173"/>
        <v>46.585196790506139</v>
      </c>
      <c r="O1325" s="18">
        <f t="shared" si="174"/>
        <v>96.347457142857138</v>
      </c>
      <c r="P1325" s="18">
        <f t="shared" si="175"/>
        <v>64.869849256353334</v>
      </c>
      <c r="Q1325" s="48">
        <f t="shared" si="168"/>
        <v>2.1623283085451113</v>
      </c>
    </row>
    <row r="1326" spans="2:17" x14ac:dyDescent="0.25">
      <c r="B1326" s="15">
        <v>41926.124305555553</v>
      </c>
      <c r="C1326" s="16">
        <v>6</v>
      </c>
      <c r="D1326" s="16">
        <v>699.56510000000003</v>
      </c>
      <c r="E1326" s="16">
        <v>671.17070000000001</v>
      </c>
      <c r="F1326" s="16">
        <v>1.4908669999999999</v>
      </c>
      <c r="G1326" s="16">
        <v>367.5</v>
      </c>
      <c r="H1326" s="16">
        <v>385.7</v>
      </c>
      <c r="I1326" s="16" t="str">
        <f t="shared" si="169"/>
        <v/>
      </c>
      <c r="K1326" s="16">
        <f t="shared" si="170"/>
        <v>699.56510000000003</v>
      </c>
      <c r="L1326" s="16">
        <f t="shared" si="171"/>
        <v>671.17070000000001</v>
      </c>
      <c r="M1326" s="16">
        <f t="shared" si="172"/>
        <v>1.4908669999999999</v>
      </c>
      <c r="N1326" s="20">
        <f t="shared" si="173"/>
        <v>51.353471100712952</v>
      </c>
      <c r="O1326" s="18">
        <f t="shared" si="174"/>
        <v>97.909700000000001</v>
      </c>
      <c r="P1326" s="18">
        <f t="shared" si="175"/>
        <v>74.960836732070732</v>
      </c>
      <c r="Q1326" s="48">
        <f t="shared" si="168"/>
        <v>2.9151436506916397</v>
      </c>
    </row>
    <row r="1327" spans="2:17" x14ac:dyDescent="0.25">
      <c r="B1327" s="15">
        <v>41926.125</v>
      </c>
      <c r="C1327" s="16">
        <v>6</v>
      </c>
      <c r="D1327" s="16">
        <v>644.02229999999997</v>
      </c>
      <c r="E1327" s="16">
        <v>680.07060000000001</v>
      </c>
      <c r="F1327" s="16">
        <v>1.523201</v>
      </c>
      <c r="G1327" s="16">
        <v>369.5</v>
      </c>
      <c r="H1327" s="16">
        <v>385.8</v>
      </c>
      <c r="I1327" s="16" t="str">
        <f t="shared" si="169"/>
        <v/>
      </c>
      <c r="K1327" s="16">
        <f t="shared" si="170"/>
        <v>644.02229999999997</v>
      </c>
      <c r="L1327" s="16">
        <f t="shared" si="171"/>
        <v>680.07060000000001</v>
      </c>
      <c r="M1327" s="16">
        <f t="shared" si="172"/>
        <v>1.523201</v>
      </c>
      <c r="N1327" s="20">
        <f t="shared" si="173"/>
        <v>54.736186040952283</v>
      </c>
      <c r="O1327" s="18">
        <f t="shared" si="174"/>
        <v>94.578064285714291</v>
      </c>
      <c r="P1327" s="18">
        <f t="shared" si="175"/>
        <v>78.853717065600804</v>
      </c>
      <c r="Q1327" s="48">
        <f t="shared" si="168"/>
        <v>3.0665334414400314</v>
      </c>
    </row>
    <row r="1328" spans="2:17" x14ac:dyDescent="0.25">
      <c r="B1328" s="15">
        <v>41926.125694444447</v>
      </c>
      <c r="C1328" s="16">
        <v>6</v>
      </c>
      <c r="D1328" s="16">
        <v>644.02229999999997</v>
      </c>
      <c r="E1328" s="16">
        <v>680.07060000000001</v>
      </c>
      <c r="F1328" s="16">
        <v>1.523201</v>
      </c>
      <c r="G1328" s="16">
        <v>369.5</v>
      </c>
      <c r="H1328" s="16">
        <v>385.8</v>
      </c>
      <c r="I1328" s="16" t="str">
        <f t="shared" si="169"/>
        <v/>
      </c>
      <c r="K1328" s="16">
        <f t="shared" si="170"/>
        <v>644.02229999999997</v>
      </c>
      <c r="L1328" s="16">
        <f t="shared" si="171"/>
        <v>680.07060000000001</v>
      </c>
      <c r="M1328" s="16">
        <f t="shared" si="172"/>
        <v>1.523201</v>
      </c>
      <c r="N1328" s="20">
        <f t="shared" si="173"/>
        <v>54.736186040952283</v>
      </c>
      <c r="O1328" s="18">
        <f t="shared" si="174"/>
        <v>94.578064285714291</v>
      </c>
      <c r="P1328" s="18">
        <f t="shared" si="175"/>
        <v>78.853717065600804</v>
      </c>
      <c r="Q1328" s="48">
        <f t="shared" si="168"/>
        <v>3.0665334414400314</v>
      </c>
    </row>
    <row r="1329" spans="2:17" x14ac:dyDescent="0.25">
      <c r="B1329" s="15">
        <v>41926.126388888886</v>
      </c>
      <c r="C1329" s="16">
        <v>8</v>
      </c>
      <c r="D1329" s="16">
        <v>696.60490000000004</v>
      </c>
      <c r="E1329" s="16">
        <v>701.47770000000003</v>
      </c>
      <c r="F1329" s="16">
        <v>1.53637</v>
      </c>
      <c r="G1329" s="16">
        <v>380.3</v>
      </c>
      <c r="H1329" s="16">
        <v>396.3</v>
      </c>
      <c r="I1329" s="16" t="str">
        <f t="shared" si="169"/>
        <v/>
      </c>
      <c r="K1329" s="16">
        <f t="shared" si="170"/>
        <v>696.60490000000004</v>
      </c>
      <c r="L1329" s="16">
        <f t="shared" si="171"/>
        <v>701.47770000000003</v>
      </c>
      <c r="M1329" s="16">
        <f t="shared" si="172"/>
        <v>1.53637</v>
      </c>
      <c r="N1329" s="20">
        <f t="shared" si="173"/>
        <v>56.113899068972671</v>
      </c>
      <c r="O1329" s="18">
        <f t="shared" si="174"/>
        <v>99.863042857142872</v>
      </c>
      <c r="P1329" s="18">
        <f t="shared" si="175"/>
        <v>86.093638016249486</v>
      </c>
      <c r="Q1329" s="48">
        <f t="shared" si="168"/>
        <v>2.5110644421406096</v>
      </c>
    </row>
    <row r="1330" spans="2:17" x14ac:dyDescent="0.25">
      <c r="B1330" s="15">
        <v>41926.127083333333</v>
      </c>
      <c r="C1330" s="16">
        <v>7</v>
      </c>
      <c r="D1330" s="16">
        <v>741.71050000000002</v>
      </c>
      <c r="E1330" s="16">
        <v>709.32860000000005</v>
      </c>
      <c r="F1330" s="16">
        <v>1.5491870000000001</v>
      </c>
      <c r="G1330" s="16">
        <v>378.6</v>
      </c>
      <c r="H1330" s="16">
        <v>401.3</v>
      </c>
      <c r="I1330" s="16" t="str">
        <f t="shared" si="169"/>
        <v/>
      </c>
      <c r="K1330" s="16">
        <f t="shared" si="170"/>
        <v>741.71050000000002</v>
      </c>
      <c r="L1330" s="16">
        <f t="shared" si="171"/>
        <v>709.32860000000005</v>
      </c>
      <c r="M1330" s="16">
        <f t="shared" si="172"/>
        <v>1.5491870000000001</v>
      </c>
      <c r="N1330" s="20">
        <f t="shared" si="173"/>
        <v>57.454786598787969</v>
      </c>
      <c r="O1330" s="18">
        <f t="shared" si="174"/>
        <v>103.64565</v>
      </c>
      <c r="P1330" s="18">
        <f t="shared" si="175"/>
        <v>92.253136239308873</v>
      </c>
      <c r="Q1330" s="48">
        <f t="shared" si="168"/>
        <v>3.0751045413102958</v>
      </c>
    </row>
    <row r="1331" spans="2:17" x14ac:dyDescent="0.25">
      <c r="B1331" s="15">
        <v>41926.12777777778</v>
      </c>
      <c r="C1331" s="16">
        <v>7</v>
      </c>
      <c r="D1331" s="16">
        <v>631.17420000000004</v>
      </c>
      <c r="E1331" s="16">
        <v>660.64089999999999</v>
      </c>
      <c r="F1331" s="16">
        <v>1.574014</v>
      </c>
      <c r="G1331" s="16">
        <v>372.6</v>
      </c>
      <c r="H1331" s="16">
        <v>415</v>
      </c>
      <c r="I1331" s="16" t="str">
        <f t="shared" si="169"/>
        <v/>
      </c>
      <c r="K1331" s="16">
        <f t="shared" si="170"/>
        <v>631.17420000000004</v>
      </c>
      <c r="L1331" s="16">
        <f t="shared" si="171"/>
        <v>660.64089999999999</v>
      </c>
      <c r="M1331" s="16">
        <f t="shared" si="172"/>
        <v>1.574014</v>
      </c>
      <c r="N1331" s="20">
        <f t="shared" si="173"/>
        <v>60.052135019067585</v>
      </c>
      <c r="O1331" s="18">
        <f t="shared" si="174"/>
        <v>92.272507142857151</v>
      </c>
      <c r="P1331" s="18">
        <f t="shared" si="175"/>
        <v>87.218650807452235</v>
      </c>
      <c r="Q1331" s="48">
        <f t="shared" si="168"/>
        <v>2.9072883602484079</v>
      </c>
    </row>
    <row r="1332" spans="2:17" x14ac:dyDescent="0.25">
      <c r="B1332" s="15">
        <v>41926.128472222219</v>
      </c>
      <c r="C1332" s="16">
        <v>7</v>
      </c>
      <c r="D1332" s="16">
        <v>759.80769999999995</v>
      </c>
      <c r="E1332" s="16">
        <v>694.38879999999995</v>
      </c>
      <c r="F1332" s="16">
        <v>1.5732660000000001</v>
      </c>
      <c r="G1332" s="16">
        <v>371.2</v>
      </c>
      <c r="H1332" s="16">
        <v>408.4</v>
      </c>
      <c r="I1332" s="16" t="str">
        <f t="shared" si="169"/>
        <v/>
      </c>
      <c r="K1332" s="16">
        <f t="shared" si="170"/>
        <v>759.80769999999995</v>
      </c>
      <c r="L1332" s="16">
        <f t="shared" si="171"/>
        <v>694.38879999999995</v>
      </c>
      <c r="M1332" s="16">
        <f t="shared" si="172"/>
        <v>1.5732660000000001</v>
      </c>
      <c r="N1332" s="20">
        <f t="shared" si="173"/>
        <v>59.973880835381721</v>
      </c>
      <c r="O1332" s="18">
        <f t="shared" si="174"/>
        <v>103.87117857142857</v>
      </c>
      <c r="P1332" s="18">
        <f t="shared" si="175"/>
        <v>98.007513022234775</v>
      </c>
      <c r="Q1332" s="48">
        <f t="shared" si="168"/>
        <v>3.2669171007411593</v>
      </c>
    </row>
    <row r="1333" spans="2:17" x14ac:dyDescent="0.25">
      <c r="B1333" s="15">
        <v>41926.129166666666</v>
      </c>
      <c r="C1333" s="16">
        <v>7</v>
      </c>
      <c r="D1333" s="16">
        <v>671.06129999999996</v>
      </c>
      <c r="E1333" s="16">
        <v>732.20169999999996</v>
      </c>
      <c r="F1333" s="16">
        <v>1.5728850000000001</v>
      </c>
      <c r="G1333" s="16">
        <v>359.7</v>
      </c>
      <c r="H1333" s="16">
        <v>405.6</v>
      </c>
      <c r="I1333" s="16" t="str">
        <f t="shared" si="169"/>
        <v/>
      </c>
      <c r="K1333" s="16">
        <f t="shared" si="170"/>
        <v>671.06129999999996</v>
      </c>
      <c r="L1333" s="16">
        <f t="shared" si="171"/>
        <v>732.20169999999996</v>
      </c>
      <c r="M1333" s="16">
        <f t="shared" si="172"/>
        <v>1.5728850000000001</v>
      </c>
      <c r="N1333" s="20">
        <f t="shared" si="173"/>
        <v>59.934021418290392</v>
      </c>
      <c r="O1333" s="18">
        <f t="shared" si="174"/>
        <v>100.23307142857142</v>
      </c>
      <c r="P1333" s="18">
        <f t="shared" si="175"/>
        <v>94.489038136977513</v>
      </c>
      <c r="Q1333" s="48">
        <f t="shared" si="168"/>
        <v>3.1496346045659167</v>
      </c>
    </row>
    <row r="1334" spans="2:17" x14ac:dyDescent="0.25">
      <c r="B1334" s="15">
        <v>41926.129861111112</v>
      </c>
      <c r="C1334" s="16">
        <v>7</v>
      </c>
      <c r="D1334" s="16">
        <v>795.84950000000003</v>
      </c>
      <c r="E1334" s="16">
        <v>756.59379999999999</v>
      </c>
      <c r="F1334" s="16">
        <v>1.56463</v>
      </c>
      <c r="G1334" s="16">
        <v>378.2</v>
      </c>
      <c r="H1334" s="16">
        <v>423.6</v>
      </c>
      <c r="I1334" s="16" t="str">
        <f t="shared" si="169"/>
        <v/>
      </c>
      <c r="K1334" s="16">
        <f t="shared" si="170"/>
        <v>795.84950000000003</v>
      </c>
      <c r="L1334" s="16">
        <f t="shared" si="171"/>
        <v>756.59379999999999</v>
      </c>
      <c r="M1334" s="16">
        <f t="shared" si="172"/>
        <v>1.56463</v>
      </c>
      <c r="N1334" s="20">
        <f t="shared" si="173"/>
        <v>59.070400714644812</v>
      </c>
      <c r="O1334" s="18">
        <f t="shared" si="174"/>
        <v>110.88880714285713</v>
      </c>
      <c r="P1334" s="18">
        <f t="shared" si="175"/>
        <v>102.48711825650749</v>
      </c>
      <c r="Q1334" s="48">
        <f t="shared" si="168"/>
        <v>3.4162372752169161</v>
      </c>
    </row>
    <row r="1335" spans="2:17" x14ac:dyDescent="0.25">
      <c r="B1335" s="15">
        <v>41926.130555555559</v>
      </c>
      <c r="C1335" s="16">
        <v>7</v>
      </c>
      <c r="D1335" s="16">
        <v>871.83950000000004</v>
      </c>
      <c r="E1335" s="16">
        <v>899.73670000000004</v>
      </c>
      <c r="F1335" s="16">
        <v>1.5491870000000001</v>
      </c>
      <c r="G1335" s="16">
        <v>400.7</v>
      </c>
      <c r="H1335" s="16">
        <v>433.5</v>
      </c>
      <c r="I1335" s="16" t="str">
        <f t="shared" si="169"/>
        <v/>
      </c>
      <c r="K1335" s="16">
        <f t="shared" si="170"/>
        <v>871.83950000000004</v>
      </c>
      <c r="L1335" s="16">
        <f t="shared" si="171"/>
        <v>899.73670000000004</v>
      </c>
      <c r="M1335" s="16">
        <f t="shared" si="172"/>
        <v>1.5491870000000001</v>
      </c>
      <c r="N1335" s="20">
        <f t="shared" si="173"/>
        <v>57.454786598787969</v>
      </c>
      <c r="O1335" s="18">
        <f t="shared" si="174"/>
        <v>126.54115714285714</v>
      </c>
      <c r="P1335" s="18">
        <f t="shared" si="175"/>
        <v>112.63201697109136</v>
      </c>
      <c r="Q1335" s="48">
        <f t="shared" si="168"/>
        <v>3.7544005657030453</v>
      </c>
    </row>
    <row r="1336" spans="2:17" x14ac:dyDescent="0.25">
      <c r="B1336" s="15">
        <v>41926.131249999999</v>
      </c>
      <c r="C1336" s="16">
        <v>7</v>
      </c>
      <c r="D1336" s="16">
        <v>971.90809999999999</v>
      </c>
      <c r="E1336" s="16">
        <v>1076.6980000000001</v>
      </c>
      <c r="F1336" s="16">
        <v>1.4983439999999999</v>
      </c>
      <c r="G1336" s="16">
        <v>427.8</v>
      </c>
      <c r="H1336" s="16">
        <v>438.6</v>
      </c>
      <c r="I1336" s="16" t="str">
        <f t="shared" si="169"/>
        <v/>
      </c>
      <c r="K1336" s="16">
        <f t="shared" si="170"/>
        <v>971.90809999999999</v>
      </c>
      <c r="L1336" s="16">
        <f t="shared" si="171"/>
        <v>1076.6980000000001</v>
      </c>
      <c r="M1336" s="16">
        <f t="shared" si="172"/>
        <v>1.4983439999999999</v>
      </c>
      <c r="N1336" s="20">
        <f t="shared" si="173"/>
        <v>52.135699083893797</v>
      </c>
      <c r="O1336" s="18">
        <f t="shared" si="174"/>
        <v>146.32900714285714</v>
      </c>
      <c r="P1336" s="18">
        <f t="shared" si="175"/>
        <v>114.30814059288903</v>
      </c>
      <c r="Q1336" s="48">
        <f t="shared" si="168"/>
        <v>3.8102713530963013</v>
      </c>
    </row>
    <row r="1337" spans="2:17" x14ac:dyDescent="0.25">
      <c r="B1337" s="15">
        <v>41926.131944444445</v>
      </c>
      <c r="C1337" s="16">
        <v>7</v>
      </c>
      <c r="D1337" s="16">
        <v>1162.921</v>
      </c>
      <c r="E1337" s="16">
        <v>1102.825</v>
      </c>
      <c r="F1337" s="16">
        <v>1.467506</v>
      </c>
      <c r="G1337" s="16">
        <v>425</v>
      </c>
      <c r="H1337" s="16">
        <v>462.6</v>
      </c>
      <c r="I1337" s="16" t="str">
        <f t="shared" si="169"/>
        <v/>
      </c>
      <c r="K1337" s="16">
        <f t="shared" si="170"/>
        <v>1162.921</v>
      </c>
      <c r="L1337" s="16">
        <f t="shared" si="171"/>
        <v>1102.825</v>
      </c>
      <c r="M1337" s="16">
        <f t="shared" si="172"/>
        <v>1.467506</v>
      </c>
      <c r="N1337" s="20">
        <f t="shared" si="173"/>
        <v>48.90949251102623</v>
      </c>
      <c r="O1337" s="18">
        <f t="shared" si="174"/>
        <v>161.839</v>
      </c>
      <c r="P1337" s="18">
        <f t="shared" si="175"/>
        <v>116.15989971367122</v>
      </c>
      <c r="Q1337" s="48">
        <f t="shared" si="168"/>
        <v>3.8719966571223745</v>
      </c>
    </row>
    <row r="1338" spans="2:17" x14ac:dyDescent="0.25">
      <c r="B1338" s="15">
        <v>41926.132638888892</v>
      </c>
      <c r="C1338" s="16">
        <v>7</v>
      </c>
      <c r="D1338" s="16">
        <v>1030.5329999999999</v>
      </c>
      <c r="E1338" s="16">
        <v>1083.413</v>
      </c>
      <c r="F1338" s="16">
        <v>1.456977</v>
      </c>
      <c r="G1338" s="16">
        <v>422.4</v>
      </c>
      <c r="H1338" s="16">
        <v>460.6</v>
      </c>
      <c r="I1338" s="16" t="str">
        <f t="shared" si="169"/>
        <v/>
      </c>
      <c r="K1338" s="16">
        <f t="shared" si="170"/>
        <v>1030.5329999999999</v>
      </c>
      <c r="L1338" s="16">
        <f t="shared" si="171"/>
        <v>1083.413</v>
      </c>
      <c r="M1338" s="16">
        <f t="shared" si="172"/>
        <v>1.456977</v>
      </c>
      <c r="N1338" s="20">
        <f t="shared" si="173"/>
        <v>47.807970719544208</v>
      </c>
      <c r="O1338" s="18">
        <f t="shared" si="174"/>
        <v>150.99614285714284</v>
      </c>
      <c r="P1338" s="18">
        <f t="shared" si="175"/>
        <v>105.17653507287969</v>
      </c>
      <c r="Q1338" s="48">
        <f t="shared" si="168"/>
        <v>3.505884502429323</v>
      </c>
    </row>
    <row r="1339" spans="2:17" x14ac:dyDescent="0.25">
      <c r="B1339" s="15">
        <v>41926.133333333331</v>
      </c>
      <c r="C1339" s="16">
        <v>7</v>
      </c>
      <c r="D1339" s="16">
        <v>1142.626</v>
      </c>
      <c r="E1339" s="16">
        <v>1100.518</v>
      </c>
      <c r="F1339" s="16">
        <v>1.4724349999999999</v>
      </c>
      <c r="G1339" s="16">
        <v>434.2</v>
      </c>
      <c r="H1339" s="16">
        <v>453.1</v>
      </c>
      <c r="I1339" s="16" t="str">
        <f t="shared" si="169"/>
        <v/>
      </c>
      <c r="K1339" s="16">
        <f t="shared" si="170"/>
        <v>1142.626</v>
      </c>
      <c r="L1339" s="16">
        <f t="shared" si="171"/>
        <v>1100.518</v>
      </c>
      <c r="M1339" s="16">
        <f t="shared" si="172"/>
        <v>1.4724349999999999</v>
      </c>
      <c r="N1339" s="20">
        <f t="shared" si="173"/>
        <v>49.425154103790483</v>
      </c>
      <c r="O1339" s="18">
        <f t="shared" si="174"/>
        <v>160.22457142857144</v>
      </c>
      <c r="P1339" s="18">
        <f t="shared" si="175"/>
        <v>116.60395544350727</v>
      </c>
      <c r="Q1339" s="48">
        <f t="shared" si="168"/>
        <v>3.886798514783576</v>
      </c>
    </row>
    <row r="1340" spans="2:17" x14ac:dyDescent="0.25">
      <c r="B1340" s="15">
        <v>41926.134027777778</v>
      </c>
      <c r="C1340" s="16">
        <v>7</v>
      </c>
      <c r="D1340" s="16">
        <v>1246.326</v>
      </c>
      <c r="E1340" s="16">
        <v>1110.8589999999999</v>
      </c>
      <c r="F1340" s="16">
        <v>1.446097</v>
      </c>
      <c r="G1340" s="16">
        <v>430.1</v>
      </c>
      <c r="H1340" s="16">
        <v>455.8</v>
      </c>
      <c r="I1340" s="16" t="str">
        <f t="shared" si="169"/>
        <v/>
      </c>
      <c r="K1340" s="16">
        <f t="shared" si="170"/>
        <v>1246.326</v>
      </c>
      <c r="L1340" s="16">
        <f t="shared" si="171"/>
        <v>1110.8589999999999</v>
      </c>
      <c r="M1340" s="16">
        <f t="shared" si="172"/>
        <v>1.446097</v>
      </c>
      <c r="N1340" s="20">
        <f t="shared" si="173"/>
        <v>46.669728047749693</v>
      </c>
      <c r="O1340" s="18">
        <f t="shared" si="174"/>
        <v>168.37035714285713</v>
      </c>
      <c r="P1340" s="18">
        <f t="shared" si="175"/>
        <v>113.63139241146408</v>
      </c>
      <c r="Q1340" s="48">
        <f t="shared" si="168"/>
        <v>3.7877130803821362</v>
      </c>
    </row>
    <row r="1341" spans="2:17" x14ac:dyDescent="0.25">
      <c r="B1341" s="15">
        <v>41926.134722222225</v>
      </c>
      <c r="C1341" s="16">
        <v>7</v>
      </c>
      <c r="D1341" s="16">
        <v>1184.68</v>
      </c>
      <c r="E1341" s="16">
        <v>1143.9849999999999</v>
      </c>
      <c r="F1341" s="16">
        <v>1.436301</v>
      </c>
      <c r="G1341" s="16">
        <v>421</v>
      </c>
      <c r="H1341" s="16">
        <v>448.8</v>
      </c>
      <c r="I1341" s="16" t="str">
        <f t="shared" si="169"/>
        <v/>
      </c>
      <c r="K1341" s="16">
        <f t="shared" si="170"/>
        <v>1184.68</v>
      </c>
      <c r="L1341" s="16">
        <f t="shared" si="171"/>
        <v>1143.9849999999999</v>
      </c>
      <c r="M1341" s="16">
        <f t="shared" si="172"/>
        <v>1.436301</v>
      </c>
      <c r="N1341" s="20">
        <f t="shared" si="173"/>
        <v>45.644891171564126</v>
      </c>
      <c r="O1341" s="18">
        <f t="shared" si="174"/>
        <v>166.33321428571429</v>
      </c>
      <c r="P1341" s="18">
        <f t="shared" si="175"/>
        <v>109.04772733418153</v>
      </c>
      <c r="Q1341" s="48">
        <f t="shared" si="168"/>
        <v>3.6349242444727174</v>
      </c>
    </row>
    <row r="1342" spans="2:17" x14ac:dyDescent="0.25">
      <c r="B1342" s="15">
        <v>41926.135416666664</v>
      </c>
      <c r="C1342" s="16">
        <v>6</v>
      </c>
      <c r="D1342" s="16">
        <v>1154.6199999999999</v>
      </c>
      <c r="E1342" s="16">
        <v>1132.5139999999999</v>
      </c>
      <c r="F1342" s="16">
        <v>1.405783</v>
      </c>
      <c r="G1342" s="16">
        <v>420.6</v>
      </c>
      <c r="H1342" s="16">
        <v>444</v>
      </c>
      <c r="I1342" s="16" t="str">
        <f t="shared" si="169"/>
        <v/>
      </c>
      <c r="K1342" s="16">
        <f t="shared" si="170"/>
        <v>1154.6199999999999</v>
      </c>
      <c r="L1342" s="16">
        <f t="shared" si="171"/>
        <v>1132.5139999999999</v>
      </c>
      <c r="M1342" s="16">
        <f t="shared" si="172"/>
        <v>1.405783</v>
      </c>
      <c r="N1342" s="20">
        <f t="shared" si="173"/>
        <v>42.452162324337564</v>
      </c>
      <c r="O1342" s="18">
        <f t="shared" si="174"/>
        <v>163.36671428571429</v>
      </c>
      <c r="P1342" s="18">
        <f t="shared" si="175"/>
        <v>97.494850505413567</v>
      </c>
      <c r="Q1342" s="48">
        <f t="shared" si="168"/>
        <v>3.7914664085438612</v>
      </c>
    </row>
    <row r="1343" spans="2:17" x14ac:dyDescent="0.25">
      <c r="B1343" s="15">
        <v>41926.136111111111</v>
      </c>
      <c r="C1343" s="16">
        <v>7</v>
      </c>
      <c r="D1343" s="16">
        <v>1057.5719999999999</v>
      </c>
      <c r="E1343" s="16">
        <v>1126.586</v>
      </c>
      <c r="F1343" s="16">
        <v>1.396765</v>
      </c>
      <c r="G1343" s="16">
        <v>420.5</v>
      </c>
      <c r="H1343" s="16">
        <v>435.3</v>
      </c>
      <c r="I1343" s="16" t="str">
        <f t="shared" si="169"/>
        <v/>
      </c>
      <c r="K1343" s="16">
        <f t="shared" si="170"/>
        <v>1057.5719999999999</v>
      </c>
      <c r="L1343" s="16">
        <f t="shared" si="171"/>
        <v>1126.586</v>
      </c>
      <c r="M1343" s="16">
        <f t="shared" si="172"/>
        <v>1.396765</v>
      </c>
      <c r="N1343" s="20">
        <f t="shared" si="173"/>
        <v>41.50871816861671</v>
      </c>
      <c r="O1343" s="18">
        <f t="shared" si="174"/>
        <v>156.01128571428572</v>
      </c>
      <c r="P1343" s="18">
        <f t="shared" si="175"/>
        <v>90.452105806083296</v>
      </c>
      <c r="Q1343" s="48">
        <f t="shared" si="168"/>
        <v>3.0150701935361099</v>
      </c>
    </row>
    <row r="1344" spans="2:17" x14ac:dyDescent="0.25">
      <c r="B1344" s="15">
        <v>41926.136805555558</v>
      </c>
      <c r="C1344" s="16">
        <v>7</v>
      </c>
      <c r="D1344" s="16">
        <v>1198.932</v>
      </c>
      <c r="E1344" s="16">
        <v>1115.7339999999999</v>
      </c>
      <c r="F1344" s="16">
        <v>1.395254</v>
      </c>
      <c r="G1344" s="16">
        <v>432.7</v>
      </c>
      <c r="H1344" s="16">
        <v>466.2</v>
      </c>
      <c r="I1344" s="16" t="str">
        <f t="shared" si="169"/>
        <v/>
      </c>
      <c r="K1344" s="16">
        <f t="shared" si="170"/>
        <v>1198.932</v>
      </c>
      <c r="L1344" s="16">
        <f t="shared" si="171"/>
        <v>1115.7339999999999</v>
      </c>
      <c r="M1344" s="16">
        <f t="shared" si="172"/>
        <v>1.395254</v>
      </c>
      <c r="N1344" s="20">
        <f t="shared" si="173"/>
        <v>41.350640532855543</v>
      </c>
      <c r="O1344" s="18">
        <f t="shared" si="174"/>
        <v>165.33328571428572</v>
      </c>
      <c r="P1344" s="18">
        <f t="shared" si="175"/>
        <v>95.38845491499309</v>
      </c>
      <c r="Q1344" s="48">
        <f t="shared" si="168"/>
        <v>3.1796151638331032</v>
      </c>
    </row>
    <row r="1345" spans="2:17" x14ac:dyDescent="0.25">
      <c r="B1345" s="15">
        <v>41926.137499999997</v>
      </c>
      <c r="C1345" s="16">
        <v>7</v>
      </c>
      <c r="D1345" s="16">
        <v>1105.73</v>
      </c>
      <c r="E1345" s="16">
        <v>1100.6890000000001</v>
      </c>
      <c r="F1345" s="16">
        <v>1.414069</v>
      </c>
      <c r="G1345" s="16">
        <v>421.4</v>
      </c>
      <c r="H1345" s="16">
        <v>430.1</v>
      </c>
      <c r="I1345" s="16" t="str">
        <f t="shared" si="169"/>
        <v/>
      </c>
      <c r="K1345" s="16">
        <f t="shared" si="170"/>
        <v>1105.73</v>
      </c>
      <c r="L1345" s="16">
        <f t="shared" si="171"/>
        <v>1100.6890000000001</v>
      </c>
      <c r="M1345" s="16">
        <f t="shared" si="172"/>
        <v>1.414069</v>
      </c>
      <c r="N1345" s="20">
        <f t="shared" si="173"/>
        <v>43.319026182654603</v>
      </c>
      <c r="O1345" s="18">
        <f t="shared" si="174"/>
        <v>157.60135714285713</v>
      </c>
      <c r="P1345" s="18">
        <f t="shared" si="175"/>
        <v>96.540432379964017</v>
      </c>
      <c r="Q1345" s="48">
        <f t="shared" si="168"/>
        <v>3.2180144126654673</v>
      </c>
    </row>
    <row r="1346" spans="2:17" x14ac:dyDescent="0.25">
      <c r="B1346" s="15">
        <v>41926.138194444444</v>
      </c>
      <c r="C1346" s="16">
        <v>7</v>
      </c>
      <c r="D1346" s="16">
        <v>1135.729</v>
      </c>
      <c r="E1346" s="16">
        <v>1132.2460000000001</v>
      </c>
      <c r="F1346" s="16">
        <v>1.405402</v>
      </c>
      <c r="G1346" s="16">
        <v>413.1</v>
      </c>
      <c r="H1346" s="16">
        <v>453.8</v>
      </c>
      <c r="I1346" s="16" t="str">
        <f t="shared" si="169"/>
        <v/>
      </c>
      <c r="K1346" s="16">
        <f t="shared" si="170"/>
        <v>1135.729</v>
      </c>
      <c r="L1346" s="16">
        <f t="shared" si="171"/>
        <v>1132.2460000000001</v>
      </c>
      <c r="M1346" s="16">
        <f t="shared" si="172"/>
        <v>1.405402</v>
      </c>
      <c r="N1346" s="20">
        <f t="shared" si="173"/>
        <v>42.412302907246236</v>
      </c>
      <c r="O1346" s="18">
        <f t="shared" si="174"/>
        <v>161.99821428571431</v>
      </c>
      <c r="P1346" s="18">
        <f t="shared" si="175"/>
        <v>96.561198836483314</v>
      </c>
      <c r="Q1346" s="48">
        <f t="shared" si="168"/>
        <v>3.2187066278827774</v>
      </c>
    </row>
    <row r="1347" spans="2:17" x14ac:dyDescent="0.25">
      <c r="B1347" s="15">
        <v>41926.138888888891</v>
      </c>
      <c r="C1347" s="16">
        <v>7</v>
      </c>
      <c r="D1347" s="16">
        <v>1126.0239999999999</v>
      </c>
      <c r="E1347" s="16">
        <v>1102.241</v>
      </c>
      <c r="F1347" s="16">
        <v>1.4020300000000001</v>
      </c>
      <c r="G1347" s="16">
        <v>434.8</v>
      </c>
      <c r="H1347" s="16">
        <v>448.2</v>
      </c>
      <c r="I1347" s="16" t="str">
        <f t="shared" si="169"/>
        <v/>
      </c>
      <c r="K1347" s="16">
        <f t="shared" si="170"/>
        <v>1126.0239999999999</v>
      </c>
      <c r="L1347" s="16">
        <f t="shared" si="171"/>
        <v>1102.241</v>
      </c>
      <c r="M1347" s="16">
        <f t="shared" si="172"/>
        <v>1.4020300000000001</v>
      </c>
      <c r="N1347" s="20">
        <f t="shared" si="173"/>
        <v>42.059531373304047</v>
      </c>
      <c r="O1347" s="18">
        <f t="shared" si="174"/>
        <v>159.16178571428571</v>
      </c>
      <c r="P1347" s="18">
        <f t="shared" si="175"/>
        <v>93.855675358964874</v>
      </c>
      <c r="Q1347" s="48">
        <f t="shared" si="168"/>
        <v>3.128522511965496</v>
      </c>
    </row>
    <row r="1348" spans="2:17" x14ac:dyDescent="0.25">
      <c r="B1348" s="15">
        <v>41926.13958333333</v>
      </c>
      <c r="C1348" s="16">
        <v>7</v>
      </c>
      <c r="D1348" s="16">
        <v>1000.412</v>
      </c>
      <c r="E1348" s="16">
        <v>1135.2070000000001</v>
      </c>
      <c r="F1348" s="16">
        <v>1.3794459999999999</v>
      </c>
      <c r="G1348" s="16">
        <v>422.3</v>
      </c>
      <c r="H1348" s="16">
        <v>452.3</v>
      </c>
      <c r="I1348" s="16" t="str">
        <f t="shared" si="169"/>
        <v/>
      </c>
      <c r="K1348" s="16">
        <f t="shared" si="170"/>
        <v>1000.412</v>
      </c>
      <c r="L1348" s="16">
        <f t="shared" si="171"/>
        <v>1135.2070000000001</v>
      </c>
      <c r="M1348" s="16">
        <f t="shared" si="172"/>
        <v>1.3794459999999999</v>
      </c>
      <c r="N1348" s="20">
        <f t="shared" si="173"/>
        <v>39.696840886189392</v>
      </c>
      <c r="O1348" s="18">
        <f t="shared" si="174"/>
        <v>152.5442142857143</v>
      </c>
      <c r="P1348" s="18">
        <f t="shared" si="175"/>
        <v>83.532675356350694</v>
      </c>
      <c r="Q1348" s="48">
        <f t="shared" si="168"/>
        <v>2.7844225118783568</v>
      </c>
    </row>
    <row r="1349" spans="2:17" x14ac:dyDescent="0.25">
      <c r="B1349" s="15">
        <v>41926.140277777777</v>
      </c>
      <c r="C1349" s="16">
        <v>7</v>
      </c>
      <c r="D1349" s="16">
        <v>1147.8140000000001</v>
      </c>
      <c r="E1349" s="16">
        <v>1121.0940000000001</v>
      </c>
      <c r="F1349" s="16">
        <v>1.4227510000000001</v>
      </c>
      <c r="G1349" s="16">
        <v>425.7</v>
      </c>
      <c r="H1349" s="16">
        <v>441.5</v>
      </c>
      <c r="I1349" s="16" t="str">
        <f t="shared" si="169"/>
        <v/>
      </c>
      <c r="K1349" s="16">
        <f t="shared" si="170"/>
        <v>1147.8140000000001</v>
      </c>
      <c r="L1349" s="16">
        <f t="shared" si="171"/>
        <v>1121.0940000000001</v>
      </c>
      <c r="M1349" s="16">
        <f t="shared" si="172"/>
        <v>1.4227510000000001</v>
      </c>
      <c r="N1349" s="20">
        <f t="shared" si="173"/>
        <v>44.227318726452395</v>
      </c>
      <c r="O1349" s="18">
        <f t="shared" si="174"/>
        <v>162.06485714285716</v>
      </c>
      <c r="P1349" s="18">
        <f t="shared" si="175"/>
        <v>101.9784393596898</v>
      </c>
      <c r="Q1349" s="48">
        <f t="shared" si="168"/>
        <v>3.3992813119896601</v>
      </c>
    </row>
    <row r="1350" spans="2:17" x14ac:dyDescent="0.25">
      <c r="B1350" s="15">
        <v>41926.140972222223</v>
      </c>
      <c r="C1350" s="16">
        <v>7</v>
      </c>
      <c r="D1350" s="16">
        <v>1098.1610000000001</v>
      </c>
      <c r="E1350" s="16">
        <v>1125.3889999999999</v>
      </c>
      <c r="F1350" s="16">
        <v>1.393362</v>
      </c>
      <c r="G1350" s="16">
        <v>423.5</v>
      </c>
      <c r="H1350" s="16">
        <v>443.4</v>
      </c>
      <c r="I1350" s="16" t="str">
        <f t="shared" si="169"/>
        <v/>
      </c>
      <c r="K1350" s="16">
        <f t="shared" si="170"/>
        <v>1098.1610000000001</v>
      </c>
      <c r="L1350" s="16">
        <f t="shared" si="171"/>
        <v>1125.3889999999999</v>
      </c>
      <c r="M1350" s="16">
        <f t="shared" si="172"/>
        <v>1.393362</v>
      </c>
      <c r="N1350" s="20">
        <f t="shared" si="173"/>
        <v>41.152703480003041</v>
      </c>
      <c r="O1350" s="18">
        <f t="shared" si="174"/>
        <v>158.82500000000002</v>
      </c>
      <c r="P1350" s="18">
        <f t="shared" si="175"/>
        <v>91.071228956677331</v>
      </c>
      <c r="Q1350" s="48">
        <f t="shared" si="168"/>
        <v>3.035707631889244</v>
      </c>
    </row>
    <row r="1351" spans="2:17" x14ac:dyDescent="0.25">
      <c r="B1351" s="15">
        <v>41926.14166666667</v>
      </c>
      <c r="C1351" s="16">
        <v>7</v>
      </c>
      <c r="D1351" s="16">
        <v>1076.402</v>
      </c>
      <c r="E1351" s="16">
        <v>1098.2660000000001</v>
      </c>
      <c r="F1351" s="16">
        <v>1.3929659999999999</v>
      </c>
      <c r="G1351" s="16">
        <v>428.4</v>
      </c>
      <c r="H1351" s="16">
        <v>445</v>
      </c>
      <c r="I1351" s="16" t="str">
        <f t="shared" si="169"/>
        <v/>
      </c>
      <c r="K1351" s="16">
        <f t="shared" si="170"/>
        <v>1076.402</v>
      </c>
      <c r="L1351" s="16">
        <f t="shared" si="171"/>
        <v>1098.2660000000001</v>
      </c>
      <c r="M1351" s="16">
        <f t="shared" si="172"/>
        <v>1.3929659999999999</v>
      </c>
      <c r="N1351" s="20">
        <f t="shared" si="173"/>
        <v>41.111274794522274</v>
      </c>
      <c r="O1351" s="18">
        <f t="shared" si="174"/>
        <v>155.33342857142858</v>
      </c>
      <c r="P1351" s="18">
        <f t="shared" si="175"/>
        <v>88.954185641389188</v>
      </c>
      <c r="Q1351" s="48">
        <f t="shared" si="168"/>
        <v>2.9651395213796397</v>
      </c>
    </row>
    <row r="1352" spans="2:17" x14ac:dyDescent="0.25">
      <c r="B1352" s="15">
        <v>41926.142361111109</v>
      </c>
      <c r="C1352" s="16">
        <v>7</v>
      </c>
      <c r="D1352" s="16">
        <v>1154.6199999999999</v>
      </c>
      <c r="E1352" s="16">
        <v>1136.0250000000001</v>
      </c>
      <c r="F1352" s="16">
        <v>1.3907229999999999</v>
      </c>
      <c r="G1352" s="16">
        <v>417.2</v>
      </c>
      <c r="H1352" s="16">
        <v>443.7</v>
      </c>
      <c r="I1352" s="16" t="str">
        <f t="shared" si="169"/>
        <v/>
      </c>
      <c r="K1352" s="16">
        <f t="shared" si="170"/>
        <v>1154.6199999999999</v>
      </c>
      <c r="L1352" s="16">
        <f t="shared" si="171"/>
        <v>1136.0250000000001</v>
      </c>
      <c r="M1352" s="16">
        <f t="shared" si="172"/>
        <v>1.3907229999999999</v>
      </c>
      <c r="N1352" s="20">
        <f t="shared" si="173"/>
        <v>40.876616861357284</v>
      </c>
      <c r="O1352" s="18">
        <f t="shared" si="174"/>
        <v>163.61750000000001</v>
      </c>
      <c r="P1352" s="18">
        <f t="shared" si="175"/>
        <v>93.013360223335269</v>
      </c>
      <c r="Q1352" s="48">
        <f t="shared" ref="Q1352:Q1415" si="176">IF(COUNT(K1352:L1352)&gt;1,P1352*14/(C1352*60),P1352*7/(C1352*60))</f>
        <v>3.1004453407778425</v>
      </c>
    </row>
    <row r="1353" spans="2:17" x14ac:dyDescent="0.25">
      <c r="B1353" s="15">
        <v>41926.143055555556</v>
      </c>
      <c r="C1353" s="16">
        <v>7</v>
      </c>
      <c r="D1353" s="16">
        <v>1117.7539999999999</v>
      </c>
      <c r="E1353" s="16">
        <v>1133.548</v>
      </c>
      <c r="F1353" s="16">
        <v>1.3926149999999999</v>
      </c>
      <c r="G1353" s="16">
        <v>431.2</v>
      </c>
      <c r="H1353" s="16">
        <v>445.2</v>
      </c>
      <c r="I1353" s="16" t="str">
        <f t="shared" si="169"/>
        <v/>
      </c>
      <c r="K1353" s="16">
        <f t="shared" si="170"/>
        <v>1117.7539999999999</v>
      </c>
      <c r="L1353" s="16">
        <f t="shared" si="171"/>
        <v>1133.548</v>
      </c>
      <c r="M1353" s="16">
        <f t="shared" si="172"/>
        <v>1.3926149999999999</v>
      </c>
      <c r="N1353" s="20">
        <f t="shared" si="173"/>
        <v>41.074553914209787</v>
      </c>
      <c r="O1353" s="18">
        <f t="shared" si="174"/>
        <v>160.80728571428568</v>
      </c>
      <c r="P1353" s="18">
        <f t="shared" si="175"/>
        <v>91.98343966230901</v>
      </c>
      <c r="Q1353" s="48">
        <f t="shared" si="176"/>
        <v>3.0661146554103005</v>
      </c>
    </row>
    <row r="1354" spans="2:17" x14ac:dyDescent="0.25">
      <c r="B1354" s="15">
        <v>41926.143750000003</v>
      </c>
      <c r="C1354" s="16">
        <v>7</v>
      </c>
      <c r="D1354" s="16">
        <v>1155.3219999999999</v>
      </c>
      <c r="E1354" s="16">
        <v>1141.6320000000001</v>
      </c>
      <c r="F1354" s="16">
        <v>1.3993899999999999</v>
      </c>
      <c r="G1354" s="16">
        <v>421.8</v>
      </c>
      <c r="H1354" s="16">
        <v>455.3</v>
      </c>
      <c r="I1354" s="16" t="str">
        <f t="shared" si="169"/>
        <v/>
      </c>
      <c r="K1354" s="16">
        <f t="shared" si="170"/>
        <v>1155.3219999999999</v>
      </c>
      <c r="L1354" s="16">
        <f t="shared" si="171"/>
        <v>1141.6320000000001</v>
      </c>
      <c r="M1354" s="16">
        <f t="shared" si="172"/>
        <v>1.3993899999999999</v>
      </c>
      <c r="N1354" s="20">
        <f t="shared" si="173"/>
        <v>41.783340136765652</v>
      </c>
      <c r="O1354" s="18">
        <f t="shared" si="174"/>
        <v>164.06814285714285</v>
      </c>
      <c r="P1354" s="18">
        <f t="shared" si="175"/>
        <v>95.932592838890884</v>
      </c>
      <c r="Q1354" s="48">
        <f t="shared" si="176"/>
        <v>3.1977530946296961</v>
      </c>
    </row>
    <row r="1355" spans="2:17" x14ac:dyDescent="0.25">
      <c r="B1355" s="15">
        <v>41926.144444444442</v>
      </c>
      <c r="C1355" s="16">
        <v>7</v>
      </c>
      <c r="D1355" s="16">
        <v>1115.4949999999999</v>
      </c>
      <c r="E1355" s="16">
        <v>1086.4939999999999</v>
      </c>
      <c r="F1355" s="16">
        <v>1.41442</v>
      </c>
      <c r="G1355" s="16">
        <v>419.6</v>
      </c>
      <c r="H1355" s="16">
        <v>444.5</v>
      </c>
      <c r="I1355" s="16" t="str">
        <f t="shared" si="169"/>
        <v/>
      </c>
      <c r="K1355" s="16">
        <f t="shared" si="170"/>
        <v>1115.4949999999999</v>
      </c>
      <c r="L1355" s="16">
        <f t="shared" si="171"/>
        <v>1086.4939999999999</v>
      </c>
      <c r="M1355" s="16">
        <f t="shared" si="172"/>
        <v>1.41442</v>
      </c>
      <c r="N1355" s="20">
        <f t="shared" si="173"/>
        <v>43.35574706296709</v>
      </c>
      <c r="O1355" s="18">
        <f t="shared" si="174"/>
        <v>157.28492857142854</v>
      </c>
      <c r="P1355" s="18">
        <f t="shared" si="175"/>
        <v>96.452207564066015</v>
      </c>
      <c r="Q1355" s="48">
        <f t="shared" si="176"/>
        <v>3.215073585468867</v>
      </c>
    </row>
    <row r="1356" spans="2:17" x14ac:dyDescent="0.25">
      <c r="B1356" s="15">
        <v>41926.145138888889</v>
      </c>
      <c r="C1356" s="16">
        <v>7</v>
      </c>
      <c r="D1356" s="16">
        <v>1120.0730000000001</v>
      </c>
      <c r="E1356" s="16">
        <v>1131.7360000000001</v>
      </c>
      <c r="F1356" s="16">
        <v>1.4110469999999999</v>
      </c>
      <c r="G1356" s="16">
        <v>432.5</v>
      </c>
      <c r="H1356" s="16">
        <v>451.5</v>
      </c>
      <c r="I1356" s="16" t="str">
        <f t="shared" si="169"/>
        <v/>
      </c>
      <c r="K1356" s="16">
        <f t="shared" si="170"/>
        <v>1120.0730000000001</v>
      </c>
      <c r="L1356" s="16">
        <f t="shared" si="171"/>
        <v>1131.7360000000001</v>
      </c>
      <c r="M1356" s="16">
        <f t="shared" si="172"/>
        <v>1.4110469999999999</v>
      </c>
      <c r="N1356" s="20">
        <f t="shared" si="173"/>
        <v>43.002870911132248</v>
      </c>
      <c r="O1356" s="18">
        <f t="shared" si="174"/>
        <v>160.84350000000001</v>
      </c>
      <c r="P1356" s="18">
        <f t="shared" si="175"/>
        <v>97.598343157104907</v>
      </c>
      <c r="Q1356" s="48">
        <f t="shared" si="176"/>
        <v>3.2532781052368303</v>
      </c>
    </row>
    <row r="1357" spans="2:17" x14ac:dyDescent="0.25">
      <c r="B1357" s="15">
        <v>41926.145833333336</v>
      </c>
      <c r="C1357" s="16">
        <v>7</v>
      </c>
      <c r="D1357" s="16">
        <v>1057.5719999999999</v>
      </c>
      <c r="E1357" s="16">
        <v>1135.1089999999999</v>
      </c>
      <c r="F1357" s="16">
        <v>1.4110469999999999</v>
      </c>
      <c r="G1357" s="16">
        <v>429.9</v>
      </c>
      <c r="H1357" s="16">
        <v>444.9</v>
      </c>
      <c r="I1357" s="16" t="str">
        <f t="shared" si="169"/>
        <v/>
      </c>
      <c r="K1357" s="16">
        <f t="shared" si="170"/>
        <v>1057.5719999999999</v>
      </c>
      <c r="L1357" s="16">
        <f t="shared" si="171"/>
        <v>1135.1089999999999</v>
      </c>
      <c r="M1357" s="16">
        <f t="shared" si="172"/>
        <v>1.4110469999999999</v>
      </c>
      <c r="N1357" s="20">
        <f t="shared" si="173"/>
        <v>43.002870911132248</v>
      </c>
      <c r="O1357" s="18">
        <f t="shared" si="174"/>
        <v>156.62007142857141</v>
      </c>
      <c r="P1357" s="18">
        <f t="shared" si="175"/>
        <v>95.03560589377868</v>
      </c>
      <c r="Q1357" s="48">
        <f t="shared" si="176"/>
        <v>3.1678535297926227</v>
      </c>
    </row>
    <row r="1358" spans="2:17" x14ac:dyDescent="0.25">
      <c r="B1358" s="15">
        <v>41926.146527777775</v>
      </c>
      <c r="C1358" s="16">
        <v>3</v>
      </c>
      <c r="D1358" s="16">
        <v>1135.027</v>
      </c>
      <c r="E1358" s="16">
        <v>1095.3320000000001</v>
      </c>
      <c r="F1358" s="16">
        <v>1.405783</v>
      </c>
      <c r="G1358" s="16">
        <v>417.2</v>
      </c>
      <c r="H1358" s="16">
        <v>448</v>
      </c>
      <c r="I1358" s="16" t="str">
        <f t="shared" si="169"/>
        <v/>
      </c>
      <c r="K1358" s="16">
        <f t="shared" si="170"/>
        <v>1135.027</v>
      </c>
      <c r="L1358" s="16">
        <f t="shared" si="171"/>
        <v>1095.3320000000001</v>
      </c>
      <c r="M1358" s="16">
        <f t="shared" si="172"/>
        <v>1.405783</v>
      </c>
      <c r="N1358" s="20">
        <f t="shared" si="173"/>
        <v>42.452162324337564</v>
      </c>
      <c r="O1358" s="18">
        <f t="shared" si="174"/>
        <v>159.31135714285716</v>
      </c>
      <c r="P1358" s="18">
        <f t="shared" si="175"/>
        <v>95.07467305300159</v>
      </c>
      <c r="Q1358" s="48">
        <f t="shared" si="176"/>
        <v>7.3946967930112351</v>
      </c>
    </row>
    <row r="1359" spans="2:17" x14ac:dyDescent="0.25">
      <c r="B1359" s="15">
        <v>41926.147222222222</v>
      </c>
      <c r="C1359" s="16">
        <v>7</v>
      </c>
      <c r="D1359" s="16">
        <v>1107.9269999999999</v>
      </c>
      <c r="E1359" s="16">
        <v>1137.2560000000001</v>
      </c>
      <c r="F1359" s="16">
        <v>1.3959870000000001</v>
      </c>
      <c r="G1359" s="16">
        <v>426.8</v>
      </c>
      <c r="H1359" s="16">
        <v>437.5</v>
      </c>
      <c r="I1359" s="16" t="str">
        <f t="shared" si="169"/>
        <v/>
      </c>
      <c r="K1359" s="16">
        <f t="shared" si="170"/>
        <v>1107.9269999999999</v>
      </c>
      <c r="L1359" s="16">
        <f t="shared" si="171"/>
        <v>1137.2560000000001</v>
      </c>
      <c r="M1359" s="16">
        <f t="shared" si="172"/>
        <v>1.3959870000000001</v>
      </c>
      <c r="N1359" s="20">
        <f t="shared" si="173"/>
        <v>41.427325448152004</v>
      </c>
      <c r="O1359" s="18">
        <f t="shared" si="174"/>
        <v>160.3702142857143</v>
      </c>
      <c r="P1359" s="18">
        <f t="shared" si="175"/>
        <v>92.745314787104377</v>
      </c>
      <c r="Q1359" s="48">
        <f t="shared" si="176"/>
        <v>3.0915104929034793</v>
      </c>
    </row>
    <row r="1360" spans="2:17" x14ac:dyDescent="0.25">
      <c r="B1360" s="15">
        <v>41926.147916666669</v>
      </c>
      <c r="C1360" s="16">
        <v>6</v>
      </c>
      <c r="D1360" s="16">
        <v>1117.7539999999999</v>
      </c>
      <c r="E1360" s="16">
        <v>1125.3900000000001</v>
      </c>
      <c r="F1360" s="16">
        <v>1.401251</v>
      </c>
      <c r="G1360" s="16">
        <v>420.9</v>
      </c>
      <c r="H1360" s="16">
        <v>449</v>
      </c>
      <c r="I1360" s="16" t="str">
        <f t="shared" si="169"/>
        <v/>
      </c>
      <c r="K1360" s="16">
        <f t="shared" si="170"/>
        <v>1117.7539999999999</v>
      </c>
      <c r="L1360" s="16">
        <f t="shared" si="171"/>
        <v>1125.3900000000001</v>
      </c>
      <c r="M1360" s="16">
        <f t="shared" si="172"/>
        <v>1.401251</v>
      </c>
      <c r="N1360" s="20">
        <f t="shared" si="173"/>
        <v>41.978034034946688</v>
      </c>
      <c r="O1360" s="18">
        <f t="shared" si="174"/>
        <v>160.22457142857144</v>
      </c>
      <c r="P1360" s="18">
        <f t="shared" si="175"/>
        <v>94.246916342819873</v>
      </c>
      <c r="Q1360" s="48">
        <f t="shared" si="176"/>
        <v>3.6651578577763284</v>
      </c>
    </row>
    <row r="1361" spans="2:17" x14ac:dyDescent="0.25">
      <c r="B1361" s="15">
        <v>41926.148611111108</v>
      </c>
      <c r="C1361" s="16">
        <v>7</v>
      </c>
      <c r="D1361" s="16">
        <v>1133.5619999999999</v>
      </c>
      <c r="E1361" s="16">
        <v>1136.9559999999999</v>
      </c>
      <c r="F1361" s="16">
        <v>1.3978790000000001</v>
      </c>
      <c r="G1361" s="16">
        <v>430.4</v>
      </c>
      <c r="H1361" s="16">
        <v>443.4</v>
      </c>
      <c r="I1361" s="16" t="str">
        <f t="shared" si="169"/>
        <v/>
      </c>
      <c r="K1361" s="16">
        <f t="shared" si="170"/>
        <v>1133.5619999999999</v>
      </c>
      <c r="L1361" s="16">
        <f t="shared" si="171"/>
        <v>1136.9559999999999</v>
      </c>
      <c r="M1361" s="16">
        <f t="shared" si="172"/>
        <v>1.3978790000000001</v>
      </c>
      <c r="N1361" s="20">
        <f t="shared" si="173"/>
        <v>41.625262501004507</v>
      </c>
      <c r="O1361" s="18">
        <f t="shared" si="174"/>
        <v>162.17985714285714</v>
      </c>
      <c r="P1361" s="18">
        <f t="shared" si="175"/>
        <v>94.367723737994424</v>
      </c>
      <c r="Q1361" s="48">
        <f t="shared" si="176"/>
        <v>3.1455907912664807</v>
      </c>
    </row>
    <row r="1362" spans="2:17" x14ac:dyDescent="0.25">
      <c r="B1362" s="15">
        <v>41926.149305555555</v>
      </c>
      <c r="C1362" s="16">
        <v>7</v>
      </c>
      <c r="D1362" s="16">
        <v>1232.0740000000001</v>
      </c>
      <c r="E1362" s="16">
        <v>1108.866</v>
      </c>
      <c r="F1362" s="16">
        <v>1.4163269999999999</v>
      </c>
      <c r="G1362" s="16">
        <v>424.3</v>
      </c>
      <c r="H1362" s="16">
        <v>449.8</v>
      </c>
      <c r="I1362" s="16" t="str">
        <f t="shared" si="169"/>
        <v/>
      </c>
      <c r="K1362" s="16">
        <f t="shared" si="170"/>
        <v>1232.0740000000001</v>
      </c>
      <c r="L1362" s="16">
        <f t="shared" si="171"/>
        <v>1108.866</v>
      </c>
      <c r="M1362" s="16">
        <f t="shared" si="172"/>
        <v>1.4163269999999999</v>
      </c>
      <c r="N1362" s="20">
        <f t="shared" si="173"/>
        <v>43.555253384209003</v>
      </c>
      <c r="O1362" s="18">
        <f t="shared" si="174"/>
        <v>167.21</v>
      </c>
      <c r="P1362" s="18">
        <f t="shared" si="175"/>
        <v>103.14930968188308</v>
      </c>
      <c r="Q1362" s="48">
        <f t="shared" si="176"/>
        <v>3.438310322729436</v>
      </c>
    </row>
    <row r="1363" spans="2:17" x14ac:dyDescent="0.25">
      <c r="B1363" s="15">
        <v>41926.15</v>
      </c>
      <c r="C1363" s="16">
        <v>7</v>
      </c>
      <c r="D1363" s="16">
        <v>1073.3810000000001</v>
      </c>
      <c r="E1363" s="16">
        <v>1126.4590000000001</v>
      </c>
      <c r="F1363" s="16">
        <v>1.405051</v>
      </c>
      <c r="G1363" s="16">
        <v>427.1</v>
      </c>
      <c r="H1363" s="16">
        <v>450.5</v>
      </c>
      <c r="I1363" s="16" t="str">
        <f t="shared" si="169"/>
        <v/>
      </c>
      <c r="K1363" s="16">
        <f t="shared" si="170"/>
        <v>1073.3810000000001</v>
      </c>
      <c r="L1363" s="16">
        <f t="shared" si="171"/>
        <v>1126.4590000000001</v>
      </c>
      <c r="M1363" s="16">
        <f t="shared" si="172"/>
        <v>1.405051</v>
      </c>
      <c r="N1363" s="20">
        <f t="shared" si="173"/>
        <v>42.375582026933749</v>
      </c>
      <c r="O1363" s="18">
        <f t="shared" si="174"/>
        <v>157.13142857142859</v>
      </c>
      <c r="P1363" s="18">
        <f t="shared" si="175"/>
        <v>93.55582300637947</v>
      </c>
      <c r="Q1363" s="48">
        <f t="shared" si="176"/>
        <v>3.1185274335459825</v>
      </c>
    </row>
    <row r="1364" spans="2:17" x14ac:dyDescent="0.25">
      <c r="B1364" s="15">
        <v>41926.150694444441</v>
      </c>
      <c r="C1364" s="16">
        <v>6</v>
      </c>
      <c r="D1364" s="16">
        <v>1121.538</v>
      </c>
      <c r="E1364" s="16">
        <v>1130.489</v>
      </c>
      <c r="F1364" s="16">
        <v>1.396414</v>
      </c>
      <c r="G1364" s="16">
        <v>413.2</v>
      </c>
      <c r="H1364" s="16">
        <v>450.2</v>
      </c>
      <c r="I1364" s="16" t="str">
        <f t="shared" si="169"/>
        <v/>
      </c>
      <c r="K1364" s="16">
        <f t="shared" si="170"/>
        <v>1121.538</v>
      </c>
      <c r="L1364" s="16">
        <f t="shared" si="171"/>
        <v>1130.489</v>
      </c>
      <c r="M1364" s="16">
        <f t="shared" si="172"/>
        <v>1.396414</v>
      </c>
      <c r="N1364" s="20">
        <f t="shared" si="173"/>
        <v>41.471997288304223</v>
      </c>
      <c r="O1364" s="18">
        <f t="shared" si="174"/>
        <v>160.85907142857144</v>
      </c>
      <c r="P1364" s="18">
        <f t="shared" si="175"/>
        <v>93.156830306697216</v>
      </c>
      <c r="Q1364" s="48">
        <f t="shared" si="176"/>
        <v>3.6227656230382252</v>
      </c>
    </row>
    <row r="1365" spans="2:17" x14ac:dyDescent="0.25">
      <c r="B1365" s="15">
        <v>41926.151388888888</v>
      </c>
      <c r="C1365" s="16">
        <v>7</v>
      </c>
      <c r="D1365" s="16">
        <v>1017.6849999999999</v>
      </c>
      <c r="E1365" s="16">
        <v>1131.4110000000001</v>
      </c>
      <c r="F1365" s="16">
        <v>1.3888609999999999</v>
      </c>
      <c r="G1365" s="16">
        <v>413.6</v>
      </c>
      <c r="H1365" s="16">
        <v>456.4</v>
      </c>
      <c r="I1365" s="16" t="str">
        <f t="shared" ref="I1365:I1428" si="177">+IF(AND(G1365&lt;50,D1365&gt;50),1,"")</f>
        <v/>
      </c>
      <c r="K1365" s="16">
        <f t="shared" ref="K1365:K1428" si="178">+IF(AND(D1365&gt;100,G1365&gt;50),D1365,"")</f>
        <v>1017.6849999999999</v>
      </c>
      <c r="L1365" s="16">
        <f t="shared" ref="L1365:L1428" si="179">IF(AND(E1365&gt;100,H1365&gt;50),E1365,"")</f>
        <v>1131.4110000000001</v>
      </c>
      <c r="M1365" s="16">
        <f t="shared" ref="M1365:M1428" si="180">IF(F1365&gt;1.1,F1365,"")</f>
        <v>1.3888609999999999</v>
      </c>
      <c r="N1365" s="20">
        <f t="shared" ref="N1365:N1428" si="181">IF(ISERROR($D$1*(M1365-1)/($M$7*($D$1-1))*100),"",($D$1*(M1365-1)/($M$7*($D$1-1))*100))</f>
        <v>40.681818345283624</v>
      </c>
      <c r="O1365" s="18">
        <f t="shared" ref="O1365:O1428" si="182">IF(ISERROR(IF(COUNT(K1365:L1365)&gt;1,SUM(K1365:L1365)/14,SUM(K1365:L1365)/7)),"",IF(COUNT(K1365:L1365)&gt;1,SUM(K1365:L1365)/14,SUM(K1365:L1365)/7))</f>
        <v>153.50685714285714</v>
      </c>
      <c r="P1365" s="18">
        <f t="shared" ref="P1365:P1428" si="183">IF(ISERROR(IF(COUNT(K1365:L1365)&gt;1,SUM(K1365:L1365)/14*M1365*N1365/100,SUM(K1365:L1365)/7*M1365*N1365/100)),"",IF(COUNT(K1365:L1365)&gt;1,SUM(K1365:L1365)/14*M1365*N1365/100,SUM(K1365:L1365)/7*M1365*N1365/100))</f>
        <v>86.733509426174038</v>
      </c>
      <c r="Q1365" s="48">
        <f t="shared" si="176"/>
        <v>2.8911169808724679</v>
      </c>
    </row>
    <row r="1366" spans="2:17" x14ac:dyDescent="0.25">
      <c r="B1366" s="15">
        <v>41926.152083333334</v>
      </c>
      <c r="C1366" s="16">
        <v>7</v>
      </c>
      <c r="D1366" s="16">
        <v>1130.4490000000001</v>
      </c>
      <c r="E1366" s="16">
        <v>1155.0340000000001</v>
      </c>
      <c r="F1366" s="16">
        <v>1.3929659999999999</v>
      </c>
      <c r="G1366" s="16">
        <v>425.8</v>
      </c>
      <c r="H1366" s="16">
        <v>440.1</v>
      </c>
      <c r="I1366" s="16" t="str">
        <f t="shared" si="177"/>
        <v/>
      </c>
      <c r="K1366" s="16">
        <f t="shared" si="178"/>
        <v>1130.4490000000001</v>
      </c>
      <c r="L1366" s="16">
        <f t="shared" si="179"/>
        <v>1155.0340000000001</v>
      </c>
      <c r="M1366" s="16">
        <f t="shared" si="180"/>
        <v>1.3929659999999999</v>
      </c>
      <c r="N1366" s="20">
        <f t="shared" si="181"/>
        <v>41.111274794522274</v>
      </c>
      <c r="O1366" s="18">
        <f t="shared" si="182"/>
        <v>163.24878571428573</v>
      </c>
      <c r="P1366" s="18">
        <f t="shared" si="183"/>
        <v>93.48704218861873</v>
      </c>
      <c r="Q1366" s="48">
        <f t="shared" si="176"/>
        <v>3.1162347396206243</v>
      </c>
    </row>
    <row r="1367" spans="2:17" x14ac:dyDescent="0.25">
      <c r="B1367" s="15">
        <v>41926.152777777781</v>
      </c>
      <c r="C1367" s="16">
        <v>7</v>
      </c>
      <c r="D1367" s="16">
        <v>1206.5309999999999</v>
      </c>
      <c r="E1367" s="16">
        <v>1148.74</v>
      </c>
      <c r="F1367" s="16">
        <v>1.3873500000000001</v>
      </c>
      <c r="G1367" s="16">
        <v>430.1</v>
      </c>
      <c r="H1367" s="16">
        <v>435.5</v>
      </c>
      <c r="I1367" s="16" t="str">
        <f t="shared" si="177"/>
        <v/>
      </c>
      <c r="K1367" s="16">
        <f t="shared" si="178"/>
        <v>1206.5309999999999</v>
      </c>
      <c r="L1367" s="16">
        <f t="shared" si="179"/>
        <v>1148.74</v>
      </c>
      <c r="M1367" s="16">
        <f t="shared" si="180"/>
        <v>1.3873500000000001</v>
      </c>
      <c r="N1367" s="20">
        <f t="shared" si="181"/>
        <v>40.523740709522478</v>
      </c>
      <c r="O1367" s="18">
        <f t="shared" si="182"/>
        <v>168.23364285714283</v>
      </c>
      <c r="P1367" s="18">
        <f t="shared" si="183"/>
        <v>94.581983054654899</v>
      </c>
      <c r="Q1367" s="48">
        <f t="shared" si="176"/>
        <v>3.1527327684884967</v>
      </c>
    </row>
    <row r="1368" spans="2:17" x14ac:dyDescent="0.25">
      <c r="B1368" s="15">
        <v>41926.15347222222</v>
      </c>
      <c r="C1368" s="16">
        <v>7</v>
      </c>
      <c r="D1368" s="16">
        <v>1052.2929999999999</v>
      </c>
      <c r="E1368" s="16">
        <v>1102.4590000000001</v>
      </c>
      <c r="F1368" s="16">
        <v>1.3915010000000001</v>
      </c>
      <c r="G1368" s="16">
        <v>424.9</v>
      </c>
      <c r="H1368" s="16">
        <v>440</v>
      </c>
      <c r="I1368" s="16" t="str">
        <f t="shared" si="177"/>
        <v/>
      </c>
      <c r="K1368" s="16">
        <f t="shared" si="178"/>
        <v>1052.2929999999999</v>
      </c>
      <c r="L1368" s="16">
        <f t="shared" si="179"/>
        <v>1102.4590000000001</v>
      </c>
      <c r="M1368" s="16">
        <f t="shared" si="180"/>
        <v>1.3915010000000001</v>
      </c>
      <c r="N1368" s="20">
        <f t="shared" si="181"/>
        <v>40.958009581822026</v>
      </c>
      <c r="O1368" s="18">
        <f t="shared" si="182"/>
        <v>153.91085714285714</v>
      </c>
      <c r="P1368" s="18">
        <f t="shared" si="183"/>
        <v>87.718586100537493</v>
      </c>
      <c r="Q1368" s="48">
        <f t="shared" si="176"/>
        <v>2.9239528700179163</v>
      </c>
    </row>
    <row r="1369" spans="2:17" x14ac:dyDescent="0.25">
      <c r="B1369" s="15">
        <v>41926.154166666667</v>
      </c>
      <c r="C1369" s="16">
        <v>7</v>
      </c>
      <c r="D1369" s="16">
        <v>1145.556</v>
      </c>
      <c r="E1369" s="16">
        <v>1096.941</v>
      </c>
      <c r="F1369" s="16">
        <v>1.393362</v>
      </c>
      <c r="G1369" s="16">
        <v>403.8</v>
      </c>
      <c r="H1369" s="16">
        <v>444.2</v>
      </c>
      <c r="I1369" s="16" t="str">
        <f t="shared" si="177"/>
        <v/>
      </c>
      <c r="K1369" s="16">
        <f t="shared" si="178"/>
        <v>1145.556</v>
      </c>
      <c r="L1369" s="16">
        <f t="shared" si="179"/>
        <v>1096.941</v>
      </c>
      <c r="M1369" s="16">
        <f t="shared" si="180"/>
        <v>1.393362</v>
      </c>
      <c r="N1369" s="20">
        <f t="shared" si="181"/>
        <v>41.152703480003041</v>
      </c>
      <c r="O1369" s="18">
        <f t="shared" si="182"/>
        <v>160.17835714285715</v>
      </c>
      <c r="P1369" s="18">
        <f t="shared" si="183"/>
        <v>91.84725224153361</v>
      </c>
      <c r="Q1369" s="48">
        <f t="shared" si="176"/>
        <v>3.061575074717787</v>
      </c>
    </row>
    <row r="1370" spans="2:17" x14ac:dyDescent="0.25">
      <c r="B1370" s="15">
        <v>41926.154861111114</v>
      </c>
      <c r="C1370" s="16">
        <v>6</v>
      </c>
      <c r="D1370" s="16">
        <v>1123.0329999999999</v>
      </c>
      <c r="E1370" s="16">
        <v>1117.8679999999999</v>
      </c>
      <c r="F1370" s="16">
        <v>1.3990389999999999</v>
      </c>
      <c r="G1370" s="16">
        <v>416</v>
      </c>
      <c r="H1370" s="16">
        <v>443.8</v>
      </c>
      <c r="I1370" s="16" t="str">
        <f t="shared" si="177"/>
        <v/>
      </c>
      <c r="K1370" s="16">
        <f t="shared" si="178"/>
        <v>1123.0329999999999</v>
      </c>
      <c r="L1370" s="16">
        <f t="shared" si="179"/>
        <v>1117.8679999999999</v>
      </c>
      <c r="M1370" s="16">
        <f t="shared" si="180"/>
        <v>1.3990389999999999</v>
      </c>
      <c r="N1370" s="20">
        <f t="shared" si="181"/>
        <v>41.746619256453158</v>
      </c>
      <c r="O1370" s="18">
        <f t="shared" si="182"/>
        <v>160.06435714285712</v>
      </c>
      <c r="P1370" s="18">
        <f t="shared" si="183"/>
        <v>93.485825417515329</v>
      </c>
      <c r="Q1370" s="48">
        <f t="shared" si="176"/>
        <v>3.6355598773478182</v>
      </c>
    </row>
    <row r="1371" spans="2:17" x14ac:dyDescent="0.25">
      <c r="B1371" s="15">
        <v>41926.155555555553</v>
      </c>
      <c r="C1371" s="16">
        <v>7</v>
      </c>
      <c r="D1371" s="16">
        <v>1142.626</v>
      </c>
      <c r="E1371" s="16">
        <v>1117.7940000000001</v>
      </c>
      <c r="F1371" s="16">
        <v>1.395254</v>
      </c>
      <c r="G1371" s="16">
        <v>421.4</v>
      </c>
      <c r="H1371" s="16">
        <v>435.7</v>
      </c>
      <c r="I1371" s="16" t="str">
        <f t="shared" si="177"/>
        <v/>
      </c>
      <c r="K1371" s="16">
        <f t="shared" si="178"/>
        <v>1142.626</v>
      </c>
      <c r="L1371" s="16">
        <f t="shared" si="179"/>
        <v>1117.7940000000001</v>
      </c>
      <c r="M1371" s="16">
        <f t="shared" si="180"/>
        <v>1.395254</v>
      </c>
      <c r="N1371" s="20">
        <f t="shared" si="181"/>
        <v>41.350640532855543</v>
      </c>
      <c r="O1371" s="18">
        <f t="shared" si="182"/>
        <v>161.45857142857145</v>
      </c>
      <c r="P1371" s="18">
        <f t="shared" si="183"/>
        <v>93.15295220085693</v>
      </c>
      <c r="Q1371" s="48">
        <f t="shared" si="176"/>
        <v>3.1050984066952312</v>
      </c>
    </row>
    <row r="1372" spans="2:17" x14ac:dyDescent="0.25">
      <c r="B1372" s="15">
        <v>41926.15625</v>
      </c>
      <c r="C1372" s="16">
        <v>7</v>
      </c>
      <c r="D1372" s="16">
        <v>1103.441</v>
      </c>
      <c r="E1372" s="16">
        <v>1112.1420000000001</v>
      </c>
      <c r="F1372" s="16">
        <v>1.4061650000000001</v>
      </c>
      <c r="G1372" s="16">
        <v>432.6</v>
      </c>
      <c r="H1372" s="16">
        <v>442.7</v>
      </c>
      <c r="I1372" s="16" t="str">
        <f t="shared" si="177"/>
        <v/>
      </c>
      <c r="K1372" s="16">
        <f t="shared" si="178"/>
        <v>1103.441</v>
      </c>
      <c r="L1372" s="16">
        <f t="shared" si="179"/>
        <v>1112.1420000000001</v>
      </c>
      <c r="M1372" s="16">
        <f t="shared" si="180"/>
        <v>1.4061650000000001</v>
      </c>
      <c r="N1372" s="20">
        <f t="shared" si="181"/>
        <v>42.492126359321539</v>
      </c>
      <c r="O1372" s="18">
        <f t="shared" si="182"/>
        <v>158.25592857142857</v>
      </c>
      <c r="P1372" s="18">
        <f t="shared" si="183"/>
        <v>94.55940629141088</v>
      </c>
      <c r="Q1372" s="48">
        <f t="shared" si="176"/>
        <v>3.1519802097136962</v>
      </c>
    </row>
    <row r="1373" spans="2:17" x14ac:dyDescent="0.25">
      <c r="B1373" s="15">
        <v>41926.156944444447</v>
      </c>
      <c r="C1373" s="16">
        <v>6</v>
      </c>
      <c r="D1373" s="16">
        <v>1069.6569999999999</v>
      </c>
      <c r="E1373" s="16">
        <v>1101.5340000000001</v>
      </c>
      <c r="F1373" s="16">
        <v>1.3986270000000001</v>
      </c>
      <c r="G1373" s="16">
        <v>421.8</v>
      </c>
      <c r="H1373" s="16">
        <v>452.2</v>
      </c>
      <c r="I1373" s="16" t="str">
        <f t="shared" si="177"/>
        <v/>
      </c>
      <c r="K1373" s="16">
        <f t="shared" si="178"/>
        <v>1069.6569999999999</v>
      </c>
      <c r="L1373" s="16">
        <f t="shared" si="179"/>
        <v>1101.5340000000001</v>
      </c>
      <c r="M1373" s="16">
        <f t="shared" si="180"/>
        <v>1.3986270000000001</v>
      </c>
      <c r="N1373" s="20">
        <f t="shared" si="181"/>
        <v>41.703516684690371</v>
      </c>
      <c r="O1373" s="18">
        <f t="shared" si="182"/>
        <v>155.08507142857141</v>
      </c>
      <c r="P1373" s="18">
        <f t="shared" si="183"/>
        <v>90.457500044128651</v>
      </c>
      <c r="Q1373" s="48">
        <f t="shared" si="176"/>
        <v>3.5177916683827806</v>
      </c>
    </row>
    <row r="1374" spans="2:17" x14ac:dyDescent="0.25">
      <c r="B1374" s="15">
        <v>41926.157638888886</v>
      </c>
      <c r="C1374" s="16">
        <v>7</v>
      </c>
      <c r="D1374" s="16">
        <v>1135.027</v>
      </c>
      <c r="E1374" s="16">
        <v>1153.4690000000001</v>
      </c>
      <c r="F1374" s="16">
        <v>1.3922330000000001</v>
      </c>
      <c r="G1374" s="16">
        <v>420.3</v>
      </c>
      <c r="H1374" s="16">
        <v>434.7</v>
      </c>
      <c r="I1374" s="16" t="str">
        <f t="shared" si="177"/>
        <v/>
      </c>
      <c r="K1374" s="16">
        <f t="shared" si="178"/>
        <v>1135.027</v>
      </c>
      <c r="L1374" s="16">
        <f t="shared" si="179"/>
        <v>1153.4690000000001</v>
      </c>
      <c r="M1374" s="16">
        <f t="shared" si="180"/>
        <v>1.3922330000000001</v>
      </c>
      <c r="N1374" s="20">
        <f t="shared" si="181"/>
        <v>41.034589879225841</v>
      </c>
      <c r="O1374" s="18">
        <f t="shared" si="182"/>
        <v>163.464</v>
      </c>
      <c r="P1374" s="18">
        <f t="shared" si="183"/>
        <v>93.386509434453444</v>
      </c>
      <c r="Q1374" s="48">
        <f t="shared" si="176"/>
        <v>3.1128836478151145</v>
      </c>
    </row>
    <row r="1375" spans="2:17" x14ac:dyDescent="0.25">
      <c r="B1375" s="15">
        <v>41926.158333333333</v>
      </c>
      <c r="C1375" s="16">
        <v>7</v>
      </c>
      <c r="D1375" s="16">
        <v>1090.654</v>
      </c>
      <c r="E1375" s="16">
        <v>1125.07</v>
      </c>
      <c r="F1375" s="16">
        <v>1.393362</v>
      </c>
      <c r="G1375" s="16">
        <v>419.7</v>
      </c>
      <c r="H1375" s="16">
        <v>446.1</v>
      </c>
      <c r="I1375" s="16" t="str">
        <f t="shared" si="177"/>
        <v/>
      </c>
      <c r="K1375" s="16">
        <f t="shared" si="178"/>
        <v>1090.654</v>
      </c>
      <c r="L1375" s="16">
        <f t="shared" si="179"/>
        <v>1125.07</v>
      </c>
      <c r="M1375" s="16">
        <f t="shared" si="180"/>
        <v>1.393362</v>
      </c>
      <c r="N1375" s="20">
        <f t="shared" si="181"/>
        <v>41.152703480003041</v>
      </c>
      <c r="O1375" s="18">
        <f t="shared" si="182"/>
        <v>158.26600000000002</v>
      </c>
      <c r="P1375" s="18">
        <f t="shared" si="183"/>
        <v>90.750694928742305</v>
      </c>
      <c r="Q1375" s="48">
        <f t="shared" si="176"/>
        <v>3.0250231642914103</v>
      </c>
    </row>
    <row r="1376" spans="2:17" x14ac:dyDescent="0.25">
      <c r="B1376" s="15">
        <v>41926.15902777778</v>
      </c>
      <c r="C1376" s="16">
        <v>6</v>
      </c>
      <c r="D1376" s="16">
        <v>1004.9589999999999</v>
      </c>
      <c r="E1376" s="16">
        <v>1113.8689999999999</v>
      </c>
      <c r="F1376" s="16">
        <v>1.4046689999999999</v>
      </c>
      <c r="G1376" s="16">
        <v>426.6</v>
      </c>
      <c r="H1376" s="16">
        <v>442.1</v>
      </c>
      <c r="I1376" s="16" t="str">
        <f t="shared" si="177"/>
        <v/>
      </c>
      <c r="K1376" s="16">
        <f t="shared" si="178"/>
        <v>1004.9589999999999</v>
      </c>
      <c r="L1376" s="16">
        <f t="shared" si="179"/>
        <v>1113.8689999999999</v>
      </c>
      <c r="M1376" s="16">
        <f t="shared" si="180"/>
        <v>1.4046689999999999</v>
      </c>
      <c r="N1376" s="20">
        <f t="shared" si="181"/>
        <v>42.335617991949775</v>
      </c>
      <c r="O1376" s="18">
        <f t="shared" si="182"/>
        <v>151.34485714285714</v>
      </c>
      <c r="P1376" s="18">
        <f t="shared" si="183"/>
        <v>90.001048611130443</v>
      </c>
      <c r="Q1376" s="48">
        <f t="shared" si="176"/>
        <v>3.500040779321739</v>
      </c>
    </row>
    <row r="1377" spans="2:17" x14ac:dyDescent="0.25">
      <c r="B1377" s="15">
        <v>41926.159722222219</v>
      </c>
      <c r="C1377" s="16">
        <v>7</v>
      </c>
      <c r="D1377" s="16">
        <v>1041.825</v>
      </c>
      <c r="E1377" s="16">
        <v>1168.48</v>
      </c>
      <c r="F1377" s="16">
        <v>1.3892420000000001</v>
      </c>
      <c r="G1377" s="16">
        <v>435.9</v>
      </c>
      <c r="H1377" s="16">
        <v>453.4</v>
      </c>
      <c r="I1377" s="16" t="str">
        <f t="shared" si="177"/>
        <v/>
      </c>
      <c r="K1377" s="16">
        <f t="shared" si="178"/>
        <v>1041.825</v>
      </c>
      <c r="L1377" s="16">
        <f t="shared" si="179"/>
        <v>1168.48</v>
      </c>
      <c r="M1377" s="16">
        <f t="shared" si="180"/>
        <v>1.3892420000000001</v>
      </c>
      <c r="N1377" s="20">
        <f t="shared" si="181"/>
        <v>40.721677762374981</v>
      </c>
      <c r="O1377" s="18">
        <f t="shared" si="182"/>
        <v>157.87892857142859</v>
      </c>
      <c r="P1377" s="18">
        <f t="shared" si="183"/>
        <v>89.315685942091733</v>
      </c>
      <c r="Q1377" s="48">
        <f t="shared" si="176"/>
        <v>2.9771895314030581</v>
      </c>
    </row>
    <row r="1378" spans="2:17" x14ac:dyDescent="0.25">
      <c r="B1378" s="15">
        <v>41926.160416666666</v>
      </c>
      <c r="C1378" s="16">
        <v>8</v>
      </c>
      <c r="D1378" s="16">
        <v>1120.0730000000001</v>
      </c>
      <c r="E1378" s="16">
        <v>1102.71</v>
      </c>
      <c r="F1378" s="16">
        <v>1.4110469999999999</v>
      </c>
      <c r="G1378" s="16">
        <v>404.8</v>
      </c>
      <c r="H1378" s="16">
        <v>438.2</v>
      </c>
      <c r="I1378" s="16" t="str">
        <f t="shared" si="177"/>
        <v/>
      </c>
      <c r="K1378" s="16">
        <f t="shared" si="178"/>
        <v>1120.0730000000001</v>
      </c>
      <c r="L1378" s="16">
        <f t="shared" si="179"/>
        <v>1102.71</v>
      </c>
      <c r="M1378" s="16">
        <f t="shared" si="180"/>
        <v>1.4110469999999999</v>
      </c>
      <c r="N1378" s="20">
        <f t="shared" si="181"/>
        <v>43.002870911132248</v>
      </c>
      <c r="O1378" s="18">
        <f t="shared" si="182"/>
        <v>158.7702142857143</v>
      </c>
      <c r="P1378" s="18">
        <f t="shared" si="183"/>
        <v>96.340292625963883</v>
      </c>
      <c r="Q1378" s="48">
        <f t="shared" si="176"/>
        <v>2.8099252015906133</v>
      </c>
    </row>
    <row r="1379" spans="2:17" x14ac:dyDescent="0.25">
      <c r="B1379" s="15">
        <v>41926.161111111112</v>
      </c>
      <c r="C1379" s="16">
        <v>6</v>
      </c>
      <c r="D1379" s="16">
        <v>1116.289</v>
      </c>
      <c r="E1379" s="16">
        <v>1092.06</v>
      </c>
      <c r="F1379" s="16">
        <v>1.4088039999999999</v>
      </c>
      <c r="G1379" s="16">
        <v>415</v>
      </c>
      <c r="H1379" s="16">
        <v>447.7</v>
      </c>
      <c r="I1379" s="16" t="str">
        <f t="shared" si="177"/>
        <v/>
      </c>
      <c r="K1379" s="16">
        <f t="shared" si="178"/>
        <v>1116.289</v>
      </c>
      <c r="L1379" s="16">
        <f t="shared" si="179"/>
        <v>1092.06</v>
      </c>
      <c r="M1379" s="16">
        <f t="shared" si="180"/>
        <v>1.4088039999999999</v>
      </c>
      <c r="N1379" s="20">
        <f t="shared" si="181"/>
        <v>42.768212977967266</v>
      </c>
      <c r="O1379" s="18">
        <f t="shared" si="182"/>
        <v>157.7392142857143</v>
      </c>
      <c r="P1379" s="18">
        <f t="shared" si="183"/>
        <v>95.041077950069777</v>
      </c>
      <c r="Q1379" s="48">
        <f t="shared" si="176"/>
        <v>3.6960419202804915</v>
      </c>
    </row>
    <row r="1380" spans="2:17" x14ac:dyDescent="0.25">
      <c r="B1380" s="15">
        <v>41926.161805555559</v>
      </c>
      <c r="C1380" s="16">
        <v>7</v>
      </c>
      <c r="D1380" s="16">
        <v>1136.5830000000001</v>
      </c>
      <c r="E1380" s="16">
        <v>1129.252</v>
      </c>
      <c r="F1380" s="16">
        <v>1.407675</v>
      </c>
      <c r="G1380" s="16">
        <v>424.8</v>
      </c>
      <c r="H1380" s="16">
        <v>447.3</v>
      </c>
      <c r="I1380" s="16" t="str">
        <f t="shared" si="177"/>
        <v/>
      </c>
      <c r="K1380" s="16">
        <f t="shared" si="178"/>
        <v>1136.5830000000001</v>
      </c>
      <c r="L1380" s="16">
        <f t="shared" si="179"/>
        <v>1129.252</v>
      </c>
      <c r="M1380" s="16">
        <f t="shared" si="180"/>
        <v>1.407675</v>
      </c>
      <c r="N1380" s="20">
        <f t="shared" si="181"/>
        <v>42.650099377190074</v>
      </c>
      <c r="O1380" s="18">
        <f t="shared" si="182"/>
        <v>161.84535714285715</v>
      </c>
      <c r="P1380" s="18">
        <f t="shared" si="183"/>
        <v>97.167871725746735</v>
      </c>
      <c r="Q1380" s="48">
        <f t="shared" si="176"/>
        <v>3.2389290575248912</v>
      </c>
    </row>
    <row r="1381" spans="2:17" x14ac:dyDescent="0.25">
      <c r="B1381" s="15">
        <v>41926.162499999999</v>
      </c>
      <c r="C1381" s="16">
        <v>6</v>
      </c>
      <c r="D1381" s="16">
        <v>1177.874</v>
      </c>
      <c r="E1381" s="16">
        <v>1145.0170000000001</v>
      </c>
      <c r="F1381" s="16">
        <v>1.3959870000000001</v>
      </c>
      <c r="G1381" s="16">
        <v>416</v>
      </c>
      <c r="H1381" s="16">
        <v>454.3</v>
      </c>
      <c r="I1381" s="16" t="str">
        <f t="shared" si="177"/>
        <v/>
      </c>
      <c r="K1381" s="16">
        <f t="shared" si="178"/>
        <v>1177.874</v>
      </c>
      <c r="L1381" s="16">
        <f t="shared" si="179"/>
        <v>1145.0170000000001</v>
      </c>
      <c r="M1381" s="16">
        <f t="shared" si="180"/>
        <v>1.3959870000000001</v>
      </c>
      <c r="N1381" s="20">
        <f t="shared" si="181"/>
        <v>41.427325448152004</v>
      </c>
      <c r="O1381" s="18">
        <f t="shared" si="182"/>
        <v>165.92078571428573</v>
      </c>
      <c r="P1381" s="18">
        <f t="shared" si="183"/>
        <v>95.955321686976816</v>
      </c>
      <c r="Q1381" s="48">
        <f t="shared" si="176"/>
        <v>3.7315958433824314</v>
      </c>
    </row>
    <row r="1382" spans="2:17" x14ac:dyDescent="0.25">
      <c r="B1382" s="15">
        <v>41926.163194444445</v>
      </c>
      <c r="C1382" s="16">
        <v>7</v>
      </c>
      <c r="D1382" s="16">
        <v>1215.5640000000001</v>
      </c>
      <c r="E1382" s="16">
        <v>1150.2260000000001</v>
      </c>
      <c r="F1382" s="16">
        <v>1.3926149999999999</v>
      </c>
      <c r="G1382" s="16">
        <v>427.5</v>
      </c>
      <c r="H1382" s="16">
        <v>448.7</v>
      </c>
      <c r="I1382" s="16" t="str">
        <f t="shared" si="177"/>
        <v/>
      </c>
      <c r="K1382" s="16">
        <f t="shared" si="178"/>
        <v>1215.5640000000001</v>
      </c>
      <c r="L1382" s="16">
        <f t="shared" si="179"/>
        <v>1150.2260000000001</v>
      </c>
      <c r="M1382" s="16">
        <f t="shared" si="180"/>
        <v>1.3926149999999999</v>
      </c>
      <c r="N1382" s="20">
        <f t="shared" si="181"/>
        <v>41.074553914209787</v>
      </c>
      <c r="O1382" s="18">
        <f t="shared" si="182"/>
        <v>168.98499999999999</v>
      </c>
      <c r="P1382" s="18">
        <f t="shared" si="183"/>
        <v>96.661177273726082</v>
      </c>
      <c r="Q1382" s="48">
        <f t="shared" si="176"/>
        <v>3.2220392424575364</v>
      </c>
    </row>
    <row r="1383" spans="2:17" x14ac:dyDescent="0.25">
      <c r="B1383" s="15">
        <v>41926.163888888892</v>
      </c>
      <c r="C1383" s="16">
        <v>7</v>
      </c>
      <c r="D1383" s="16">
        <v>1085.374</v>
      </c>
      <c r="E1383" s="16">
        <v>1107.9649999999999</v>
      </c>
      <c r="F1383" s="16">
        <v>1.4088039999999999</v>
      </c>
      <c r="G1383" s="16">
        <v>431.5</v>
      </c>
      <c r="H1383" s="16">
        <v>444.1</v>
      </c>
      <c r="I1383" s="16" t="str">
        <f t="shared" si="177"/>
        <v/>
      </c>
      <c r="K1383" s="16">
        <f t="shared" si="178"/>
        <v>1085.374</v>
      </c>
      <c r="L1383" s="16">
        <f t="shared" si="179"/>
        <v>1107.9649999999999</v>
      </c>
      <c r="M1383" s="16">
        <f t="shared" si="180"/>
        <v>1.4088039999999999</v>
      </c>
      <c r="N1383" s="20">
        <f t="shared" si="181"/>
        <v>42.768212977967266</v>
      </c>
      <c r="O1383" s="18">
        <f t="shared" si="182"/>
        <v>156.66707142857143</v>
      </c>
      <c r="P1383" s="18">
        <f t="shared" si="183"/>
        <v>94.395090119328103</v>
      </c>
      <c r="Q1383" s="48">
        <f t="shared" si="176"/>
        <v>3.1465030039776036</v>
      </c>
    </row>
    <row r="1384" spans="2:17" x14ac:dyDescent="0.25">
      <c r="B1384" s="15">
        <v>41926.164583333331</v>
      </c>
      <c r="C1384" s="16">
        <v>6</v>
      </c>
      <c r="D1384" s="16">
        <v>1067.3989999999999</v>
      </c>
      <c r="E1384" s="16">
        <v>1145.9059999999999</v>
      </c>
      <c r="F1384" s="16">
        <v>1.4061650000000001</v>
      </c>
      <c r="G1384" s="16">
        <v>417.7</v>
      </c>
      <c r="H1384" s="16">
        <v>444.4</v>
      </c>
      <c r="I1384" s="16" t="str">
        <f t="shared" si="177"/>
        <v/>
      </c>
      <c r="K1384" s="16">
        <f t="shared" si="178"/>
        <v>1067.3989999999999</v>
      </c>
      <c r="L1384" s="16">
        <f t="shared" si="179"/>
        <v>1145.9059999999999</v>
      </c>
      <c r="M1384" s="16">
        <f t="shared" si="180"/>
        <v>1.4061650000000001</v>
      </c>
      <c r="N1384" s="20">
        <f t="shared" si="181"/>
        <v>42.492126359321539</v>
      </c>
      <c r="O1384" s="18">
        <f t="shared" si="182"/>
        <v>158.09321428571428</v>
      </c>
      <c r="P1384" s="18">
        <f t="shared" si="183"/>
        <v>94.462182974779623</v>
      </c>
      <c r="Q1384" s="48">
        <f t="shared" si="176"/>
        <v>3.6735293379080969</v>
      </c>
    </row>
    <row r="1385" spans="2:17" x14ac:dyDescent="0.25">
      <c r="B1385" s="15">
        <v>41926.165277777778</v>
      </c>
      <c r="C1385" s="16">
        <v>7</v>
      </c>
      <c r="D1385" s="16">
        <v>924.48310000000004</v>
      </c>
      <c r="E1385" s="16">
        <v>1129.9659999999999</v>
      </c>
      <c r="F1385" s="16">
        <v>1.4061650000000001</v>
      </c>
      <c r="G1385" s="16">
        <v>441.8</v>
      </c>
      <c r="H1385" s="16">
        <v>445.1</v>
      </c>
      <c r="I1385" s="16" t="str">
        <f t="shared" si="177"/>
        <v/>
      </c>
      <c r="K1385" s="16">
        <f t="shared" si="178"/>
        <v>924.48310000000004</v>
      </c>
      <c r="L1385" s="16">
        <f t="shared" si="179"/>
        <v>1129.9659999999999</v>
      </c>
      <c r="M1385" s="16">
        <f t="shared" si="180"/>
        <v>1.4061650000000001</v>
      </c>
      <c r="N1385" s="20">
        <f t="shared" si="181"/>
        <v>42.492126359321539</v>
      </c>
      <c r="O1385" s="18">
        <f t="shared" si="182"/>
        <v>146.74636428571426</v>
      </c>
      <c r="P1385" s="18">
        <f t="shared" si="183"/>
        <v>87.682333341573482</v>
      </c>
      <c r="Q1385" s="48">
        <f t="shared" si="176"/>
        <v>2.9227444447191164</v>
      </c>
    </row>
    <row r="1386" spans="2:17" x14ac:dyDescent="0.25">
      <c r="B1386" s="15">
        <v>41926.165972222225</v>
      </c>
      <c r="C1386" s="16">
        <v>8</v>
      </c>
      <c r="D1386" s="16">
        <v>1127.52</v>
      </c>
      <c r="E1386" s="16">
        <v>1125.5029999999999</v>
      </c>
      <c r="F1386" s="16">
        <v>1.4117949999999999</v>
      </c>
      <c r="G1386" s="16">
        <v>432.6</v>
      </c>
      <c r="H1386" s="16">
        <v>440</v>
      </c>
      <c r="I1386" s="16" t="str">
        <f t="shared" si="177"/>
        <v/>
      </c>
      <c r="K1386" s="16">
        <f t="shared" si="178"/>
        <v>1127.52</v>
      </c>
      <c r="L1386" s="16">
        <f t="shared" si="179"/>
        <v>1125.5029999999999</v>
      </c>
      <c r="M1386" s="16">
        <f t="shared" si="180"/>
        <v>1.4117949999999999</v>
      </c>
      <c r="N1386" s="20">
        <f t="shared" si="181"/>
        <v>43.081125094818127</v>
      </c>
      <c r="O1386" s="18">
        <f t="shared" si="182"/>
        <v>160.9302142857143</v>
      </c>
      <c r="P1386" s="18">
        <f t="shared" si="183"/>
        <v>97.880519505562859</v>
      </c>
      <c r="Q1386" s="48">
        <f t="shared" si="176"/>
        <v>2.8548484855789167</v>
      </c>
    </row>
    <row r="1387" spans="2:17" x14ac:dyDescent="0.25">
      <c r="B1387" s="15">
        <v>41926.166666666664</v>
      </c>
      <c r="C1387" s="16">
        <v>6</v>
      </c>
      <c r="D1387" s="16">
        <v>1160.6010000000001</v>
      </c>
      <c r="E1387" s="16">
        <v>1116.3589999999999</v>
      </c>
      <c r="F1387" s="16">
        <v>1.409583</v>
      </c>
      <c r="G1387" s="16">
        <v>420.4</v>
      </c>
      <c r="H1387" s="16">
        <v>435</v>
      </c>
      <c r="I1387" s="16" t="str">
        <f t="shared" si="177"/>
        <v/>
      </c>
      <c r="K1387" s="16">
        <f t="shared" si="178"/>
        <v>1160.6010000000001</v>
      </c>
      <c r="L1387" s="16">
        <f t="shared" si="179"/>
        <v>1116.3589999999999</v>
      </c>
      <c r="M1387" s="16">
        <f t="shared" si="180"/>
        <v>1.409583</v>
      </c>
      <c r="N1387" s="20">
        <f t="shared" si="181"/>
        <v>42.849710316324618</v>
      </c>
      <c r="O1387" s="18">
        <f t="shared" si="182"/>
        <v>162.64000000000001</v>
      </c>
      <c r="P1387" s="18">
        <f t="shared" si="183"/>
        <v>98.234923039829226</v>
      </c>
      <c r="Q1387" s="48">
        <f t="shared" si="176"/>
        <v>3.8202470071044696</v>
      </c>
    </row>
    <row r="1388" spans="2:17" x14ac:dyDescent="0.25">
      <c r="B1388" s="15">
        <v>41926.167361111111</v>
      </c>
      <c r="C1388" s="16">
        <v>6</v>
      </c>
      <c r="D1388" s="16">
        <v>1160.6010000000001</v>
      </c>
      <c r="E1388" s="16">
        <v>1116.3589999999999</v>
      </c>
      <c r="F1388" s="16">
        <v>1.409583</v>
      </c>
      <c r="G1388" s="16">
        <v>420.4</v>
      </c>
      <c r="H1388" s="16">
        <v>435</v>
      </c>
      <c r="I1388" s="16" t="str">
        <f t="shared" si="177"/>
        <v/>
      </c>
      <c r="K1388" s="16">
        <f t="shared" si="178"/>
        <v>1160.6010000000001</v>
      </c>
      <c r="L1388" s="16">
        <f t="shared" si="179"/>
        <v>1116.3589999999999</v>
      </c>
      <c r="M1388" s="16">
        <f t="shared" si="180"/>
        <v>1.409583</v>
      </c>
      <c r="N1388" s="20">
        <f t="shared" si="181"/>
        <v>42.849710316324618</v>
      </c>
      <c r="O1388" s="18">
        <f t="shared" si="182"/>
        <v>162.64000000000001</v>
      </c>
      <c r="P1388" s="18">
        <f t="shared" si="183"/>
        <v>98.234923039829226</v>
      </c>
      <c r="Q1388" s="48">
        <f t="shared" si="176"/>
        <v>3.8202470071044696</v>
      </c>
    </row>
    <row r="1389" spans="2:17" x14ac:dyDescent="0.25">
      <c r="B1389" s="15">
        <v>41926.168055555558</v>
      </c>
      <c r="C1389" s="16">
        <v>6</v>
      </c>
      <c r="D1389" s="16">
        <v>1094.4380000000001</v>
      </c>
      <c r="E1389" s="16">
        <v>1128.0889999999999</v>
      </c>
      <c r="F1389" s="16">
        <v>1.405051</v>
      </c>
      <c r="G1389" s="16">
        <v>417.4</v>
      </c>
      <c r="H1389" s="16">
        <v>446.4</v>
      </c>
      <c r="I1389" s="16" t="str">
        <f t="shared" si="177"/>
        <v/>
      </c>
      <c r="K1389" s="16">
        <f t="shared" si="178"/>
        <v>1094.4380000000001</v>
      </c>
      <c r="L1389" s="16">
        <f t="shared" si="179"/>
        <v>1128.0889999999999</v>
      </c>
      <c r="M1389" s="16">
        <f t="shared" si="180"/>
        <v>1.405051</v>
      </c>
      <c r="N1389" s="20">
        <f t="shared" si="181"/>
        <v>42.375582026933749</v>
      </c>
      <c r="O1389" s="18">
        <f t="shared" si="182"/>
        <v>158.75192857142858</v>
      </c>
      <c r="P1389" s="18">
        <f t="shared" si="183"/>
        <v>94.520666338869887</v>
      </c>
      <c r="Q1389" s="48">
        <f t="shared" si="176"/>
        <v>3.6758036909560512</v>
      </c>
    </row>
    <row r="1390" spans="2:17" x14ac:dyDescent="0.25">
      <c r="B1390" s="15">
        <v>41926.168749999997</v>
      </c>
      <c r="C1390" s="16">
        <v>8</v>
      </c>
      <c r="D1390" s="16">
        <v>1157.6410000000001</v>
      </c>
      <c r="E1390" s="16">
        <v>1098.731</v>
      </c>
      <c r="F1390" s="16">
        <v>1.393362</v>
      </c>
      <c r="G1390" s="16">
        <v>427.1</v>
      </c>
      <c r="H1390" s="16">
        <v>448</v>
      </c>
      <c r="I1390" s="16" t="str">
        <f t="shared" si="177"/>
        <v/>
      </c>
      <c r="K1390" s="16">
        <f t="shared" si="178"/>
        <v>1157.6410000000001</v>
      </c>
      <c r="L1390" s="16">
        <f t="shared" si="179"/>
        <v>1098.731</v>
      </c>
      <c r="M1390" s="16">
        <f t="shared" si="180"/>
        <v>1.393362</v>
      </c>
      <c r="N1390" s="20">
        <f t="shared" si="181"/>
        <v>41.152703480003041</v>
      </c>
      <c r="O1390" s="18">
        <f t="shared" si="182"/>
        <v>161.1694285714286</v>
      </c>
      <c r="P1390" s="18">
        <f t="shared" si="183"/>
        <v>92.415538676187154</v>
      </c>
      <c r="Q1390" s="48">
        <f t="shared" si="176"/>
        <v>2.6954532113887923</v>
      </c>
    </row>
    <row r="1391" spans="2:17" x14ac:dyDescent="0.25">
      <c r="B1391" s="15">
        <v>41926.169444444444</v>
      </c>
      <c r="C1391" s="16">
        <v>7</v>
      </c>
      <c r="D1391" s="16">
        <v>1207.9960000000001</v>
      </c>
      <c r="E1391" s="16">
        <v>1115.761</v>
      </c>
      <c r="F1391" s="16">
        <v>1.3929659999999999</v>
      </c>
      <c r="G1391" s="16">
        <v>411.5</v>
      </c>
      <c r="H1391" s="16">
        <v>443.5</v>
      </c>
      <c r="I1391" s="16" t="str">
        <f t="shared" si="177"/>
        <v/>
      </c>
      <c r="K1391" s="16">
        <f t="shared" si="178"/>
        <v>1207.9960000000001</v>
      </c>
      <c r="L1391" s="16">
        <f t="shared" si="179"/>
        <v>1115.761</v>
      </c>
      <c r="M1391" s="16">
        <f t="shared" si="180"/>
        <v>1.3929659999999999</v>
      </c>
      <c r="N1391" s="20">
        <f t="shared" si="181"/>
        <v>41.111274794522274</v>
      </c>
      <c r="O1391" s="18">
        <f t="shared" si="182"/>
        <v>165.98264285714285</v>
      </c>
      <c r="P1391" s="18">
        <f t="shared" si="183"/>
        <v>95.052629442047049</v>
      </c>
      <c r="Q1391" s="48">
        <f t="shared" si="176"/>
        <v>3.1684209814015682</v>
      </c>
    </row>
    <row r="1392" spans="2:17" x14ac:dyDescent="0.25">
      <c r="B1392" s="15">
        <v>41926.170138888891</v>
      </c>
      <c r="C1392" s="16">
        <v>6</v>
      </c>
      <c r="D1392" s="16">
        <v>1260.67</v>
      </c>
      <c r="E1392" s="16">
        <v>1147.07</v>
      </c>
      <c r="F1392" s="16">
        <v>1.3926149999999999</v>
      </c>
      <c r="G1392" s="16">
        <v>404.8</v>
      </c>
      <c r="H1392" s="16">
        <v>448.3</v>
      </c>
      <c r="I1392" s="16" t="str">
        <f t="shared" si="177"/>
        <v/>
      </c>
      <c r="K1392" s="16">
        <f t="shared" si="178"/>
        <v>1260.67</v>
      </c>
      <c r="L1392" s="16">
        <f t="shared" si="179"/>
        <v>1147.07</v>
      </c>
      <c r="M1392" s="16">
        <f t="shared" si="180"/>
        <v>1.3926149999999999</v>
      </c>
      <c r="N1392" s="20">
        <f t="shared" si="181"/>
        <v>41.074553914209787</v>
      </c>
      <c r="O1392" s="18">
        <f t="shared" si="182"/>
        <v>171.98142857142855</v>
      </c>
      <c r="P1392" s="18">
        <f t="shared" si="183"/>
        <v>98.375165576421082</v>
      </c>
      <c r="Q1392" s="48">
        <f t="shared" si="176"/>
        <v>3.8257008835274866</v>
      </c>
    </row>
    <row r="1393" spans="2:17" x14ac:dyDescent="0.25">
      <c r="B1393" s="15">
        <v>41926.17083333333</v>
      </c>
      <c r="C1393" s="16">
        <v>4</v>
      </c>
      <c r="D1393" s="16">
        <v>1145.556</v>
      </c>
      <c r="E1393" s="16">
        <v>1106.7809999999999</v>
      </c>
      <c r="F1393" s="16">
        <v>1.3959870000000001</v>
      </c>
      <c r="G1393" s="16">
        <v>423</v>
      </c>
      <c r="H1393" s="16">
        <v>448.5</v>
      </c>
      <c r="I1393" s="16" t="str">
        <f t="shared" si="177"/>
        <v/>
      </c>
      <c r="K1393" s="16">
        <f t="shared" si="178"/>
        <v>1145.556</v>
      </c>
      <c r="L1393" s="16">
        <f t="shared" si="179"/>
        <v>1106.7809999999999</v>
      </c>
      <c r="M1393" s="16">
        <f t="shared" si="180"/>
        <v>1.3959870000000001</v>
      </c>
      <c r="N1393" s="20">
        <f t="shared" si="181"/>
        <v>41.427325448152004</v>
      </c>
      <c r="O1393" s="18">
        <f t="shared" si="182"/>
        <v>160.88121428571429</v>
      </c>
      <c r="P1393" s="18">
        <f t="shared" si="183"/>
        <v>93.040836346811062</v>
      </c>
      <c r="Q1393" s="48">
        <f t="shared" si="176"/>
        <v>5.4273821202306456</v>
      </c>
    </row>
    <row r="1394" spans="2:17" x14ac:dyDescent="0.25">
      <c r="B1394" s="15">
        <v>41926.171527777777</v>
      </c>
      <c r="C1394" s="16">
        <v>6</v>
      </c>
      <c r="D1394" s="16">
        <v>1092.18</v>
      </c>
      <c r="E1394" s="16">
        <v>1102.126</v>
      </c>
      <c r="F1394" s="16">
        <v>1.3926149999999999</v>
      </c>
      <c r="G1394" s="16">
        <v>429.3</v>
      </c>
      <c r="H1394" s="16">
        <v>469.8</v>
      </c>
      <c r="I1394" s="16" t="str">
        <f t="shared" si="177"/>
        <v/>
      </c>
      <c r="K1394" s="16">
        <f t="shared" si="178"/>
        <v>1092.18</v>
      </c>
      <c r="L1394" s="16">
        <f t="shared" si="179"/>
        <v>1102.126</v>
      </c>
      <c r="M1394" s="16">
        <f t="shared" si="180"/>
        <v>1.3926149999999999</v>
      </c>
      <c r="N1394" s="20">
        <f t="shared" si="181"/>
        <v>41.074553914209787</v>
      </c>
      <c r="O1394" s="18">
        <f t="shared" si="182"/>
        <v>156.73614285714285</v>
      </c>
      <c r="P1394" s="18">
        <f t="shared" si="183"/>
        <v>89.654703612239786</v>
      </c>
      <c r="Q1394" s="48">
        <f t="shared" si="176"/>
        <v>3.4865718071426581</v>
      </c>
    </row>
    <row r="1395" spans="2:17" x14ac:dyDescent="0.25">
      <c r="B1395" s="15">
        <v>41926.172222222223</v>
      </c>
      <c r="C1395" s="16">
        <v>7</v>
      </c>
      <c r="D1395" s="16">
        <v>1104.9670000000001</v>
      </c>
      <c r="E1395" s="16">
        <v>1132.6880000000001</v>
      </c>
      <c r="F1395" s="16">
        <v>1.3937740000000001</v>
      </c>
      <c r="G1395" s="16">
        <v>439.8</v>
      </c>
      <c r="H1395" s="16">
        <v>445.6</v>
      </c>
      <c r="I1395" s="16" t="str">
        <f t="shared" si="177"/>
        <v/>
      </c>
      <c r="K1395" s="16">
        <f t="shared" si="178"/>
        <v>1104.9670000000001</v>
      </c>
      <c r="L1395" s="16">
        <f t="shared" si="179"/>
        <v>1132.6880000000001</v>
      </c>
      <c r="M1395" s="16">
        <f t="shared" si="180"/>
        <v>1.3937740000000001</v>
      </c>
      <c r="N1395" s="20">
        <f t="shared" si="181"/>
        <v>41.19580605176585</v>
      </c>
      <c r="O1395" s="18">
        <f t="shared" si="182"/>
        <v>159.83250000000001</v>
      </c>
      <c r="P1395" s="18">
        <f t="shared" si="183"/>
        <v>91.772054861722069</v>
      </c>
      <c r="Q1395" s="48">
        <f t="shared" si="176"/>
        <v>3.0590684953907359</v>
      </c>
    </row>
    <row r="1396" spans="2:17" x14ac:dyDescent="0.25">
      <c r="B1396" s="15">
        <v>41926.17291666667</v>
      </c>
      <c r="C1396" s="16">
        <v>7</v>
      </c>
      <c r="D1396" s="16">
        <v>1084.672</v>
      </c>
      <c r="E1396" s="16">
        <v>1139.992</v>
      </c>
      <c r="F1396" s="16">
        <v>1.393362</v>
      </c>
      <c r="G1396" s="16">
        <v>420.9</v>
      </c>
      <c r="H1396" s="16">
        <v>445.9</v>
      </c>
      <c r="I1396" s="16" t="str">
        <f t="shared" si="177"/>
        <v/>
      </c>
      <c r="K1396" s="16">
        <f t="shared" si="178"/>
        <v>1084.672</v>
      </c>
      <c r="L1396" s="16">
        <f t="shared" si="179"/>
        <v>1139.992</v>
      </c>
      <c r="M1396" s="16">
        <f t="shared" si="180"/>
        <v>1.393362</v>
      </c>
      <c r="N1396" s="20">
        <f t="shared" si="181"/>
        <v>41.152703480003041</v>
      </c>
      <c r="O1396" s="18">
        <f t="shared" si="182"/>
        <v>158.90457142857142</v>
      </c>
      <c r="P1396" s="18">
        <f t="shared" si="183"/>
        <v>91.116855701773105</v>
      </c>
      <c r="Q1396" s="48">
        <f t="shared" si="176"/>
        <v>3.0372285233924368</v>
      </c>
    </row>
    <row r="1397" spans="2:17" x14ac:dyDescent="0.25">
      <c r="B1397" s="15">
        <v>41926.173611111109</v>
      </c>
      <c r="C1397" s="16">
        <v>6</v>
      </c>
      <c r="D1397" s="16">
        <v>1150.0419999999999</v>
      </c>
      <c r="E1397" s="16">
        <v>1129.931</v>
      </c>
      <c r="F1397" s="16">
        <v>1.388083</v>
      </c>
      <c r="G1397" s="16">
        <v>420.2</v>
      </c>
      <c r="H1397" s="16">
        <v>447.3</v>
      </c>
      <c r="I1397" s="16" t="str">
        <f t="shared" si="177"/>
        <v/>
      </c>
      <c r="K1397" s="16">
        <f t="shared" si="178"/>
        <v>1150.0419999999999</v>
      </c>
      <c r="L1397" s="16">
        <f t="shared" si="179"/>
        <v>1129.931</v>
      </c>
      <c r="M1397" s="16">
        <f t="shared" si="180"/>
        <v>1.388083</v>
      </c>
      <c r="N1397" s="20">
        <f t="shared" si="181"/>
        <v>40.600425624818911</v>
      </c>
      <c r="O1397" s="18">
        <f t="shared" si="182"/>
        <v>162.85521428571428</v>
      </c>
      <c r="P1397" s="18">
        <f t="shared" si="183"/>
        <v>91.779923243811339</v>
      </c>
      <c r="Q1397" s="48">
        <f t="shared" si="176"/>
        <v>3.5692192372593299</v>
      </c>
    </row>
    <row r="1398" spans="2:17" x14ac:dyDescent="0.25">
      <c r="B1398" s="15">
        <v>41926.174305555556</v>
      </c>
      <c r="C1398" s="16">
        <v>7</v>
      </c>
      <c r="D1398" s="16">
        <v>1083.2070000000001</v>
      </c>
      <c r="E1398" s="16">
        <v>1110.9680000000001</v>
      </c>
      <c r="F1398" s="16">
        <v>1.3982300000000001</v>
      </c>
      <c r="G1398" s="16">
        <v>425.8</v>
      </c>
      <c r="H1398" s="16">
        <v>459.2</v>
      </c>
      <c r="I1398" s="16" t="str">
        <f t="shared" si="177"/>
        <v/>
      </c>
      <c r="K1398" s="16">
        <f t="shared" si="178"/>
        <v>1083.2070000000001</v>
      </c>
      <c r="L1398" s="16">
        <f t="shared" si="179"/>
        <v>1110.9680000000001</v>
      </c>
      <c r="M1398" s="16">
        <f t="shared" si="180"/>
        <v>1.3982300000000001</v>
      </c>
      <c r="N1398" s="20">
        <f t="shared" si="181"/>
        <v>41.661983381316993</v>
      </c>
      <c r="O1398" s="18">
        <f t="shared" si="182"/>
        <v>156.72678571428574</v>
      </c>
      <c r="P1398" s="18">
        <f t="shared" si="183"/>
        <v>91.298109372970742</v>
      </c>
      <c r="Q1398" s="48">
        <f t="shared" si="176"/>
        <v>3.0432703124323579</v>
      </c>
    </row>
    <row r="1399" spans="2:17" x14ac:dyDescent="0.25">
      <c r="B1399" s="15">
        <v>41926.175000000003</v>
      </c>
      <c r="C1399" s="16">
        <v>7</v>
      </c>
      <c r="D1399" s="16">
        <v>1138.048</v>
      </c>
      <c r="E1399" s="16">
        <v>1070.1469999999999</v>
      </c>
      <c r="F1399" s="16">
        <v>1.404318</v>
      </c>
      <c r="G1399" s="16">
        <v>423.1</v>
      </c>
      <c r="H1399" s="16">
        <v>469</v>
      </c>
      <c r="I1399" s="16" t="str">
        <f t="shared" si="177"/>
        <v/>
      </c>
      <c r="K1399" s="16">
        <f t="shared" si="178"/>
        <v>1138.048</v>
      </c>
      <c r="L1399" s="16">
        <f t="shared" si="179"/>
        <v>1070.1469999999999</v>
      </c>
      <c r="M1399" s="16">
        <f t="shared" si="180"/>
        <v>1.404318</v>
      </c>
      <c r="N1399" s="20">
        <f t="shared" si="181"/>
        <v>42.298897111637288</v>
      </c>
      <c r="O1399" s="18">
        <f t="shared" si="182"/>
        <v>157.72821428571427</v>
      </c>
      <c r="P1399" s="18">
        <f t="shared" si="183"/>
        <v>93.692298387573246</v>
      </c>
      <c r="Q1399" s="48">
        <f t="shared" si="176"/>
        <v>3.1230766129191081</v>
      </c>
    </row>
    <row r="1400" spans="2:17" x14ac:dyDescent="0.25">
      <c r="B1400" s="15">
        <v>41926.175694444442</v>
      </c>
      <c r="C1400" s="16">
        <v>6</v>
      </c>
      <c r="D1400" s="16">
        <v>1135.729</v>
      </c>
      <c r="E1400" s="16">
        <v>1118.6189999999999</v>
      </c>
      <c r="F1400" s="16">
        <v>1.3869689999999999</v>
      </c>
      <c r="G1400" s="16">
        <v>420.2</v>
      </c>
      <c r="H1400" s="16">
        <v>453.3</v>
      </c>
      <c r="I1400" s="16" t="str">
        <f t="shared" si="177"/>
        <v/>
      </c>
      <c r="K1400" s="16">
        <f t="shared" si="178"/>
        <v>1135.729</v>
      </c>
      <c r="L1400" s="16">
        <f t="shared" si="179"/>
        <v>1118.6189999999999</v>
      </c>
      <c r="M1400" s="16">
        <f t="shared" si="180"/>
        <v>1.3869689999999999</v>
      </c>
      <c r="N1400" s="20">
        <f t="shared" si="181"/>
        <v>40.483881292431121</v>
      </c>
      <c r="O1400" s="18">
        <f t="shared" si="182"/>
        <v>161.02485714285714</v>
      </c>
      <c r="P1400" s="18">
        <f t="shared" si="183"/>
        <v>90.415277505135705</v>
      </c>
      <c r="Q1400" s="48">
        <f t="shared" si="176"/>
        <v>3.5161496807552775</v>
      </c>
    </row>
    <row r="1401" spans="2:17" x14ac:dyDescent="0.25">
      <c r="B1401" s="15">
        <v>41926.176388888889</v>
      </c>
      <c r="C1401" s="16">
        <v>7</v>
      </c>
      <c r="D1401" s="16">
        <v>1227.588</v>
      </c>
      <c r="E1401" s="16">
        <v>1143.5509999999999</v>
      </c>
      <c r="F1401" s="16">
        <v>1.394522</v>
      </c>
      <c r="G1401" s="16">
        <v>419.2</v>
      </c>
      <c r="H1401" s="16">
        <v>453.2</v>
      </c>
      <c r="I1401" s="16" t="str">
        <f t="shared" si="177"/>
        <v/>
      </c>
      <c r="K1401" s="16">
        <f t="shared" si="178"/>
        <v>1227.588</v>
      </c>
      <c r="L1401" s="16">
        <f t="shared" si="179"/>
        <v>1143.5509999999999</v>
      </c>
      <c r="M1401" s="16">
        <f t="shared" si="180"/>
        <v>1.394522</v>
      </c>
      <c r="N1401" s="20">
        <f t="shared" si="181"/>
        <v>41.274060235451721</v>
      </c>
      <c r="O1401" s="18">
        <f t="shared" si="182"/>
        <v>169.36707142857145</v>
      </c>
      <c r="P1401" s="18">
        <f t="shared" si="183"/>
        <v>97.483596146362075</v>
      </c>
      <c r="Q1401" s="48">
        <f t="shared" si="176"/>
        <v>3.2494532048787357</v>
      </c>
    </row>
    <row r="1402" spans="2:17" x14ac:dyDescent="0.25">
      <c r="B1402" s="15">
        <v>41926.177083333336</v>
      </c>
      <c r="C1402" s="16">
        <v>8</v>
      </c>
      <c r="D1402" s="16">
        <v>1191.424</v>
      </c>
      <c r="E1402" s="16">
        <v>1092.231</v>
      </c>
      <c r="F1402" s="16">
        <v>1.4009</v>
      </c>
      <c r="G1402" s="16">
        <v>427.2</v>
      </c>
      <c r="H1402" s="16">
        <v>463.3</v>
      </c>
      <c r="I1402" s="16" t="str">
        <f t="shared" si="177"/>
        <v/>
      </c>
      <c r="K1402" s="16">
        <f t="shared" si="178"/>
        <v>1191.424</v>
      </c>
      <c r="L1402" s="16">
        <f t="shared" si="179"/>
        <v>1092.231</v>
      </c>
      <c r="M1402" s="16">
        <f t="shared" si="180"/>
        <v>1.4009</v>
      </c>
      <c r="N1402" s="20">
        <f t="shared" si="181"/>
        <v>41.941313154634209</v>
      </c>
      <c r="O1402" s="18">
        <f t="shared" si="182"/>
        <v>163.11821428571426</v>
      </c>
      <c r="P1402" s="18">
        <f t="shared" si="183"/>
        <v>95.841062021105415</v>
      </c>
      <c r="Q1402" s="48">
        <f t="shared" si="176"/>
        <v>2.7953643089489075</v>
      </c>
    </row>
    <row r="1403" spans="2:17" x14ac:dyDescent="0.25">
      <c r="B1403" s="15">
        <v>41926.177777777775</v>
      </c>
      <c r="C1403" s="16">
        <v>6</v>
      </c>
      <c r="D1403" s="16">
        <v>1040.2380000000001</v>
      </c>
      <c r="E1403" s="16">
        <v>1114.472</v>
      </c>
      <c r="F1403" s="16">
        <v>1.3974979999999999</v>
      </c>
      <c r="G1403" s="16">
        <v>419</v>
      </c>
      <c r="H1403" s="16">
        <v>445.6</v>
      </c>
      <c r="I1403" s="16" t="str">
        <f t="shared" si="177"/>
        <v/>
      </c>
      <c r="K1403" s="16">
        <f t="shared" si="178"/>
        <v>1040.2380000000001</v>
      </c>
      <c r="L1403" s="16">
        <f t="shared" si="179"/>
        <v>1114.472</v>
      </c>
      <c r="M1403" s="16">
        <f t="shared" si="180"/>
        <v>1.3974979999999999</v>
      </c>
      <c r="N1403" s="20">
        <f t="shared" si="181"/>
        <v>41.58540308391315</v>
      </c>
      <c r="O1403" s="18">
        <f t="shared" si="182"/>
        <v>153.90785714285715</v>
      </c>
      <c r="P1403" s="18">
        <f t="shared" si="183"/>
        <v>89.444347865606289</v>
      </c>
      <c r="Q1403" s="48">
        <f t="shared" si="176"/>
        <v>3.4783913058846894</v>
      </c>
    </row>
    <row r="1404" spans="2:17" x14ac:dyDescent="0.25">
      <c r="B1404" s="15">
        <v>41926.178472222222</v>
      </c>
      <c r="C1404" s="16">
        <v>7</v>
      </c>
      <c r="D1404" s="16">
        <v>1050.0650000000001</v>
      </c>
      <c r="E1404" s="16">
        <v>1104.8889999999999</v>
      </c>
      <c r="F1404" s="16">
        <v>1.3895930000000001</v>
      </c>
      <c r="G1404" s="16">
        <v>431.6</v>
      </c>
      <c r="H1404" s="16">
        <v>459.7</v>
      </c>
      <c r="I1404" s="16" t="str">
        <f t="shared" si="177"/>
        <v/>
      </c>
      <c r="K1404" s="16">
        <f t="shared" si="178"/>
        <v>1050.0650000000001</v>
      </c>
      <c r="L1404" s="16">
        <f t="shared" si="179"/>
        <v>1104.8889999999999</v>
      </c>
      <c r="M1404" s="16">
        <f t="shared" si="180"/>
        <v>1.3895930000000001</v>
      </c>
      <c r="N1404" s="20">
        <f t="shared" si="181"/>
        <v>40.758398642687467</v>
      </c>
      <c r="O1404" s="18">
        <f t="shared" si="182"/>
        <v>153.92528571428571</v>
      </c>
      <c r="P1404" s="18">
        <f t="shared" si="183"/>
        <v>87.179565218024422</v>
      </c>
      <c r="Q1404" s="48">
        <f t="shared" si="176"/>
        <v>2.9059855072674807</v>
      </c>
    </row>
    <row r="1405" spans="2:17" x14ac:dyDescent="0.25">
      <c r="B1405" s="15">
        <v>41926.179166666669</v>
      </c>
      <c r="C1405" s="16">
        <v>7</v>
      </c>
      <c r="D1405" s="16">
        <v>1096.6959999999999</v>
      </c>
      <c r="E1405" s="16">
        <v>1110.079</v>
      </c>
      <c r="F1405" s="16">
        <v>1.405783</v>
      </c>
      <c r="G1405" s="16">
        <v>418.7</v>
      </c>
      <c r="H1405" s="16">
        <v>448</v>
      </c>
      <c r="I1405" s="16" t="str">
        <f t="shared" si="177"/>
        <v/>
      </c>
      <c r="K1405" s="16">
        <f t="shared" si="178"/>
        <v>1096.6959999999999</v>
      </c>
      <c r="L1405" s="16">
        <f t="shared" si="179"/>
        <v>1110.079</v>
      </c>
      <c r="M1405" s="16">
        <f t="shared" si="180"/>
        <v>1.405783</v>
      </c>
      <c r="N1405" s="20">
        <f t="shared" si="181"/>
        <v>42.452162324337564</v>
      </c>
      <c r="O1405" s="18">
        <f t="shared" si="182"/>
        <v>157.62678571428569</v>
      </c>
      <c r="P1405" s="18">
        <f t="shared" si="183"/>
        <v>94.069345619488828</v>
      </c>
      <c r="Q1405" s="48">
        <f t="shared" si="176"/>
        <v>3.1356448539829613</v>
      </c>
    </row>
    <row r="1406" spans="2:17" x14ac:dyDescent="0.25">
      <c r="B1406" s="15">
        <v>41926.179861111108</v>
      </c>
      <c r="C1406" s="16">
        <v>6</v>
      </c>
      <c r="D1406" s="16">
        <v>1140.307</v>
      </c>
      <c r="E1406" s="16">
        <v>1120.6010000000001</v>
      </c>
      <c r="F1406" s="16">
        <v>1.406531</v>
      </c>
      <c r="G1406" s="16">
        <v>423.8</v>
      </c>
      <c r="H1406" s="16">
        <v>443.7</v>
      </c>
      <c r="I1406" s="16" t="str">
        <f t="shared" si="177"/>
        <v/>
      </c>
      <c r="K1406" s="16">
        <f t="shared" si="178"/>
        <v>1140.307</v>
      </c>
      <c r="L1406" s="16">
        <f t="shared" si="179"/>
        <v>1120.6010000000001</v>
      </c>
      <c r="M1406" s="16">
        <f t="shared" si="180"/>
        <v>1.406531</v>
      </c>
      <c r="N1406" s="20">
        <f t="shared" si="181"/>
        <v>42.530416508023436</v>
      </c>
      <c r="O1406" s="18">
        <f t="shared" si="182"/>
        <v>161.49342857142861</v>
      </c>
      <c r="P1406" s="18">
        <f t="shared" si="183"/>
        <v>96.605933005713553</v>
      </c>
      <c r="Q1406" s="48">
        <f t="shared" si="176"/>
        <v>3.7568973946666384</v>
      </c>
    </row>
    <row r="1407" spans="2:17" x14ac:dyDescent="0.25">
      <c r="B1407" s="15">
        <v>41926.180555555555</v>
      </c>
      <c r="C1407" s="16">
        <v>7</v>
      </c>
      <c r="D1407" s="16">
        <v>1180.194</v>
      </c>
      <c r="E1407" s="16">
        <v>1140.769</v>
      </c>
      <c r="F1407" s="16">
        <v>1.3974979999999999</v>
      </c>
      <c r="G1407" s="16">
        <v>427.4</v>
      </c>
      <c r="H1407" s="16">
        <v>446.5</v>
      </c>
      <c r="I1407" s="16" t="str">
        <f t="shared" si="177"/>
        <v/>
      </c>
      <c r="K1407" s="16">
        <f t="shared" si="178"/>
        <v>1180.194</v>
      </c>
      <c r="L1407" s="16">
        <f t="shared" si="179"/>
        <v>1140.769</v>
      </c>
      <c r="M1407" s="16">
        <f t="shared" si="180"/>
        <v>1.3974979999999999</v>
      </c>
      <c r="N1407" s="20">
        <f t="shared" si="181"/>
        <v>41.58540308391315</v>
      </c>
      <c r="O1407" s="18">
        <f t="shared" si="182"/>
        <v>165.78307142857142</v>
      </c>
      <c r="P1407" s="18">
        <f t="shared" si="183"/>
        <v>96.345690118485152</v>
      </c>
      <c r="Q1407" s="48">
        <f t="shared" si="176"/>
        <v>3.2115230039495049</v>
      </c>
    </row>
    <row r="1408" spans="2:17" x14ac:dyDescent="0.25">
      <c r="B1408" s="15">
        <v>41926.181250000001</v>
      </c>
      <c r="C1408" s="16">
        <v>7</v>
      </c>
      <c r="D1408" s="16">
        <v>1065.08</v>
      </c>
      <c r="E1408" s="16">
        <v>1103.652</v>
      </c>
      <c r="F1408" s="16">
        <v>1.3990389999999999</v>
      </c>
      <c r="G1408" s="16">
        <v>425.8</v>
      </c>
      <c r="H1408" s="16">
        <v>442.2</v>
      </c>
      <c r="I1408" s="16" t="str">
        <f t="shared" si="177"/>
        <v/>
      </c>
      <c r="K1408" s="16">
        <f t="shared" si="178"/>
        <v>1065.08</v>
      </c>
      <c r="L1408" s="16">
        <f t="shared" si="179"/>
        <v>1103.652</v>
      </c>
      <c r="M1408" s="16">
        <f t="shared" si="180"/>
        <v>1.3990389999999999</v>
      </c>
      <c r="N1408" s="20">
        <f t="shared" si="181"/>
        <v>41.746619256453158</v>
      </c>
      <c r="O1408" s="18">
        <f t="shared" si="182"/>
        <v>154.90942857142858</v>
      </c>
      <c r="P1408" s="18">
        <f t="shared" si="183"/>
        <v>90.475081732472304</v>
      </c>
      <c r="Q1408" s="48">
        <f t="shared" si="176"/>
        <v>3.0158360577490768</v>
      </c>
    </row>
    <row r="1409" spans="2:17" x14ac:dyDescent="0.25">
      <c r="B1409" s="15">
        <v>41926.181944444441</v>
      </c>
      <c r="C1409" s="16">
        <v>6</v>
      </c>
      <c r="D1409" s="16">
        <v>1054.5509999999999</v>
      </c>
      <c r="E1409" s="16">
        <v>1122.31</v>
      </c>
      <c r="F1409" s="16">
        <v>1.401251</v>
      </c>
      <c r="G1409" s="16">
        <v>426.2</v>
      </c>
      <c r="H1409" s="16">
        <v>440</v>
      </c>
      <c r="I1409" s="16" t="str">
        <f t="shared" si="177"/>
        <v/>
      </c>
      <c r="K1409" s="16">
        <f t="shared" si="178"/>
        <v>1054.5509999999999</v>
      </c>
      <c r="L1409" s="16">
        <f t="shared" si="179"/>
        <v>1122.31</v>
      </c>
      <c r="M1409" s="16">
        <f t="shared" si="180"/>
        <v>1.401251</v>
      </c>
      <c r="N1409" s="20">
        <f t="shared" si="181"/>
        <v>41.978034034946688</v>
      </c>
      <c r="O1409" s="18">
        <f t="shared" si="182"/>
        <v>155.49007142857141</v>
      </c>
      <c r="P1409" s="18">
        <f t="shared" si="183"/>
        <v>91.462000012904738</v>
      </c>
      <c r="Q1409" s="48">
        <f t="shared" si="176"/>
        <v>3.5568555560574069</v>
      </c>
    </row>
    <row r="1410" spans="2:17" x14ac:dyDescent="0.25">
      <c r="B1410" s="15">
        <v>41926.182638888888</v>
      </c>
      <c r="C1410" s="16">
        <v>7</v>
      </c>
      <c r="D1410" s="16">
        <v>1185.443</v>
      </c>
      <c r="E1410" s="16">
        <v>1115.249</v>
      </c>
      <c r="F1410" s="16">
        <v>1.3941250000000001</v>
      </c>
      <c r="G1410" s="16">
        <v>426.6</v>
      </c>
      <c r="H1410" s="16">
        <v>448.4</v>
      </c>
      <c r="I1410" s="16" t="str">
        <f t="shared" si="177"/>
        <v/>
      </c>
      <c r="K1410" s="16">
        <f t="shared" si="178"/>
        <v>1185.443</v>
      </c>
      <c r="L1410" s="16">
        <f t="shared" si="179"/>
        <v>1115.249</v>
      </c>
      <c r="M1410" s="16">
        <f t="shared" si="180"/>
        <v>1.3941250000000001</v>
      </c>
      <c r="N1410" s="20">
        <f t="shared" si="181"/>
        <v>41.232526932078336</v>
      </c>
      <c r="O1410" s="18">
        <f t="shared" si="182"/>
        <v>164.33514285714287</v>
      </c>
      <c r="P1410" s="18">
        <f t="shared" si="183"/>
        <v>94.465257601697218</v>
      </c>
      <c r="Q1410" s="48">
        <f t="shared" si="176"/>
        <v>3.148841920056574</v>
      </c>
    </row>
    <row r="1411" spans="2:17" x14ac:dyDescent="0.25">
      <c r="B1411" s="15">
        <v>41926.183333333334</v>
      </c>
      <c r="C1411" s="16">
        <v>7</v>
      </c>
      <c r="D1411" s="16">
        <v>1038.0409999999999</v>
      </c>
      <c r="E1411" s="16">
        <v>1109.7059999999999</v>
      </c>
      <c r="F1411" s="16">
        <v>1.394522</v>
      </c>
      <c r="G1411" s="16">
        <v>417.4</v>
      </c>
      <c r="H1411" s="16">
        <v>446.8</v>
      </c>
      <c r="I1411" s="16" t="str">
        <f t="shared" si="177"/>
        <v/>
      </c>
      <c r="K1411" s="16">
        <f t="shared" si="178"/>
        <v>1038.0409999999999</v>
      </c>
      <c r="L1411" s="16">
        <f t="shared" si="179"/>
        <v>1109.7059999999999</v>
      </c>
      <c r="M1411" s="16">
        <f t="shared" si="180"/>
        <v>1.394522</v>
      </c>
      <c r="N1411" s="20">
        <f t="shared" si="181"/>
        <v>41.274060235451721</v>
      </c>
      <c r="O1411" s="18">
        <f t="shared" si="182"/>
        <v>153.41049999999998</v>
      </c>
      <c r="P1411" s="18">
        <f t="shared" si="183"/>
        <v>88.299378978862336</v>
      </c>
      <c r="Q1411" s="48">
        <f t="shared" si="176"/>
        <v>2.9433126326287442</v>
      </c>
    </row>
    <row r="1412" spans="2:17" x14ac:dyDescent="0.25">
      <c r="B1412" s="15">
        <v>41926.184027777781</v>
      </c>
      <c r="C1412" s="16">
        <v>6</v>
      </c>
      <c r="D1412" s="16">
        <v>1160.6010000000001</v>
      </c>
      <c r="E1412" s="16">
        <v>1117.4190000000001</v>
      </c>
      <c r="F1412" s="16">
        <v>1.388083</v>
      </c>
      <c r="G1412" s="16">
        <v>416.6</v>
      </c>
      <c r="H1412" s="16">
        <v>448.7</v>
      </c>
      <c r="I1412" s="16" t="str">
        <f t="shared" si="177"/>
        <v/>
      </c>
      <c r="K1412" s="16">
        <f t="shared" si="178"/>
        <v>1160.6010000000001</v>
      </c>
      <c r="L1412" s="16">
        <f t="shared" si="179"/>
        <v>1117.4190000000001</v>
      </c>
      <c r="M1412" s="16">
        <f t="shared" si="180"/>
        <v>1.388083</v>
      </c>
      <c r="N1412" s="20">
        <f t="shared" si="181"/>
        <v>40.600425624818911</v>
      </c>
      <c r="O1412" s="18">
        <f t="shared" si="182"/>
        <v>162.71571428571431</v>
      </c>
      <c r="P1412" s="18">
        <f t="shared" si="183"/>
        <v>91.701305562770756</v>
      </c>
      <c r="Q1412" s="48">
        <f t="shared" si="176"/>
        <v>3.5661618829966404</v>
      </c>
    </row>
    <row r="1413" spans="2:17" x14ac:dyDescent="0.25">
      <c r="B1413" s="15">
        <v>41926.18472222222</v>
      </c>
      <c r="C1413" s="16">
        <v>8</v>
      </c>
      <c r="D1413" s="16">
        <v>1227.588</v>
      </c>
      <c r="E1413" s="16">
        <v>1113.3420000000001</v>
      </c>
      <c r="F1413" s="16">
        <v>1.3892420000000001</v>
      </c>
      <c r="G1413" s="16">
        <v>415.6</v>
      </c>
      <c r="H1413" s="16">
        <v>446.8</v>
      </c>
      <c r="I1413" s="16" t="str">
        <f t="shared" si="177"/>
        <v/>
      </c>
      <c r="K1413" s="16">
        <f t="shared" si="178"/>
        <v>1227.588</v>
      </c>
      <c r="L1413" s="16">
        <f t="shared" si="179"/>
        <v>1113.3420000000001</v>
      </c>
      <c r="M1413" s="16">
        <f t="shared" si="180"/>
        <v>1.3892420000000001</v>
      </c>
      <c r="N1413" s="20">
        <f t="shared" si="181"/>
        <v>40.721677762374981</v>
      </c>
      <c r="O1413" s="18">
        <f t="shared" si="182"/>
        <v>167.20928571428573</v>
      </c>
      <c r="P1413" s="18">
        <f t="shared" si="183"/>
        <v>94.594080315802927</v>
      </c>
      <c r="Q1413" s="48">
        <f t="shared" si="176"/>
        <v>2.7589940092109186</v>
      </c>
    </row>
    <row r="1414" spans="2:17" x14ac:dyDescent="0.25">
      <c r="B1414" s="15">
        <v>41926.185416666667</v>
      </c>
      <c r="C1414" s="16">
        <v>7</v>
      </c>
      <c r="D1414" s="16">
        <v>1153.0630000000001</v>
      </c>
      <c r="E1414" s="16">
        <v>1122.4280000000001</v>
      </c>
      <c r="F1414" s="16">
        <v>1.3926149999999999</v>
      </c>
      <c r="G1414" s="16">
        <v>420.7</v>
      </c>
      <c r="H1414" s="16">
        <v>450.8</v>
      </c>
      <c r="I1414" s="16" t="str">
        <f t="shared" si="177"/>
        <v/>
      </c>
      <c r="K1414" s="16">
        <f t="shared" si="178"/>
        <v>1153.0630000000001</v>
      </c>
      <c r="L1414" s="16">
        <f t="shared" si="179"/>
        <v>1122.4280000000001</v>
      </c>
      <c r="M1414" s="16">
        <f t="shared" si="180"/>
        <v>1.3926149999999999</v>
      </c>
      <c r="N1414" s="20">
        <f t="shared" si="181"/>
        <v>41.074553914209787</v>
      </c>
      <c r="O1414" s="18">
        <f t="shared" si="182"/>
        <v>162.53507142857143</v>
      </c>
      <c r="P1414" s="18">
        <f t="shared" si="183"/>
        <v>92.971751058110911</v>
      </c>
      <c r="Q1414" s="48">
        <f t="shared" si="176"/>
        <v>3.0990583686036968</v>
      </c>
    </row>
    <row r="1415" spans="2:17" x14ac:dyDescent="0.25">
      <c r="B1415" s="15">
        <v>41926.186111111114</v>
      </c>
      <c r="C1415" s="16">
        <v>6</v>
      </c>
      <c r="D1415" s="16">
        <v>1200.4880000000001</v>
      </c>
      <c r="E1415" s="16">
        <v>1123.2360000000001</v>
      </c>
      <c r="F1415" s="16">
        <v>1.3801939999999999</v>
      </c>
      <c r="G1415" s="16">
        <v>423.8</v>
      </c>
      <c r="H1415" s="16">
        <v>440.1</v>
      </c>
      <c r="I1415" s="16" t="str">
        <f t="shared" si="177"/>
        <v/>
      </c>
      <c r="K1415" s="16">
        <f t="shared" si="178"/>
        <v>1200.4880000000001</v>
      </c>
      <c r="L1415" s="16">
        <f t="shared" si="179"/>
        <v>1123.2360000000001</v>
      </c>
      <c r="M1415" s="16">
        <f t="shared" si="180"/>
        <v>1.3801939999999999</v>
      </c>
      <c r="N1415" s="20">
        <f t="shared" si="181"/>
        <v>39.775095069875263</v>
      </c>
      <c r="O1415" s="18">
        <f t="shared" si="182"/>
        <v>165.98028571428571</v>
      </c>
      <c r="P1415" s="18">
        <f t="shared" si="183"/>
        <v>91.118774337738046</v>
      </c>
      <c r="Q1415" s="48">
        <f t="shared" si="176"/>
        <v>3.5435078909120352</v>
      </c>
    </row>
    <row r="1416" spans="2:17" x14ac:dyDescent="0.25">
      <c r="B1416" s="15">
        <v>41926.186805555553</v>
      </c>
      <c r="C1416" s="16">
        <v>6</v>
      </c>
      <c r="D1416" s="16">
        <v>1169.635</v>
      </c>
      <c r="E1416" s="16">
        <v>1078.4259999999999</v>
      </c>
      <c r="F1416" s="16">
        <v>1.3922330000000001</v>
      </c>
      <c r="G1416" s="16">
        <v>414.1</v>
      </c>
      <c r="H1416" s="16">
        <v>450.1</v>
      </c>
      <c r="I1416" s="16" t="str">
        <f t="shared" si="177"/>
        <v/>
      </c>
      <c r="K1416" s="16">
        <f t="shared" si="178"/>
        <v>1169.635</v>
      </c>
      <c r="L1416" s="16">
        <f t="shared" si="179"/>
        <v>1078.4259999999999</v>
      </c>
      <c r="M1416" s="16">
        <f t="shared" si="180"/>
        <v>1.3922330000000001</v>
      </c>
      <c r="N1416" s="20">
        <f t="shared" si="181"/>
        <v>41.034589879225841</v>
      </c>
      <c r="O1416" s="18">
        <f t="shared" si="182"/>
        <v>160.5757857142857</v>
      </c>
      <c r="P1416" s="18">
        <f t="shared" si="183"/>
        <v>91.73648098389809</v>
      </c>
      <c r="Q1416" s="48">
        <f t="shared" ref="Q1416:Q1479" si="184">IF(COUNT(K1416:L1416)&gt;1,P1416*14/(C1416*60),P1416*7/(C1416*60))</f>
        <v>3.5675298160404814</v>
      </c>
    </row>
    <row r="1417" spans="2:17" x14ac:dyDescent="0.25">
      <c r="B1417" s="15">
        <v>41926.1875</v>
      </c>
      <c r="C1417" s="16">
        <v>5</v>
      </c>
      <c r="D1417" s="16">
        <v>999.71010000000001</v>
      </c>
      <c r="E1417" s="16">
        <v>1052.251</v>
      </c>
      <c r="F1417" s="16">
        <v>1.3929659999999999</v>
      </c>
      <c r="G1417" s="16">
        <v>412.4</v>
      </c>
      <c r="H1417" s="16">
        <v>430.1</v>
      </c>
      <c r="I1417" s="16" t="str">
        <f t="shared" si="177"/>
        <v/>
      </c>
      <c r="K1417" s="16">
        <f t="shared" si="178"/>
        <v>999.71010000000001</v>
      </c>
      <c r="L1417" s="16">
        <f t="shared" si="179"/>
        <v>1052.251</v>
      </c>
      <c r="M1417" s="16">
        <f t="shared" si="180"/>
        <v>1.3929659999999999</v>
      </c>
      <c r="N1417" s="20">
        <f t="shared" si="181"/>
        <v>41.111274794522274</v>
      </c>
      <c r="O1417" s="18">
        <f t="shared" si="182"/>
        <v>146.56864999999999</v>
      </c>
      <c r="P1417" s="18">
        <f t="shared" si="183"/>
        <v>83.934894254345565</v>
      </c>
      <c r="Q1417" s="48">
        <f t="shared" si="184"/>
        <v>3.9169617318694598</v>
      </c>
    </row>
    <row r="1418" spans="2:17" x14ac:dyDescent="0.25">
      <c r="B1418" s="15">
        <v>41926.188194444447</v>
      </c>
      <c r="C1418" s="16">
        <v>5</v>
      </c>
      <c r="D1418" s="16">
        <v>860.57830000000001</v>
      </c>
      <c r="E1418" s="16">
        <v>1004.176</v>
      </c>
      <c r="F1418" s="16">
        <v>1.407294</v>
      </c>
      <c r="G1418" s="16">
        <v>406.4</v>
      </c>
      <c r="H1418" s="16">
        <v>424.9</v>
      </c>
      <c r="I1418" s="16" t="str">
        <f t="shared" si="177"/>
        <v/>
      </c>
      <c r="K1418" s="16">
        <f t="shared" si="178"/>
        <v>860.57830000000001</v>
      </c>
      <c r="L1418" s="16">
        <f t="shared" si="179"/>
        <v>1004.176</v>
      </c>
      <c r="M1418" s="16">
        <f t="shared" si="180"/>
        <v>1.407294</v>
      </c>
      <c r="N1418" s="20">
        <f t="shared" si="181"/>
        <v>42.610239960098731</v>
      </c>
      <c r="O1418" s="18">
        <f t="shared" si="182"/>
        <v>133.19673571428572</v>
      </c>
      <c r="P1418" s="18">
        <f t="shared" si="183"/>
        <v>79.871602432493887</v>
      </c>
      <c r="Q1418" s="48">
        <f t="shared" si="184"/>
        <v>3.7273414468497146</v>
      </c>
    </row>
    <row r="1419" spans="2:17" x14ac:dyDescent="0.25">
      <c r="B1419" s="15">
        <v>41926.188888888886</v>
      </c>
      <c r="C1419" s="16">
        <v>4</v>
      </c>
      <c r="D1419" s="16">
        <v>1058.335</v>
      </c>
      <c r="E1419" s="16">
        <v>1023.338</v>
      </c>
      <c r="F1419" s="16">
        <v>1.3873500000000001</v>
      </c>
      <c r="G1419" s="16">
        <v>391.9</v>
      </c>
      <c r="H1419" s="16">
        <v>427.9</v>
      </c>
      <c r="I1419" s="16" t="str">
        <f t="shared" si="177"/>
        <v/>
      </c>
      <c r="K1419" s="16">
        <f t="shared" si="178"/>
        <v>1058.335</v>
      </c>
      <c r="L1419" s="16">
        <f t="shared" si="179"/>
        <v>1023.338</v>
      </c>
      <c r="M1419" s="16">
        <f t="shared" si="180"/>
        <v>1.3873500000000001</v>
      </c>
      <c r="N1419" s="20">
        <f t="shared" si="181"/>
        <v>40.523740709522478</v>
      </c>
      <c r="O1419" s="18">
        <f t="shared" si="182"/>
        <v>148.69092857142854</v>
      </c>
      <c r="P1419" s="18">
        <f t="shared" si="183"/>
        <v>83.594949545649996</v>
      </c>
      <c r="Q1419" s="48">
        <f t="shared" si="184"/>
        <v>4.8763720568295827</v>
      </c>
    </row>
    <row r="1420" spans="2:17" x14ac:dyDescent="0.25">
      <c r="B1420" s="15">
        <v>41926.189583333333</v>
      </c>
      <c r="C1420" s="16">
        <v>4</v>
      </c>
      <c r="D1420" s="16">
        <v>966.62850000000003</v>
      </c>
      <c r="E1420" s="16">
        <v>978.19150000000002</v>
      </c>
      <c r="F1420" s="16">
        <v>1.370001</v>
      </c>
      <c r="G1420" s="16">
        <v>399.6</v>
      </c>
      <c r="H1420" s="16">
        <v>413.3</v>
      </c>
      <c r="I1420" s="16" t="str">
        <f t="shared" si="177"/>
        <v/>
      </c>
      <c r="K1420" s="16">
        <f t="shared" si="178"/>
        <v>966.62850000000003</v>
      </c>
      <c r="L1420" s="16">
        <f t="shared" si="179"/>
        <v>978.19150000000002</v>
      </c>
      <c r="M1420" s="16">
        <f t="shared" si="180"/>
        <v>1.370001</v>
      </c>
      <c r="N1420" s="20">
        <f t="shared" si="181"/>
        <v>38.708724890316311</v>
      </c>
      <c r="O1420" s="18">
        <f t="shared" si="182"/>
        <v>138.9157142857143</v>
      </c>
      <c r="P1420" s="18">
        <f t="shared" si="183"/>
        <v>73.668381063518396</v>
      </c>
      <c r="Q1420" s="48">
        <f t="shared" si="184"/>
        <v>4.2973222287052399</v>
      </c>
    </row>
    <row r="1421" spans="2:17" x14ac:dyDescent="0.25">
      <c r="B1421" s="15">
        <v>41926.19027777778</v>
      </c>
      <c r="C1421" s="16">
        <v>4</v>
      </c>
      <c r="D1421" s="16">
        <v>1034.9580000000001</v>
      </c>
      <c r="E1421" s="16">
        <v>954.65779999999995</v>
      </c>
      <c r="F1421" s="16">
        <v>1.3734489999999999</v>
      </c>
      <c r="G1421" s="16">
        <v>387.2</v>
      </c>
      <c r="H1421" s="16">
        <v>419.8</v>
      </c>
      <c r="I1421" s="16" t="str">
        <f t="shared" si="177"/>
        <v/>
      </c>
      <c r="K1421" s="16">
        <f t="shared" si="178"/>
        <v>1034.9580000000001</v>
      </c>
      <c r="L1421" s="16">
        <f t="shared" si="179"/>
        <v>954.65779999999995</v>
      </c>
      <c r="M1421" s="16">
        <f t="shared" si="180"/>
        <v>1.3734489999999999</v>
      </c>
      <c r="N1421" s="20">
        <f t="shared" si="181"/>
        <v>39.06944738409824</v>
      </c>
      <c r="O1421" s="18">
        <f t="shared" si="182"/>
        <v>142.11541428571428</v>
      </c>
      <c r="P1421" s="18">
        <f t="shared" si="183"/>
        <v>76.258979867873236</v>
      </c>
      <c r="Q1421" s="48">
        <f t="shared" si="184"/>
        <v>4.4484404922926055</v>
      </c>
    </row>
    <row r="1422" spans="2:17" x14ac:dyDescent="0.25">
      <c r="B1422" s="15">
        <v>41926.190972222219</v>
      </c>
      <c r="C1422" s="16">
        <v>4</v>
      </c>
      <c r="D1422" s="16">
        <v>904.89049999999997</v>
      </c>
      <c r="E1422" s="16">
        <v>927.35619999999994</v>
      </c>
      <c r="F1422" s="16">
        <v>1.3572599999999999</v>
      </c>
      <c r="G1422" s="16">
        <v>379.2</v>
      </c>
      <c r="H1422" s="16">
        <v>396.3</v>
      </c>
      <c r="I1422" s="16" t="str">
        <f t="shared" si="177"/>
        <v/>
      </c>
      <c r="K1422" s="16">
        <f t="shared" si="178"/>
        <v>904.89049999999997</v>
      </c>
      <c r="L1422" s="16">
        <f t="shared" si="179"/>
        <v>927.35619999999994</v>
      </c>
      <c r="M1422" s="16">
        <f t="shared" si="180"/>
        <v>1.3572599999999999</v>
      </c>
      <c r="N1422" s="20">
        <f t="shared" si="181"/>
        <v>37.37578832034076</v>
      </c>
      <c r="O1422" s="18">
        <f t="shared" si="182"/>
        <v>130.87476428571429</v>
      </c>
      <c r="P1422" s="18">
        <f t="shared" si="183"/>
        <v>66.391017414148124</v>
      </c>
      <c r="Q1422" s="48">
        <f t="shared" si="184"/>
        <v>3.8728093491586408</v>
      </c>
    </row>
    <row r="1423" spans="2:17" x14ac:dyDescent="0.25">
      <c r="B1423" s="15">
        <v>41926.191666666666</v>
      </c>
      <c r="C1423" s="16">
        <v>4</v>
      </c>
      <c r="D1423" s="16">
        <v>882.3682</v>
      </c>
      <c r="E1423" s="16">
        <v>865.87459999999999</v>
      </c>
      <c r="F1423" s="16">
        <v>1.3501030000000001</v>
      </c>
      <c r="G1423" s="16">
        <v>368</v>
      </c>
      <c r="H1423" s="16">
        <v>399.9</v>
      </c>
      <c r="I1423" s="16" t="str">
        <f t="shared" si="177"/>
        <v/>
      </c>
      <c r="K1423" s="16">
        <f t="shared" si="178"/>
        <v>882.3682</v>
      </c>
      <c r="L1423" s="16">
        <f t="shared" si="179"/>
        <v>865.87459999999999</v>
      </c>
      <c r="M1423" s="16">
        <f t="shared" si="180"/>
        <v>1.3501030000000001</v>
      </c>
      <c r="N1423" s="20">
        <f t="shared" si="181"/>
        <v>36.627038062800949</v>
      </c>
      <c r="O1423" s="18">
        <f t="shared" si="182"/>
        <v>124.87448571428571</v>
      </c>
      <c r="P1423" s="18">
        <f t="shared" si="183"/>
        <v>61.750775303970357</v>
      </c>
      <c r="Q1423" s="48">
        <f t="shared" si="184"/>
        <v>3.6021285593982708</v>
      </c>
    </row>
    <row r="1424" spans="2:17" x14ac:dyDescent="0.25">
      <c r="B1424" s="15">
        <v>41926.192361111112</v>
      </c>
      <c r="C1424" s="16">
        <v>4</v>
      </c>
      <c r="D1424" s="16">
        <v>848.52369999999996</v>
      </c>
      <c r="E1424" s="16">
        <v>817.07029999999997</v>
      </c>
      <c r="F1424" s="16">
        <v>1.3557490000000001</v>
      </c>
      <c r="G1424" s="16">
        <v>356.5</v>
      </c>
      <c r="H1424" s="16">
        <v>385.3</v>
      </c>
      <c r="I1424" s="16" t="str">
        <f t="shared" si="177"/>
        <v/>
      </c>
      <c r="K1424" s="16">
        <f t="shared" si="178"/>
        <v>848.52369999999996</v>
      </c>
      <c r="L1424" s="16">
        <f t="shared" si="179"/>
        <v>817.07029999999997</v>
      </c>
      <c r="M1424" s="16">
        <f t="shared" si="180"/>
        <v>1.3557490000000001</v>
      </c>
      <c r="N1424" s="20">
        <f t="shared" si="181"/>
        <v>37.217710684579615</v>
      </c>
      <c r="O1424" s="18">
        <f t="shared" si="182"/>
        <v>118.971</v>
      </c>
      <c r="P1424" s="18">
        <f t="shared" si="183"/>
        <v>60.030237327588232</v>
      </c>
      <c r="Q1424" s="48">
        <f t="shared" si="184"/>
        <v>3.5017638441093135</v>
      </c>
    </row>
    <row r="1425" spans="2:17" x14ac:dyDescent="0.25">
      <c r="B1425" s="15">
        <v>41926.193055555559</v>
      </c>
      <c r="C1425" s="16">
        <v>4</v>
      </c>
      <c r="D1425" s="16">
        <v>806.37829999999997</v>
      </c>
      <c r="E1425" s="16">
        <v>790.56679999999994</v>
      </c>
      <c r="F1425" s="16">
        <v>1.376074</v>
      </c>
      <c r="G1425" s="16">
        <v>361.8</v>
      </c>
      <c r="H1425" s="16">
        <v>383.2</v>
      </c>
      <c r="I1425" s="16" t="str">
        <f t="shared" si="177"/>
        <v/>
      </c>
      <c r="K1425" s="16">
        <f t="shared" si="178"/>
        <v>806.37829999999997</v>
      </c>
      <c r="L1425" s="16">
        <f t="shared" si="179"/>
        <v>790.56679999999994</v>
      </c>
      <c r="M1425" s="16">
        <f t="shared" si="180"/>
        <v>1.376074</v>
      </c>
      <c r="N1425" s="20">
        <f t="shared" si="181"/>
        <v>39.344069352247203</v>
      </c>
      <c r="O1425" s="18">
        <f t="shared" si="182"/>
        <v>114.06750714285714</v>
      </c>
      <c r="P1425" s="18">
        <f t="shared" si="183"/>
        <v>61.756548618418158</v>
      </c>
      <c r="Q1425" s="48">
        <f t="shared" si="184"/>
        <v>3.6024653360743928</v>
      </c>
    </row>
    <row r="1426" spans="2:17" x14ac:dyDescent="0.25">
      <c r="B1426" s="15">
        <v>41926.193749999999</v>
      </c>
      <c r="C1426" s="16">
        <v>5</v>
      </c>
      <c r="D1426" s="16">
        <v>801.09860000000003</v>
      </c>
      <c r="E1426" s="16">
        <v>801.26149999999996</v>
      </c>
      <c r="F1426" s="16">
        <v>1.3749290000000001</v>
      </c>
      <c r="G1426" s="16">
        <v>346.9</v>
      </c>
      <c r="H1426" s="16">
        <v>385.4</v>
      </c>
      <c r="I1426" s="16" t="str">
        <f t="shared" si="177"/>
        <v/>
      </c>
      <c r="K1426" s="16">
        <f t="shared" si="178"/>
        <v>801.09860000000003</v>
      </c>
      <c r="L1426" s="16">
        <f t="shared" si="179"/>
        <v>801.26149999999996</v>
      </c>
      <c r="M1426" s="16">
        <f t="shared" si="180"/>
        <v>1.3749290000000001</v>
      </c>
      <c r="N1426" s="20">
        <f t="shared" si="181"/>
        <v>39.224281865187947</v>
      </c>
      <c r="O1426" s="18">
        <f t="shared" si="182"/>
        <v>114.45429285714285</v>
      </c>
      <c r="P1426" s="18">
        <f t="shared" si="183"/>
        <v>61.725889885918377</v>
      </c>
      <c r="Q1426" s="48">
        <f t="shared" si="184"/>
        <v>2.8805415280095241</v>
      </c>
    </row>
    <row r="1427" spans="2:17" x14ac:dyDescent="0.25">
      <c r="B1427" s="15">
        <v>41926.194444444445</v>
      </c>
      <c r="C1427" s="16">
        <v>4</v>
      </c>
      <c r="D1427" s="16">
        <v>62.623019999999997</v>
      </c>
      <c r="E1427" s="16">
        <v>881.62379999999996</v>
      </c>
      <c r="F1427" s="16">
        <v>1.4294800000000001</v>
      </c>
      <c r="G1427" s="16">
        <v>263.7</v>
      </c>
      <c r="H1427" s="16">
        <v>405.2</v>
      </c>
      <c r="I1427" s="16" t="str">
        <f t="shared" si="177"/>
        <v/>
      </c>
      <c r="K1427" s="16" t="str">
        <f t="shared" si="178"/>
        <v/>
      </c>
      <c r="L1427" s="16">
        <f t="shared" si="179"/>
        <v>881.62379999999996</v>
      </c>
      <c r="M1427" s="16">
        <f t="shared" si="180"/>
        <v>1.4294800000000001</v>
      </c>
      <c r="N1427" s="20">
        <f t="shared" si="181"/>
        <v>44.93129252594737</v>
      </c>
      <c r="O1427" s="18">
        <f t="shared" si="182"/>
        <v>125.94625714285714</v>
      </c>
      <c r="P1427" s="18">
        <f t="shared" si="183"/>
        <v>80.893245721709192</v>
      </c>
      <c r="Q1427" s="48">
        <f t="shared" si="184"/>
        <v>2.3593863335498515</v>
      </c>
    </row>
    <row r="1428" spans="2:17" x14ac:dyDescent="0.25">
      <c r="B1428" s="15">
        <v>41926.195138888892</v>
      </c>
      <c r="C1428" s="16">
        <v>4</v>
      </c>
      <c r="D1428" s="16">
        <v>63.385980000000004</v>
      </c>
      <c r="E1428" s="16">
        <v>1121.896</v>
      </c>
      <c r="F1428" s="16">
        <v>1.4117949999999999</v>
      </c>
      <c r="G1428" s="16">
        <v>259.3</v>
      </c>
      <c r="H1428" s="16">
        <v>440</v>
      </c>
      <c r="I1428" s="16" t="str">
        <f t="shared" si="177"/>
        <v/>
      </c>
      <c r="K1428" s="16" t="str">
        <f t="shared" si="178"/>
        <v/>
      </c>
      <c r="L1428" s="16">
        <f t="shared" si="179"/>
        <v>1121.896</v>
      </c>
      <c r="M1428" s="16">
        <f t="shared" si="180"/>
        <v>1.4117949999999999</v>
      </c>
      <c r="N1428" s="20">
        <f t="shared" si="181"/>
        <v>43.081125094818127</v>
      </c>
      <c r="O1428" s="18">
        <f t="shared" si="182"/>
        <v>160.27085714285712</v>
      </c>
      <c r="P1428" s="18">
        <f t="shared" si="183"/>
        <v>97.47948717009362</v>
      </c>
      <c r="Q1428" s="48">
        <f t="shared" si="184"/>
        <v>2.8431517091277305</v>
      </c>
    </row>
    <row r="1429" spans="2:17" x14ac:dyDescent="0.25">
      <c r="B1429" s="15">
        <v>41926.195833333331</v>
      </c>
      <c r="C1429" s="16">
        <v>2</v>
      </c>
      <c r="D1429" s="16">
        <v>64.087890000000002</v>
      </c>
      <c r="E1429" s="16">
        <v>1160.3689999999999</v>
      </c>
      <c r="F1429" s="16">
        <v>1.3986270000000001</v>
      </c>
      <c r="G1429" s="16">
        <v>259.7</v>
      </c>
      <c r="H1429" s="16">
        <v>441.4</v>
      </c>
      <c r="I1429" s="16" t="str">
        <f t="shared" ref="I1429:I1492" si="185">+IF(AND(G1429&lt;50,D1429&gt;50),1,"")</f>
        <v/>
      </c>
      <c r="K1429" s="16" t="str">
        <f t="shared" ref="K1429:K1492" si="186">+IF(AND(D1429&gt;100,G1429&gt;50),D1429,"")</f>
        <v/>
      </c>
      <c r="L1429" s="16">
        <f t="shared" ref="L1429:L1492" si="187">IF(AND(E1429&gt;100,H1429&gt;50),E1429,"")</f>
        <v>1160.3689999999999</v>
      </c>
      <c r="M1429" s="16">
        <f t="shared" ref="M1429:M1492" si="188">IF(F1429&gt;1.1,F1429,"")</f>
        <v>1.3986270000000001</v>
      </c>
      <c r="N1429" s="20">
        <f t="shared" ref="N1429:N1492" si="189">IF(ISERROR($D$1*(M1429-1)/($M$7*($D$1-1))*100),"",($D$1*(M1429-1)/($M$7*($D$1-1))*100))</f>
        <v>41.703516684690371</v>
      </c>
      <c r="O1429" s="18">
        <f t="shared" ref="O1429:O1492" si="190">IF(ISERROR(IF(COUNT(K1429:L1429)&gt;1,SUM(K1429:L1429)/14,SUM(K1429:L1429)/7)),"",IF(COUNT(K1429:L1429)&gt;1,SUM(K1429:L1429)/14,SUM(K1429:L1429)/7))</f>
        <v>165.767</v>
      </c>
      <c r="P1429" s="18">
        <f t="shared" ref="P1429:P1492" si="191">IF(ISERROR(IF(COUNT(K1429:L1429)&gt;1,SUM(K1429:L1429)/14*M1429*N1429/100,SUM(K1429:L1429)/7*M1429*N1429/100)),"",IF(COUNT(K1429:L1429)&gt;1,SUM(K1429:L1429)/14*M1429*N1429/100,SUM(K1429:L1429)/7*M1429*N1429/100))</f>
        <v>96.688019495940736</v>
      </c>
      <c r="Q1429" s="48">
        <f t="shared" si="184"/>
        <v>5.6401344705965437</v>
      </c>
    </row>
    <row r="1430" spans="2:17" x14ac:dyDescent="0.25">
      <c r="B1430" s="15">
        <v>41926.196527777778</v>
      </c>
      <c r="C1430" s="16">
        <v>3</v>
      </c>
      <c r="D1430" s="16">
        <v>49.134050000000002</v>
      </c>
      <c r="E1430" s="16">
        <v>1149.576</v>
      </c>
      <c r="F1430" s="16">
        <v>1.40354</v>
      </c>
      <c r="G1430" s="16">
        <v>261.89999999999998</v>
      </c>
      <c r="H1430" s="16">
        <v>449.8</v>
      </c>
      <c r="I1430" s="16" t="str">
        <f t="shared" si="185"/>
        <v/>
      </c>
      <c r="K1430" s="16" t="str">
        <f t="shared" si="186"/>
        <v/>
      </c>
      <c r="L1430" s="16">
        <f t="shared" si="187"/>
        <v>1149.576</v>
      </c>
      <c r="M1430" s="16">
        <f t="shared" si="188"/>
        <v>1.40354</v>
      </c>
      <c r="N1430" s="20">
        <f t="shared" si="189"/>
        <v>42.217504391172575</v>
      </c>
      <c r="O1430" s="18">
        <f t="shared" si="190"/>
        <v>164.22514285714286</v>
      </c>
      <c r="P1430" s="18">
        <f t="shared" si="191"/>
        <v>97.309894075389039</v>
      </c>
      <c r="Q1430" s="48">
        <f t="shared" si="184"/>
        <v>3.7842736584873515</v>
      </c>
    </row>
    <row r="1431" spans="2:17" x14ac:dyDescent="0.25">
      <c r="B1431" s="15">
        <v>41926.197222222225</v>
      </c>
      <c r="C1431" s="16">
        <v>5</v>
      </c>
      <c r="D1431" s="16">
        <v>57.343400000000003</v>
      </c>
      <c r="E1431" s="16">
        <v>1151.52</v>
      </c>
      <c r="F1431" s="16">
        <v>1.4370339999999999</v>
      </c>
      <c r="G1431" s="16">
        <v>261.7</v>
      </c>
      <c r="H1431" s="16">
        <v>439.7</v>
      </c>
      <c r="I1431" s="16" t="str">
        <f t="shared" si="185"/>
        <v/>
      </c>
      <c r="K1431" s="16" t="str">
        <f t="shared" si="186"/>
        <v/>
      </c>
      <c r="L1431" s="16">
        <f t="shared" si="187"/>
        <v>1151.52</v>
      </c>
      <c r="M1431" s="16">
        <f t="shared" si="188"/>
        <v>1.4370339999999999</v>
      </c>
      <c r="N1431" s="20">
        <f t="shared" si="189"/>
        <v>45.721576086860566</v>
      </c>
      <c r="O1431" s="18">
        <f t="shared" si="190"/>
        <v>164.50285714285715</v>
      </c>
      <c r="P1431" s="18">
        <f t="shared" si="191"/>
        <v>108.0840679060135</v>
      </c>
      <c r="Q1431" s="48">
        <f t="shared" si="184"/>
        <v>2.5219615844736483</v>
      </c>
    </row>
    <row r="1432" spans="2:17" x14ac:dyDescent="0.25">
      <c r="B1432" s="15">
        <v>41926.197916666664</v>
      </c>
      <c r="C1432" s="16">
        <v>4</v>
      </c>
      <c r="D1432" s="16">
        <v>64.087890000000002</v>
      </c>
      <c r="E1432" s="16">
        <v>1132.71</v>
      </c>
      <c r="F1432" s="16">
        <v>1.441916</v>
      </c>
      <c r="G1432" s="16">
        <v>261.89999999999998</v>
      </c>
      <c r="H1432" s="16">
        <v>449.2</v>
      </c>
      <c r="I1432" s="16" t="str">
        <f t="shared" si="185"/>
        <v/>
      </c>
      <c r="K1432" s="16" t="str">
        <f t="shared" si="186"/>
        <v/>
      </c>
      <c r="L1432" s="16">
        <f t="shared" si="187"/>
        <v>1132.71</v>
      </c>
      <c r="M1432" s="16">
        <f t="shared" si="188"/>
        <v>1.441916</v>
      </c>
      <c r="N1432" s="20">
        <f t="shared" si="189"/>
        <v>46.232320638671304</v>
      </c>
      <c r="O1432" s="18">
        <f t="shared" si="190"/>
        <v>161.81571428571428</v>
      </c>
      <c r="P1432" s="18">
        <f t="shared" si="191"/>
        <v>107.87140839846722</v>
      </c>
      <c r="Q1432" s="48">
        <f t="shared" si="184"/>
        <v>3.1462494116219606</v>
      </c>
    </row>
    <row r="1433" spans="2:17" x14ac:dyDescent="0.25">
      <c r="B1433" s="15">
        <v>41926.198611111111</v>
      </c>
      <c r="C1433" s="16">
        <v>4</v>
      </c>
      <c r="D1433" s="16">
        <v>55.878540000000001</v>
      </c>
      <c r="E1433" s="16">
        <v>1143.828</v>
      </c>
      <c r="F1433" s="16">
        <v>1.434409</v>
      </c>
      <c r="G1433" s="16">
        <v>263.60000000000002</v>
      </c>
      <c r="H1433" s="16">
        <v>445.9</v>
      </c>
      <c r="I1433" s="16" t="str">
        <f t="shared" si="185"/>
        <v/>
      </c>
      <c r="K1433" s="16" t="str">
        <f t="shared" si="186"/>
        <v/>
      </c>
      <c r="L1433" s="16">
        <f t="shared" si="187"/>
        <v>1143.828</v>
      </c>
      <c r="M1433" s="16">
        <f t="shared" si="188"/>
        <v>1.434409</v>
      </c>
      <c r="N1433" s="20">
        <f t="shared" si="189"/>
        <v>45.446954118711616</v>
      </c>
      <c r="O1433" s="18">
        <f t="shared" si="190"/>
        <v>163.404</v>
      </c>
      <c r="P1433" s="18">
        <f t="shared" si="191"/>
        <v>106.52228327790351</v>
      </c>
      <c r="Q1433" s="48">
        <f t="shared" si="184"/>
        <v>3.1068999289388524</v>
      </c>
    </row>
    <row r="1434" spans="2:17" x14ac:dyDescent="0.25">
      <c r="B1434" s="15">
        <v>41926.199305555558</v>
      </c>
      <c r="C1434" s="16">
        <v>3</v>
      </c>
      <c r="D1434" s="16">
        <v>61.921109999999999</v>
      </c>
      <c r="E1434" s="16">
        <v>1117.518</v>
      </c>
      <c r="F1434" s="16">
        <v>1.4310369999999999</v>
      </c>
      <c r="G1434" s="16">
        <v>260.60000000000002</v>
      </c>
      <c r="H1434" s="16">
        <v>439.4</v>
      </c>
      <c r="I1434" s="16" t="str">
        <f t="shared" si="185"/>
        <v/>
      </c>
      <c r="K1434" s="16" t="str">
        <f t="shared" si="186"/>
        <v/>
      </c>
      <c r="L1434" s="16">
        <f t="shared" si="187"/>
        <v>1117.518</v>
      </c>
      <c r="M1434" s="16">
        <f t="shared" si="188"/>
        <v>1.4310369999999999</v>
      </c>
      <c r="N1434" s="20">
        <f t="shared" si="189"/>
        <v>45.094182584769413</v>
      </c>
      <c r="O1434" s="18">
        <f t="shared" si="190"/>
        <v>159.64542857142857</v>
      </c>
      <c r="P1434" s="18">
        <f t="shared" si="191"/>
        <v>103.02149995966684</v>
      </c>
      <c r="Q1434" s="48">
        <f t="shared" si="184"/>
        <v>4.006391665098155</v>
      </c>
    </row>
    <row r="1435" spans="2:17" x14ac:dyDescent="0.25">
      <c r="B1435" s="15">
        <v>41926.199999999997</v>
      </c>
      <c r="C1435" s="16">
        <v>4</v>
      </c>
      <c r="D1435" s="16">
        <v>59.662779999999998</v>
      </c>
      <c r="E1435" s="16">
        <v>1135.3209999999999</v>
      </c>
      <c r="F1435" s="16">
        <v>1.415198</v>
      </c>
      <c r="G1435" s="16">
        <v>260.5</v>
      </c>
      <c r="H1435" s="16">
        <v>436.1</v>
      </c>
      <c r="I1435" s="16" t="str">
        <f t="shared" si="185"/>
        <v/>
      </c>
      <c r="K1435" s="16" t="str">
        <f t="shared" si="186"/>
        <v/>
      </c>
      <c r="L1435" s="16">
        <f t="shared" si="187"/>
        <v>1135.3209999999999</v>
      </c>
      <c r="M1435" s="16">
        <f t="shared" si="188"/>
        <v>1.415198</v>
      </c>
      <c r="N1435" s="20">
        <f t="shared" si="189"/>
        <v>43.437139783431803</v>
      </c>
      <c r="O1435" s="18">
        <f t="shared" si="190"/>
        <v>162.18871428571427</v>
      </c>
      <c r="P1435" s="18">
        <f t="shared" si="191"/>
        <v>99.700895157620067</v>
      </c>
      <c r="Q1435" s="48">
        <f t="shared" si="184"/>
        <v>2.9079427754305853</v>
      </c>
    </row>
    <row r="1436" spans="2:17" x14ac:dyDescent="0.25">
      <c r="B1436" s="15">
        <v>41926.200694444444</v>
      </c>
      <c r="C1436" s="16">
        <v>4</v>
      </c>
      <c r="D1436" s="16">
        <v>49.134050000000002</v>
      </c>
      <c r="E1436" s="16">
        <v>1137.1189999999999</v>
      </c>
      <c r="F1436" s="16">
        <v>1.400137</v>
      </c>
      <c r="G1436" s="16">
        <v>258.89999999999998</v>
      </c>
      <c r="H1436" s="16">
        <v>443.6</v>
      </c>
      <c r="I1436" s="16" t="str">
        <f t="shared" si="185"/>
        <v/>
      </c>
      <c r="K1436" s="16" t="str">
        <f t="shared" si="186"/>
        <v/>
      </c>
      <c r="L1436" s="16">
        <f t="shared" si="187"/>
        <v>1137.1189999999999</v>
      </c>
      <c r="M1436" s="16">
        <f t="shared" si="188"/>
        <v>1.400137</v>
      </c>
      <c r="N1436" s="20">
        <f t="shared" si="189"/>
        <v>41.861489702558899</v>
      </c>
      <c r="O1436" s="18">
        <f t="shared" si="190"/>
        <v>162.44557142857141</v>
      </c>
      <c r="P1436" s="18">
        <f t="shared" si="191"/>
        <v>95.212306910821482</v>
      </c>
      <c r="Q1436" s="48">
        <f t="shared" si="184"/>
        <v>2.7770256182322934</v>
      </c>
    </row>
    <row r="1437" spans="2:17" x14ac:dyDescent="0.25">
      <c r="B1437" s="15">
        <v>41926.201388888891</v>
      </c>
      <c r="C1437" s="16">
        <v>3</v>
      </c>
      <c r="D1437" s="16">
        <v>53.559170000000002</v>
      </c>
      <c r="E1437" s="16">
        <v>1142.0160000000001</v>
      </c>
      <c r="F1437" s="16">
        <v>1.4024110000000001</v>
      </c>
      <c r="G1437" s="16">
        <v>259.89999999999998</v>
      </c>
      <c r="H1437" s="16">
        <v>430.9</v>
      </c>
      <c r="I1437" s="16" t="str">
        <f t="shared" si="185"/>
        <v/>
      </c>
      <c r="K1437" s="16" t="str">
        <f t="shared" si="186"/>
        <v/>
      </c>
      <c r="L1437" s="16">
        <f t="shared" si="187"/>
        <v>1142.0160000000001</v>
      </c>
      <c r="M1437" s="16">
        <f t="shared" si="188"/>
        <v>1.4024110000000001</v>
      </c>
      <c r="N1437" s="20">
        <f t="shared" si="189"/>
        <v>42.099390790395375</v>
      </c>
      <c r="O1437" s="18">
        <f t="shared" si="190"/>
        <v>163.14514285714287</v>
      </c>
      <c r="P1437" s="18">
        <f t="shared" si="191"/>
        <v>96.321950726984809</v>
      </c>
      <c r="Q1437" s="48">
        <f t="shared" si="184"/>
        <v>3.7458536393827426</v>
      </c>
    </row>
    <row r="1438" spans="2:17" x14ac:dyDescent="0.25">
      <c r="B1438" s="15">
        <v>41926.20208333333</v>
      </c>
      <c r="C1438" s="16">
        <v>4</v>
      </c>
      <c r="D1438" s="16">
        <v>67.902649999999994</v>
      </c>
      <c r="E1438" s="16">
        <v>1137.5</v>
      </c>
      <c r="F1438" s="16">
        <v>1.4091549999999999</v>
      </c>
      <c r="G1438" s="16">
        <v>261.7</v>
      </c>
      <c r="H1438" s="16">
        <v>439.1</v>
      </c>
      <c r="I1438" s="16" t="str">
        <f t="shared" si="185"/>
        <v/>
      </c>
      <c r="K1438" s="16" t="str">
        <f t="shared" si="186"/>
        <v/>
      </c>
      <c r="L1438" s="16">
        <f t="shared" si="187"/>
        <v>1137.5</v>
      </c>
      <c r="M1438" s="16">
        <f t="shared" si="188"/>
        <v>1.4091549999999999</v>
      </c>
      <c r="N1438" s="20">
        <f t="shared" si="189"/>
        <v>42.804933858279753</v>
      </c>
      <c r="O1438" s="18">
        <f t="shared" si="190"/>
        <v>162.5</v>
      </c>
      <c r="P1438" s="18">
        <f t="shared" si="191"/>
        <v>98.018028177979318</v>
      </c>
      <c r="Q1438" s="48">
        <f t="shared" si="184"/>
        <v>2.8588591551910634</v>
      </c>
    </row>
    <row r="1439" spans="2:17" x14ac:dyDescent="0.25">
      <c r="B1439" s="15">
        <v>41926.202777777777</v>
      </c>
      <c r="C1439" s="16">
        <v>3</v>
      </c>
      <c r="D1439" s="16">
        <v>33.35622</v>
      </c>
      <c r="E1439" s="16">
        <v>1131.874</v>
      </c>
      <c r="F1439" s="16">
        <v>1.4325019999999999</v>
      </c>
      <c r="G1439" s="16">
        <v>260.60000000000002</v>
      </c>
      <c r="H1439" s="16">
        <v>435.5</v>
      </c>
      <c r="I1439" s="16" t="str">
        <f t="shared" si="185"/>
        <v/>
      </c>
      <c r="K1439" s="16" t="str">
        <f t="shared" si="186"/>
        <v/>
      </c>
      <c r="L1439" s="16">
        <f t="shared" si="187"/>
        <v>1131.874</v>
      </c>
      <c r="M1439" s="16">
        <f t="shared" si="188"/>
        <v>1.4325019999999999</v>
      </c>
      <c r="N1439" s="20">
        <f t="shared" si="189"/>
        <v>45.24744779746969</v>
      </c>
      <c r="O1439" s="18">
        <f t="shared" si="190"/>
        <v>161.69628571428572</v>
      </c>
      <c r="P1439" s="18">
        <f t="shared" si="191"/>
        <v>104.80677766375447</v>
      </c>
      <c r="Q1439" s="48">
        <f t="shared" si="184"/>
        <v>4.0758191313682293</v>
      </c>
    </row>
    <row r="1440" spans="2:17" x14ac:dyDescent="0.25">
      <c r="B1440" s="15">
        <v>41926.203472222223</v>
      </c>
      <c r="C1440" s="16">
        <v>3</v>
      </c>
      <c r="D1440" s="16">
        <v>63.385980000000004</v>
      </c>
      <c r="E1440" s="16">
        <v>1133.114</v>
      </c>
      <c r="F1440" s="16">
        <v>1.444556</v>
      </c>
      <c r="G1440" s="16">
        <v>262.39999999999998</v>
      </c>
      <c r="H1440" s="16">
        <v>438.5</v>
      </c>
      <c r="I1440" s="16" t="str">
        <f t="shared" si="185"/>
        <v/>
      </c>
      <c r="K1440" s="16" t="str">
        <f t="shared" si="186"/>
        <v/>
      </c>
      <c r="L1440" s="16">
        <f t="shared" si="187"/>
        <v>1133.114</v>
      </c>
      <c r="M1440" s="16">
        <f t="shared" si="188"/>
        <v>1.444556</v>
      </c>
      <c r="N1440" s="20">
        <f t="shared" si="189"/>
        <v>46.508511875209678</v>
      </c>
      <c r="O1440" s="18">
        <f t="shared" si="190"/>
        <v>161.87342857142858</v>
      </c>
      <c r="P1440" s="18">
        <f t="shared" si="191"/>
        <v>108.75328686797953</v>
      </c>
      <c r="Q1440" s="48">
        <f t="shared" si="184"/>
        <v>4.2292944893103144</v>
      </c>
    </row>
    <row r="1441" spans="2:17" x14ac:dyDescent="0.25">
      <c r="B1441" s="15">
        <v>41926.20416666667</v>
      </c>
      <c r="C1441" s="16">
        <v>4</v>
      </c>
      <c r="D1441" s="16">
        <v>63.385980000000004</v>
      </c>
      <c r="E1441" s="16">
        <v>1097.2449999999999</v>
      </c>
      <c r="F1441" s="16">
        <v>1.4870680000000001</v>
      </c>
      <c r="G1441" s="16">
        <v>262.8</v>
      </c>
      <c r="H1441" s="16">
        <v>457.2</v>
      </c>
      <c r="I1441" s="16" t="str">
        <f t="shared" si="185"/>
        <v/>
      </c>
      <c r="K1441" s="16" t="str">
        <f t="shared" si="186"/>
        <v/>
      </c>
      <c r="L1441" s="16">
        <f t="shared" si="187"/>
        <v>1097.2449999999999</v>
      </c>
      <c r="M1441" s="16">
        <f t="shared" si="188"/>
        <v>1.4870680000000001</v>
      </c>
      <c r="N1441" s="20">
        <f t="shared" si="189"/>
        <v>50.956027726618537</v>
      </c>
      <c r="O1441" s="18">
        <f t="shared" si="190"/>
        <v>156.74928571428569</v>
      </c>
      <c r="P1441" s="18">
        <f t="shared" si="191"/>
        <v>118.77689388964919</v>
      </c>
      <c r="Q1441" s="48">
        <f t="shared" si="184"/>
        <v>3.4643260717814348</v>
      </c>
    </row>
    <row r="1442" spans="2:17" x14ac:dyDescent="0.25">
      <c r="B1442" s="15">
        <v>41926.204861111109</v>
      </c>
      <c r="C1442" s="16">
        <v>3</v>
      </c>
      <c r="D1442" s="16">
        <v>38.605319999999999</v>
      </c>
      <c r="E1442" s="16">
        <v>1088.116</v>
      </c>
      <c r="F1442" s="16">
        <v>1.541283</v>
      </c>
      <c r="G1442" s="16">
        <v>0</v>
      </c>
      <c r="H1442" s="16">
        <v>460.1</v>
      </c>
      <c r="I1442" s="16" t="str">
        <f t="shared" si="185"/>
        <v/>
      </c>
      <c r="K1442" s="16" t="str">
        <f t="shared" si="186"/>
        <v/>
      </c>
      <c r="L1442" s="16">
        <f t="shared" si="187"/>
        <v>1088.116</v>
      </c>
      <c r="M1442" s="16">
        <f t="shared" si="188"/>
        <v>1.541283</v>
      </c>
      <c r="N1442" s="20">
        <f t="shared" si="189"/>
        <v>56.627886775454883</v>
      </c>
      <c r="O1442" s="18">
        <f t="shared" si="190"/>
        <v>155.44514285714286</v>
      </c>
      <c r="P1442" s="18">
        <f t="shared" si="191"/>
        <v>135.67189768168609</v>
      </c>
      <c r="Q1442" s="48">
        <f t="shared" si="184"/>
        <v>5.2761293542877921</v>
      </c>
    </row>
    <row r="1443" spans="2:17" x14ac:dyDescent="0.25">
      <c r="B1443" s="15">
        <v>41926.205555555556</v>
      </c>
      <c r="C1443" s="16">
        <v>3</v>
      </c>
      <c r="D1443" s="16">
        <v>0</v>
      </c>
      <c r="E1443" s="16">
        <v>1012.647</v>
      </c>
      <c r="F1443" s="16">
        <v>1.563088</v>
      </c>
      <c r="G1443" s="16">
        <v>0</v>
      </c>
      <c r="H1443" s="16">
        <v>466.7</v>
      </c>
      <c r="I1443" s="16" t="str">
        <f t="shared" si="185"/>
        <v/>
      </c>
      <c r="K1443" s="16" t="str">
        <f t="shared" si="186"/>
        <v/>
      </c>
      <c r="L1443" s="16">
        <f t="shared" si="187"/>
        <v>1012.647</v>
      </c>
      <c r="M1443" s="16">
        <f t="shared" si="188"/>
        <v>1.563088</v>
      </c>
      <c r="N1443" s="20">
        <f t="shared" si="189"/>
        <v>58.909079924212179</v>
      </c>
      <c r="O1443" s="18">
        <f t="shared" si="190"/>
        <v>144.66385714285715</v>
      </c>
      <c r="P1443" s="18">
        <f t="shared" si="191"/>
        <v>133.20658948677789</v>
      </c>
      <c r="Q1443" s="48">
        <f t="shared" si="184"/>
        <v>5.1802562578191402</v>
      </c>
    </row>
    <row r="1444" spans="2:17" x14ac:dyDescent="0.25">
      <c r="B1444" s="15">
        <v>41926.206250000003</v>
      </c>
      <c r="C1444" s="16">
        <v>4</v>
      </c>
      <c r="D1444" s="16">
        <v>0</v>
      </c>
      <c r="E1444" s="16">
        <v>1137.009</v>
      </c>
      <c r="F1444" s="16">
        <v>1.4908669999999999</v>
      </c>
      <c r="G1444" s="16">
        <v>0</v>
      </c>
      <c r="H1444" s="16">
        <v>444.2</v>
      </c>
      <c r="I1444" s="16" t="str">
        <f t="shared" si="185"/>
        <v/>
      </c>
      <c r="K1444" s="16" t="str">
        <f t="shared" si="186"/>
        <v/>
      </c>
      <c r="L1444" s="16">
        <f t="shared" si="187"/>
        <v>1137.009</v>
      </c>
      <c r="M1444" s="16">
        <f t="shared" si="188"/>
        <v>1.4908669999999999</v>
      </c>
      <c r="N1444" s="20">
        <f t="shared" si="189"/>
        <v>51.353471100712952</v>
      </c>
      <c r="O1444" s="18">
        <f t="shared" si="190"/>
        <v>162.42985714285714</v>
      </c>
      <c r="P1444" s="18">
        <f t="shared" si="191"/>
        <v>124.3582403142823</v>
      </c>
      <c r="Q1444" s="48">
        <f t="shared" si="184"/>
        <v>3.6271153424999003</v>
      </c>
    </row>
    <row r="1445" spans="2:17" x14ac:dyDescent="0.25">
      <c r="B1445" s="15">
        <v>41926.206944444442</v>
      </c>
      <c r="C1445" s="16">
        <v>3</v>
      </c>
      <c r="D1445" s="16">
        <v>0</v>
      </c>
      <c r="E1445" s="16">
        <v>1100.9090000000001</v>
      </c>
      <c r="F1445" s="16">
        <v>1.4603489999999999</v>
      </c>
      <c r="G1445" s="16">
        <v>0</v>
      </c>
      <c r="H1445" s="16">
        <v>448.4</v>
      </c>
      <c r="I1445" s="16" t="str">
        <f t="shared" si="185"/>
        <v/>
      </c>
      <c r="K1445" s="16" t="str">
        <f t="shared" si="186"/>
        <v/>
      </c>
      <c r="L1445" s="16">
        <f t="shared" si="187"/>
        <v>1100.9090000000001</v>
      </c>
      <c r="M1445" s="16">
        <f t="shared" si="188"/>
        <v>1.4603489999999999</v>
      </c>
      <c r="N1445" s="20">
        <f t="shared" si="189"/>
        <v>48.16074225348639</v>
      </c>
      <c r="O1445" s="18">
        <f t="shared" si="190"/>
        <v>157.2727142857143</v>
      </c>
      <c r="P1445" s="18">
        <f t="shared" si="191"/>
        <v>110.6122461344094</v>
      </c>
      <c r="Q1445" s="48">
        <f t="shared" si="184"/>
        <v>4.3015873496714772</v>
      </c>
    </row>
    <row r="1446" spans="2:17" x14ac:dyDescent="0.25">
      <c r="B1446" s="15">
        <v>41926.207638888889</v>
      </c>
      <c r="C1446" s="16">
        <v>4</v>
      </c>
      <c r="D1446" s="16">
        <v>0</v>
      </c>
      <c r="E1446" s="16">
        <v>1121.1479999999999</v>
      </c>
      <c r="F1446" s="16">
        <v>1.4389259999999999</v>
      </c>
      <c r="G1446" s="16">
        <v>0</v>
      </c>
      <c r="H1446" s="16">
        <v>448.2</v>
      </c>
      <c r="I1446" s="16" t="str">
        <f t="shared" si="185"/>
        <v/>
      </c>
      <c r="K1446" s="16" t="str">
        <f t="shared" si="186"/>
        <v/>
      </c>
      <c r="L1446" s="16">
        <f t="shared" si="187"/>
        <v>1121.1479999999999</v>
      </c>
      <c r="M1446" s="16">
        <f t="shared" si="188"/>
        <v>1.4389259999999999</v>
      </c>
      <c r="N1446" s="20">
        <f t="shared" si="189"/>
        <v>45.919513139713061</v>
      </c>
      <c r="O1446" s="18">
        <f t="shared" si="190"/>
        <v>160.16399999999999</v>
      </c>
      <c r="P1446" s="18">
        <f t="shared" si="191"/>
        <v>105.82801282395667</v>
      </c>
      <c r="Q1446" s="48">
        <f t="shared" si="184"/>
        <v>3.0866503740320694</v>
      </c>
    </row>
    <row r="1447" spans="2:17" x14ac:dyDescent="0.25">
      <c r="B1447" s="15">
        <v>41926.208333333336</v>
      </c>
      <c r="C1447" s="16">
        <v>3</v>
      </c>
      <c r="D1447" s="16">
        <v>0</v>
      </c>
      <c r="E1447" s="16">
        <v>1151.924</v>
      </c>
      <c r="F1447" s="16">
        <v>1.406531</v>
      </c>
      <c r="G1447" s="16">
        <v>0</v>
      </c>
      <c r="H1447" s="16">
        <v>437.6</v>
      </c>
      <c r="I1447" s="16" t="str">
        <f t="shared" si="185"/>
        <v/>
      </c>
      <c r="K1447" s="16" t="str">
        <f t="shared" si="186"/>
        <v/>
      </c>
      <c r="L1447" s="16">
        <f t="shared" si="187"/>
        <v>1151.924</v>
      </c>
      <c r="M1447" s="16">
        <f t="shared" si="188"/>
        <v>1.406531</v>
      </c>
      <c r="N1447" s="20">
        <f t="shared" si="189"/>
        <v>42.530416508023436</v>
      </c>
      <c r="O1447" s="18">
        <f t="shared" si="190"/>
        <v>164.56057142857142</v>
      </c>
      <c r="P1447" s="18">
        <f t="shared" si="191"/>
        <v>98.440708575203914</v>
      </c>
      <c r="Q1447" s="48">
        <f t="shared" si="184"/>
        <v>3.8282497779245968</v>
      </c>
    </row>
    <row r="1448" spans="2:17" x14ac:dyDescent="0.25">
      <c r="B1448" s="15">
        <v>41926.209027777775</v>
      </c>
      <c r="C1448" s="16">
        <v>3</v>
      </c>
      <c r="D1448" s="16">
        <v>0</v>
      </c>
      <c r="E1448" s="16">
        <v>1151.924</v>
      </c>
      <c r="F1448" s="16">
        <v>1.406531</v>
      </c>
      <c r="G1448" s="16">
        <v>0</v>
      </c>
      <c r="H1448" s="16">
        <v>437.6</v>
      </c>
      <c r="I1448" s="16" t="str">
        <f t="shared" si="185"/>
        <v/>
      </c>
      <c r="K1448" s="16" t="str">
        <f t="shared" si="186"/>
        <v/>
      </c>
      <c r="L1448" s="16">
        <f t="shared" si="187"/>
        <v>1151.924</v>
      </c>
      <c r="M1448" s="16">
        <f t="shared" si="188"/>
        <v>1.406531</v>
      </c>
      <c r="N1448" s="20">
        <f t="shared" si="189"/>
        <v>42.530416508023436</v>
      </c>
      <c r="O1448" s="18">
        <f t="shared" si="190"/>
        <v>164.56057142857142</v>
      </c>
      <c r="P1448" s="18">
        <f t="shared" si="191"/>
        <v>98.440708575203914</v>
      </c>
      <c r="Q1448" s="48">
        <f t="shared" si="184"/>
        <v>3.8282497779245968</v>
      </c>
    </row>
    <row r="1449" spans="2:17" x14ac:dyDescent="0.25">
      <c r="B1449" s="15">
        <v>41926.209722222222</v>
      </c>
      <c r="C1449" s="16">
        <v>4</v>
      </c>
      <c r="D1449" s="16">
        <v>0</v>
      </c>
      <c r="E1449" s="16">
        <v>1117.693</v>
      </c>
      <c r="F1449" s="16">
        <v>1.3978790000000001</v>
      </c>
      <c r="G1449" s="16">
        <v>0</v>
      </c>
      <c r="H1449" s="16">
        <v>434.7</v>
      </c>
      <c r="I1449" s="16" t="str">
        <f t="shared" si="185"/>
        <v/>
      </c>
      <c r="K1449" s="16" t="str">
        <f t="shared" si="186"/>
        <v/>
      </c>
      <c r="L1449" s="16">
        <f t="shared" si="187"/>
        <v>1117.693</v>
      </c>
      <c r="M1449" s="16">
        <f t="shared" si="188"/>
        <v>1.3978790000000001</v>
      </c>
      <c r="N1449" s="20">
        <f t="shared" si="189"/>
        <v>41.625262501004507</v>
      </c>
      <c r="O1449" s="18">
        <f t="shared" si="190"/>
        <v>159.67042857142857</v>
      </c>
      <c r="P1449" s="18">
        <f t="shared" si="191"/>
        <v>92.907560519573238</v>
      </c>
      <c r="Q1449" s="48">
        <f t="shared" si="184"/>
        <v>2.7098038484875526</v>
      </c>
    </row>
    <row r="1450" spans="2:17" x14ac:dyDescent="0.25">
      <c r="B1450" s="15">
        <v>41926.210416666669</v>
      </c>
      <c r="C1450" s="16">
        <v>3</v>
      </c>
      <c r="D1450" s="16">
        <v>0</v>
      </c>
      <c r="E1450" s="16">
        <v>1122.5609999999999</v>
      </c>
      <c r="F1450" s="16">
        <v>1.3929659999999999</v>
      </c>
      <c r="G1450" s="16">
        <v>0</v>
      </c>
      <c r="H1450" s="16">
        <v>431.3</v>
      </c>
      <c r="I1450" s="16" t="str">
        <f t="shared" si="185"/>
        <v/>
      </c>
      <c r="K1450" s="16" t="str">
        <f t="shared" si="186"/>
        <v/>
      </c>
      <c r="L1450" s="16">
        <f t="shared" si="187"/>
        <v>1122.5609999999999</v>
      </c>
      <c r="M1450" s="16">
        <f t="shared" si="188"/>
        <v>1.3929659999999999</v>
      </c>
      <c r="N1450" s="20">
        <f t="shared" si="189"/>
        <v>41.111274794522274</v>
      </c>
      <c r="O1450" s="18">
        <f t="shared" si="190"/>
        <v>160.36585714285712</v>
      </c>
      <c r="P1450" s="18">
        <f t="shared" si="191"/>
        <v>91.83608678454226</v>
      </c>
      <c r="Q1450" s="48">
        <f t="shared" si="184"/>
        <v>3.5714033749544214</v>
      </c>
    </row>
    <row r="1451" spans="2:17" x14ac:dyDescent="0.25">
      <c r="B1451" s="15">
        <v>41926.211111111108</v>
      </c>
      <c r="C1451" s="16">
        <v>3</v>
      </c>
      <c r="D1451" s="16">
        <v>0</v>
      </c>
      <c r="E1451" s="16">
        <v>1137.1959999999999</v>
      </c>
      <c r="F1451" s="16">
        <v>1.3937740000000001</v>
      </c>
      <c r="G1451" s="16">
        <v>0</v>
      </c>
      <c r="H1451" s="16">
        <v>437</v>
      </c>
      <c r="I1451" s="16" t="str">
        <f t="shared" si="185"/>
        <v/>
      </c>
      <c r="K1451" s="16" t="str">
        <f t="shared" si="186"/>
        <v/>
      </c>
      <c r="L1451" s="16">
        <f t="shared" si="187"/>
        <v>1137.1959999999999</v>
      </c>
      <c r="M1451" s="16">
        <f t="shared" si="188"/>
        <v>1.3937740000000001</v>
      </c>
      <c r="N1451" s="20">
        <f t="shared" si="189"/>
        <v>41.19580605176585</v>
      </c>
      <c r="O1451" s="18">
        <f t="shared" si="190"/>
        <v>162.45657142857141</v>
      </c>
      <c r="P1451" s="18">
        <f t="shared" si="191"/>
        <v>93.278734836720446</v>
      </c>
      <c r="Q1451" s="48">
        <f t="shared" si="184"/>
        <v>3.6275063547613509</v>
      </c>
    </row>
    <row r="1452" spans="2:17" x14ac:dyDescent="0.25">
      <c r="B1452" s="15">
        <v>41926.211805555555</v>
      </c>
      <c r="C1452" s="16">
        <v>4</v>
      </c>
      <c r="D1452" s="16">
        <v>0</v>
      </c>
      <c r="E1452" s="16">
        <v>1110.386</v>
      </c>
      <c r="F1452" s="16">
        <v>1.3801939999999999</v>
      </c>
      <c r="G1452" s="16">
        <v>0</v>
      </c>
      <c r="H1452" s="16">
        <v>439</v>
      </c>
      <c r="I1452" s="16" t="str">
        <f t="shared" si="185"/>
        <v/>
      </c>
      <c r="K1452" s="16" t="str">
        <f t="shared" si="186"/>
        <v/>
      </c>
      <c r="L1452" s="16">
        <f t="shared" si="187"/>
        <v>1110.386</v>
      </c>
      <c r="M1452" s="16">
        <f t="shared" si="188"/>
        <v>1.3801939999999999</v>
      </c>
      <c r="N1452" s="20">
        <f t="shared" si="189"/>
        <v>39.775095069875263</v>
      </c>
      <c r="O1452" s="18">
        <f t="shared" si="190"/>
        <v>158.62657142857142</v>
      </c>
      <c r="P1452" s="18">
        <f t="shared" si="191"/>
        <v>87.081780247381872</v>
      </c>
      <c r="Q1452" s="48">
        <f t="shared" si="184"/>
        <v>2.5398852572153046</v>
      </c>
    </row>
    <row r="1453" spans="2:17" x14ac:dyDescent="0.25">
      <c r="B1453" s="15">
        <v>41926.212500000001</v>
      </c>
      <c r="C1453" s="16">
        <v>3</v>
      </c>
      <c r="D1453" s="16">
        <v>0</v>
      </c>
      <c r="E1453" s="16">
        <v>1102.575</v>
      </c>
      <c r="F1453" s="16">
        <v>1.3895930000000001</v>
      </c>
      <c r="G1453" s="16">
        <v>0</v>
      </c>
      <c r="H1453" s="16">
        <v>427.8</v>
      </c>
      <c r="I1453" s="16" t="str">
        <f t="shared" si="185"/>
        <v/>
      </c>
      <c r="K1453" s="16" t="str">
        <f t="shared" si="186"/>
        <v/>
      </c>
      <c r="L1453" s="16">
        <f t="shared" si="187"/>
        <v>1102.575</v>
      </c>
      <c r="M1453" s="16">
        <f t="shared" si="188"/>
        <v>1.3895930000000001</v>
      </c>
      <c r="N1453" s="20">
        <f t="shared" si="189"/>
        <v>40.758398642687467</v>
      </c>
      <c r="O1453" s="18">
        <f t="shared" si="190"/>
        <v>157.5107142857143</v>
      </c>
      <c r="P1453" s="18">
        <f t="shared" si="191"/>
        <v>89.210265388739884</v>
      </c>
      <c r="Q1453" s="48">
        <f t="shared" si="184"/>
        <v>3.4692880984509955</v>
      </c>
    </row>
    <row r="1454" spans="2:17" x14ac:dyDescent="0.25">
      <c r="B1454" s="15">
        <v>41926.213194444441</v>
      </c>
      <c r="C1454" s="16">
        <v>4</v>
      </c>
      <c r="D1454" s="16">
        <v>0</v>
      </c>
      <c r="E1454" s="16">
        <v>1048.9079999999999</v>
      </c>
      <c r="F1454" s="16">
        <v>1.396414</v>
      </c>
      <c r="G1454" s="16">
        <v>0</v>
      </c>
      <c r="H1454" s="16">
        <v>431.7</v>
      </c>
      <c r="I1454" s="16" t="str">
        <f t="shared" si="185"/>
        <v/>
      </c>
      <c r="K1454" s="16" t="str">
        <f t="shared" si="186"/>
        <v/>
      </c>
      <c r="L1454" s="16">
        <f t="shared" si="187"/>
        <v>1048.9079999999999</v>
      </c>
      <c r="M1454" s="16">
        <f t="shared" si="188"/>
        <v>1.396414</v>
      </c>
      <c r="N1454" s="20">
        <f t="shared" si="189"/>
        <v>41.471997288304223</v>
      </c>
      <c r="O1454" s="18">
        <f t="shared" si="190"/>
        <v>149.84399999999999</v>
      </c>
      <c r="P1454" s="18">
        <f t="shared" si="191"/>
        <v>86.77777359093578</v>
      </c>
      <c r="Q1454" s="48">
        <f t="shared" si="184"/>
        <v>2.5310183964022936</v>
      </c>
    </row>
    <row r="1455" spans="2:17" x14ac:dyDescent="0.25">
      <c r="B1455" s="15">
        <v>41926.213888888888</v>
      </c>
      <c r="C1455" s="16">
        <v>3</v>
      </c>
      <c r="D1455" s="16">
        <v>0</v>
      </c>
      <c r="E1455" s="16">
        <v>1000.897</v>
      </c>
      <c r="F1455" s="16">
        <v>1.405783</v>
      </c>
      <c r="G1455" s="16">
        <v>0</v>
      </c>
      <c r="H1455" s="16">
        <v>407.9</v>
      </c>
      <c r="I1455" s="16" t="str">
        <f t="shared" si="185"/>
        <v/>
      </c>
      <c r="K1455" s="16" t="str">
        <f t="shared" si="186"/>
        <v/>
      </c>
      <c r="L1455" s="16">
        <f t="shared" si="187"/>
        <v>1000.897</v>
      </c>
      <c r="M1455" s="16">
        <f t="shared" si="188"/>
        <v>1.405783</v>
      </c>
      <c r="N1455" s="20">
        <f t="shared" si="189"/>
        <v>42.452162324337564</v>
      </c>
      <c r="O1455" s="18">
        <f t="shared" si="190"/>
        <v>142.98528571428571</v>
      </c>
      <c r="P1455" s="18">
        <f t="shared" si="191"/>
        <v>85.331513926439754</v>
      </c>
      <c r="Q1455" s="48">
        <f t="shared" si="184"/>
        <v>3.3184477638059899</v>
      </c>
    </row>
    <row r="1456" spans="2:17" x14ac:dyDescent="0.25">
      <c r="B1456" s="15">
        <v>41926.214583333334</v>
      </c>
      <c r="C1456" s="16">
        <v>3</v>
      </c>
      <c r="D1456" s="16">
        <v>0</v>
      </c>
      <c r="E1456" s="16">
        <v>970.77779999999996</v>
      </c>
      <c r="F1456" s="16">
        <v>1.4155789999999999</v>
      </c>
      <c r="G1456" s="16">
        <v>0</v>
      </c>
      <c r="H1456" s="16">
        <v>410.2</v>
      </c>
      <c r="I1456" s="16" t="str">
        <f t="shared" si="185"/>
        <v/>
      </c>
      <c r="K1456" s="16" t="str">
        <f t="shared" si="186"/>
        <v/>
      </c>
      <c r="L1456" s="16">
        <f t="shared" si="187"/>
        <v>970.77779999999996</v>
      </c>
      <c r="M1456" s="16">
        <f t="shared" si="188"/>
        <v>1.4155789999999999</v>
      </c>
      <c r="N1456" s="20">
        <f t="shared" si="189"/>
        <v>43.476999200523132</v>
      </c>
      <c r="O1456" s="18">
        <f t="shared" si="190"/>
        <v>138.68254285714286</v>
      </c>
      <c r="P1456" s="18">
        <f t="shared" si="191"/>
        <v>85.352347199370726</v>
      </c>
      <c r="Q1456" s="48">
        <f t="shared" si="184"/>
        <v>3.3192579466421952</v>
      </c>
    </row>
    <row r="1457" spans="2:17" x14ac:dyDescent="0.25">
      <c r="B1457" s="15">
        <v>41926.215277777781</v>
      </c>
      <c r="C1457" s="16">
        <v>4</v>
      </c>
      <c r="D1457" s="16">
        <v>0</v>
      </c>
      <c r="E1457" s="16">
        <v>933.13789999999995</v>
      </c>
      <c r="F1457" s="16">
        <v>1.4178230000000001</v>
      </c>
      <c r="G1457" s="16">
        <v>0</v>
      </c>
      <c r="H1457" s="16">
        <v>403</v>
      </c>
      <c r="I1457" s="16" t="str">
        <f t="shared" si="185"/>
        <v/>
      </c>
      <c r="K1457" s="16" t="str">
        <f t="shared" si="186"/>
        <v/>
      </c>
      <c r="L1457" s="16">
        <f t="shared" si="187"/>
        <v>933.13789999999995</v>
      </c>
      <c r="M1457" s="16">
        <f t="shared" si="188"/>
        <v>1.4178230000000001</v>
      </c>
      <c r="N1457" s="20">
        <f t="shared" si="189"/>
        <v>43.711761751580767</v>
      </c>
      <c r="O1457" s="18">
        <f t="shared" si="190"/>
        <v>133.30541428571428</v>
      </c>
      <c r="P1457" s="18">
        <f t="shared" si="191"/>
        <v>82.616751928360586</v>
      </c>
      <c r="Q1457" s="48">
        <f t="shared" si="184"/>
        <v>2.4096552645771836</v>
      </c>
    </row>
    <row r="1458" spans="2:17" x14ac:dyDescent="0.25">
      <c r="B1458" s="15">
        <v>41926.21597222222</v>
      </c>
      <c r="C1458" s="16">
        <v>3</v>
      </c>
      <c r="D1458" s="16">
        <v>0</v>
      </c>
      <c r="E1458" s="16">
        <v>893.28210000000001</v>
      </c>
      <c r="F1458" s="16">
        <v>1.3929659999999999</v>
      </c>
      <c r="G1458" s="16">
        <v>0</v>
      </c>
      <c r="H1458" s="16">
        <v>408.7</v>
      </c>
      <c r="I1458" s="16" t="str">
        <f t="shared" si="185"/>
        <v/>
      </c>
      <c r="K1458" s="16" t="str">
        <f t="shared" si="186"/>
        <v/>
      </c>
      <c r="L1458" s="16">
        <f t="shared" si="187"/>
        <v>893.28210000000001</v>
      </c>
      <c r="M1458" s="16">
        <f t="shared" si="188"/>
        <v>1.3929659999999999</v>
      </c>
      <c r="N1458" s="20">
        <f t="shared" si="189"/>
        <v>41.111274794522274</v>
      </c>
      <c r="O1458" s="18">
        <f t="shared" si="190"/>
        <v>127.61172857142857</v>
      </c>
      <c r="P1458" s="18">
        <f t="shared" si="191"/>
        <v>73.078908369948863</v>
      </c>
      <c r="Q1458" s="48">
        <f t="shared" si="184"/>
        <v>2.8419575477202335</v>
      </c>
    </row>
    <row r="1459" spans="2:17" x14ac:dyDescent="0.25">
      <c r="B1459" s="15">
        <v>41926.216666666667</v>
      </c>
      <c r="C1459" s="16">
        <v>4</v>
      </c>
      <c r="D1459" s="16">
        <v>0</v>
      </c>
      <c r="E1459" s="16">
        <v>895.93119999999999</v>
      </c>
      <c r="F1459" s="16">
        <v>1.3922330000000001</v>
      </c>
      <c r="G1459" s="16">
        <v>0</v>
      </c>
      <c r="H1459" s="16">
        <v>400.6</v>
      </c>
      <c r="I1459" s="16" t="str">
        <f t="shared" si="185"/>
        <v/>
      </c>
      <c r="K1459" s="16" t="str">
        <f t="shared" si="186"/>
        <v/>
      </c>
      <c r="L1459" s="16">
        <f t="shared" si="187"/>
        <v>895.93119999999999</v>
      </c>
      <c r="M1459" s="16">
        <f t="shared" si="188"/>
        <v>1.3922330000000001</v>
      </c>
      <c r="N1459" s="20">
        <f t="shared" si="189"/>
        <v>41.034589879225841</v>
      </c>
      <c r="O1459" s="18">
        <f t="shared" si="190"/>
        <v>127.99017142857143</v>
      </c>
      <c r="P1459" s="18">
        <f t="shared" si="191"/>
        <v>73.120413984923886</v>
      </c>
      <c r="Q1459" s="48">
        <f t="shared" si="184"/>
        <v>2.1326787412269468</v>
      </c>
    </row>
    <row r="1460" spans="2:17" x14ac:dyDescent="0.25">
      <c r="B1460" s="15">
        <v>41926.217361111114</v>
      </c>
      <c r="C1460" s="16">
        <v>4</v>
      </c>
      <c r="D1460" s="16">
        <v>0</v>
      </c>
      <c r="E1460" s="16">
        <v>898.94150000000002</v>
      </c>
      <c r="F1460" s="16">
        <v>1.3847259999999999</v>
      </c>
      <c r="G1460" s="16">
        <v>0</v>
      </c>
      <c r="H1460" s="16">
        <v>400.1</v>
      </c>
      <c r="I1460" s="16" t="str">
        <f t="shared" si="185"/>
        <v/>
      </c>
      <c r="K1460" s="16" t="str">
        <f t="shared" si="186"/>
        <v/>
      </c>
      <c r="L1460" s="16">
        <f t="shared" si="187"/>
        <v>898.94150000000002</v>
      </c>
      <c r="M1460" s="16">
        <f t="shared" si="188"/>
        <v>1.3847259999999999</v>
      </c>
      <c r="N1460" s="20">
        <f t="shared" si="189"/>
        <v>40.249223359266139</v>
      </c>
      <c r="O1460" s="18">
        <f t="shared" si="190"/>
        <v>128.42021428571428</v>
      </c>
      <c r="P1460" s="18">
        <f t="shared" si="191"/>
        <v>71.573909807478046</v>
      </c>
      <c r="Q1460" s="48">
        <f t="shared" si="184"/>
        <v>2.0875723693847763</v>
      </c>
    </row>
    <row r="1461" spans="2:17" x14ac:dyDescent="0.25">
      <c r="B1461" s="15">
        <v>41926.218055555553</v>
      </c>
      <c r="C1461" s="16">
        <v>4</v>
      </c>
      <c r="D1461" s="16">
        <v>0</v>
      </c>
      <c r="E1461" s="16">
        <v>886.9701</v>
      </c>
      <c r="F1461" s="16">
        <v>1.3895930000000001</v>
      </c>
      <c r="G1461" s="16">
        <v>0</v>
      </c>
      <c r="H1461" s="16">
        <v>388.3</v>
      </c>
      <c r="I1461" s="16" t="str">
        <f t="shared" si="185"/>
        <v/>
      </c>
      <c r="K1461" s="16" t="str">
        <f t="shared" si="186"/>
        <v/>
      </c>
      <c r="L1461" s="16">
        <f t="shared" si="187"/>
        <v>886.9701</v>
      </c>
      <c r="M1461" s="16">
        <f t="shared" si="188"/>
        <v>1.3895930000000001</v>
      </c>
      <c r="N1461" s="20">
        <f t="shared" si="189"/>
        <v>40.758398642687467</v>
      </c>
      <c r="O1461" s="18">
        <f t="shared" si="190"/>
        <v>126.71001428571428</v>
      </c>
      <c r="P1461" s="18">
        <f t="shared" si="191"/>
        <v>71.765492608554652</v>
      </c>
      <c r="Q1461" s="48">
        <f t="shared" si="184"/>
        <v>2.0931602010828438</v>
      </c>
    </row>
    <row r="1462" spans="2:17" x14ac:dyDescent="0.25">
      <c r="B1462" s="15">
        <v>41926.21875</v>
      </c>
      <c r="C1462" s="16">
        <v>4</v>
      </c>
      <c r="D1462" s="16">
        <v>0</v>
      </c>
      <c r="E1462" s="16">
        <v>878.69510000000002</v>
      </c>
      <c r="F1462" s="16">
        <v>1.3926149999999999</v>
      </c>
      <c r="G1462" s="16">
        <v>0</v>
      </c>
      <c r="H1462" s="16">
        <v>392.9</v>
      </c>
      <c r="I1462" s="16" t="str">
        <f t="shared" si="185"/>
        <v/>
      </c>
      <c r="K1462" s="16" t="str">
        <f t="shared" si="186"/>
        <v/>
      </c>
      <c r="L1462" s="16">
        <f t="shared" si="187"/>
        <v>878.69510000000002</v>
      </c>
      <c r="M1462" s="16">
        <f t="shared" si="188"/>
        <v>1.3926149999999999</v>
      </c>
      <c r="N1462" s="20">
        <f t="shared" si="189"/>
        <v>41.074553914209787</v>
      </c>
      <c r="O1462" s="18">
        <f t="shared" si="190"/>
        <v>125.52787142857143</v>
      </c>
      <c r="P1462" s="18">
        <f t="shared" si="191"/>
        <v>71.803247820520397</v>
      </c>
      <c r="Q1462" s="48">
        <f t="shared" si="184"/>
        <v>2.0942613947651783</v>
      </c>
    </row>
    <row r="1463" spans="2:17" x14ac:dyDescent="0.25">
      <c r="B1463" s="15">
        <v>41926.219444444447</v>
      </c>
      <c r="C1463" s="16">
        <v>4</v>
      </c>
      <c r="D1463" s="16">
        <v>0</v>
      </c>
      <c r="E1463" s="16">
        <v>842.82410000000004</v>
      </c>
      <c r="F1463" s="16">
        <v>1.3937740000000001</v>
      </c>
      <c r="G1463" s="16">
        <v>0</v>
      </c>
      <c r="H1463" s="16">
        <v>393</v>
      </c>
      <c r="I1463" s="16" t="str">
        <f t="shared" si="185"/>
        <v/>
      </c>
      <c r="K1463" s="16" t="str">
        <f t="shared" si="186"/>
        <v/>
      </c>
      <c r="L1463" s="16">
        <f t="shared" si="187"/>
        <v>842.82410000000004</v>
      </c>
      <c r="M1463" s="16">
        <f t="shared" si="188"/>
        <v>1.3937740000000001</v>
      </c>
      <c r="N1463" s="20">
        <f t="shared" si="189"/>
        <v>41.19580605176585</v>
      </c>
      <c r="O1463" s="18">
        <f t="shared" si="190"/>
        <v>120.40344285714286</v>
      </c>
      <c r="P1463" s="18">
        <f t="shared" si="191"/>
        <v>69.132819441765164</v>
      </c>
      <c r="Q1463" s="48">
        <f t="shared" si="184"/>
        <v>2.0163739003848176</v>
      </c>
    </row>
    <row r="1464" spans="2:17" x14ac:dyDescent="0.25">
      <c r="B1464" s="15">
        <v>41926.220138888886</v>
      </c>
      <c r="C1464" s="16">
        <v>4</v>
      </c>
      <c r="D1464" s="16">
        <v>0</v>
      </c>
      <c r="E1464" s="16">
        <v>853.39930000000004</v>
      </c>
      <c r="F1464" s="16">
        <v>1.410315</v>
      </c>
      <c r="G1464" s="16">
        <v>0</v>
      </c>
      <c r="H1464" s="16">
        <v>390.5</v>
      </c>
      <c r="I1464" s="16" t="str">
        <f t="shared" si="185"/>
        <v/>
      </c>
      <c r="K1464" s="16" t="str">
        <f t="shared" si="186"/>
        <v/>
      </c>
      <c r="L1464" s="16">
        <f t="shared" si="187"/>
        <v>853.39930000000004</v>
      </c>
      <c r="M1464" s="16">
        <f t="shared" si="188"/>
        <v>1.410315</v>
      </c>
      <c r="N1464" s="20">
        <f t="shared" si="189"/>
        <v>42.926290613728433</v>
      </c>
      <c r="O1464" s="18">
        <f t="shared" si="190"/>
        <v>121.91418571428572</v>
      </c>
      <c r="P1464" s="18">
        <f t="shared" si="191"/>
        <v>73.806350069158185</v>
      </c>
      <c r="Q1464" s="48">
        <f t="shared" si="184"/>
        <v>2.1526852103504472</v>
      </c>
    </row>
    <row r="1465" spans="2:17" x14ac:dyDescent="0.25">
      <c r="B1465" s="15">
        <v>41926.220833333333</v>
      </c>
      <c r="C1465" s="16">
        <v>2</v>
      </c>
      <c r="D1465" s="16">
        <v>0</v>
      </c>
      <c r="E1465" s="16">
        <v>871.5222</v>
      </c>
      <c r="F1465" s="16">
        <v>1.413306</v>
      </c>
      <c r="G1465" s="16">
        <v>0</v>
      </c>
      <c r="H1465" s="16">
        <v>390.1</v>
      </c>
      <c r="I1465" s="16" t="str">
        <f t="shared" si="185"/>
        <v/>
      </c>
      <c r="K1465" s="16" t="str">
        <f t="shared" si="186"/>
        <v/>
      </c>
      <c r="L1465" s="16">
        <f t="shared" si="187"/>
        <v>871.5222</v>
      </c>
      <c r="M1465" s="16">
        <f t="shared" si="188"/>
        <v>1.413306</v>
      </c>
      <c r="N1465" s="20">
        <f t="shared" si="189"/>
        <v>43.239202730579294</v>
      </c>
      <c r="O1465" s="18">
        <f t="shared" si="190"/>
        <v>124.50317142857143</v>
      </c>
      <c r="P1465" s="18">
        <f t="shared" si="191"/>
        <v>76.084167761783149</v>
      </c>
      <c r="Q1465" s="48">
        <f t="shared" si="184"/>
        <v>4.4382431194373497</v>
      </c>
    </row>
    <row r="1466" spans="2:17" x14ac:dyDescent="0.25">
      <c r="B1466" s="15">
        <v>41926.22152777778</v>
      </c>
      <c r="C1466" s="16">
        <v>4</v>
      </c>
      <c r="D1466" s="16">
        <v>0</v>
      </c>
      <c r="E1466" s="16">
        <v>847.2636</v>
      </c>
      <c r="F1466" s="16">
        <v>1.410666</v>
      </c>
      <c r="G1466" s="16">
        <v>0</v>
      </c>
      <c r="H1466" s="16">
        <v>396.3</v>
      </c>
      <c r="I1466" s="16" t="str">
        <f t="shared" si="185"/>
        <v/>
      </c>
      <c r="K1466" s="16" t="str">
        <f t="shared" si="186"/>
        <v/>
      </c>
      <c r="L1466" s="16">
        <f t="shared" si="187"/>
        <v>847.2636</v>
      </c>
      <c r="M1466" s="16">
        <f t="shared" si="188"/>
        <v>1.410666</v>
      </c>
      <c r="N1466" s="20">
        <f t="shared" si="189"/>
        <v>42.963011494040927</v>
      </c>
      <c r="O1466" s="18">
        <f t="shared" si="190"/>
        <v>121.03765714285714</v>
      </c>
      <c r="P1466" s="18">
        <f t="shared" si="191"/>
        <v>73.356638743487594</v>
      </c>
      <c r="Q1466" s="48">
        <f t="shared" si="184"/>
        <v>2.1395686300183883</v>
      </c>
    </row>
    <row r="1467" spans="2:17" x14ac:dyDescent="0.25">
      <c r="B1467" s="15">
        <v>41926.222222222219</v>
      </c>
      <c r="C1467" s="16">
        <v>4</v>
      </c>
      <c r="D1467" s="16">
        <v>0</v>
      </c>
      <c r="E1467" s="16">
        <v>851.19590000000005</v>
      </c>
      <c r="F1467" s="16">
        <v>1.4027620000000001</v>
      </c>
      <c r="G1467" s="16">
        <v>0</v>
      </c>
      <c r="H1467" s="16">
        <v>392.3</v>
      </c>
      <c r="I1467" s="16" t="str">
        <f t="shared" si="185"/>
        <v/>
      </c>
      <c r="K1467" s="16" t="str">
        <f t="shared" si="186"/>
        <v/>
      </c>
      <c r="L1467" s="16">
        <f t="shared" si="187"/>
        <v>851.19590000000005</v>
      </c>
      <c r="M1467" s="16">
        <f t="shared" si="188"/>
        <v>1.4027620000000001</v>
      </c>
      <c r="N1467" s="20">
        <f t="shared" si="189"/>
        <v>42.136111670707862</v>
      </c>
      <c r="O1467" s="18">
        <f t="shared" si="190"/>
        <v>121.59941428571429</v>
      </c>
      <c r="P1467" s="18">
        <f t="shared" si="191"/>
        <v>71.873688318011787</v>
      </c>
      <c r="Q1467" s="48">
        <f t="shared" si="184"/>
        <v>2.0963159092753441</v>
      </c>
    </row>
    <row r="1468" spans="2:17" x14ac:dyDescent="0.25">
      <c r="B1468" s="15">
        <v>41926.222916666666</v>
      </c>
      <c r="C1468" s="16">
        <v>4</v>
      </c>
      <c r="D1468" s="16">
        <v>0</v>
      </c>
      <c r="E1468" s="16">
        <v>878.62220000000002</v>
      </c>
      <c r="F1468" s="16">
        <v>1.410315</v>
      </c>
      <c r="G1468" s="16">
        <v>0</v>
      </c>
      <c r="H1468" s="16">
        <v>396.3</v>
      </c>
      <c r="I1468" s="16" t="str">
        <f t="shared" si="185"/>
        <v/>
      </c>
      <c r="K1468" s="16" t="str">
        <f t="shared" si="186"/>
        <v/>
      </c>
      <c r="L1468" s="16">
        <f t="shared" si="187"/>
        <v>878.62220000000002</v>
      </c>
      <c r="M1468" s="16">
        <f t="shared" si="188"/>
        <v>1.410315</v>
      </c>
      <c r="N1468" s="20">
        <f t="shared" si="189"/>
        <v>42.926290613728433</v>
      </c>
      <c r="O1468" s="18">
        <f t="shared" si="190"/>
        <v>125.51745714285714</v>
      </c>
      <c r="P1468" s="18">
        <f t="shared" si="191"/>
        <v>75.987755874341488</v>
      </c>
      <c r="Q1468" s="48">
        <f t="shared" si="184"/>
        <v>2.2163095463349602</v>
      </c>
    </row>
    <row r="1469" spans="2:17" x14ac:dyDescent="0.25">
      <c r="B1469" s="15">
        <v>41926.223611111112</v>
      </c>
      <c r="C1469" s="16">
        <v>4</v>
      </c>
      <c r="D1469" s="16">
        <v>0</v>
      </c>
      <c r="E1469" s="16">
        <v>890.28390000000002</v>
      </c>
      <c r="F1469" s="16">
        <v>1.407675</v>
      </c>
      <c r="G1469" s="16">
        <v>0</v>
      </c>
      <c r="H1469" s="16">
        <v>402.4</v>
      </c>
      <c r="I1469" s="16" t="str">
        <f t="shared" si="185"/>
        <v/>
      </c>
      <c r="K1469" s="16" t="str">
        <f t="shared" si="186"/>
        <v/>
      </c>
      <c r="L1469" s="16">
        <f t="shared" si="187"/>
        <v>890.28390000000002</v>
      </c>
      <c r="M1469" s="16">
        <f t="shared" si="188"/>
        <v>1.407675</v>
      </c>
      <c r="N1469" s="20">
        <f t="shared" si="189"/>
        <v>42.650099377190074</v>
      </c>
      <c r="O1469" s="18">
        <f t="shared" si="190"/>
        <v>127.18341428571429</v>
      </c>
      <c r="P1469" s="18">
        <f t="shared" si="191"/>
        <v>76.357715186408129</v>
      </c>
      <c r="Q1469" s="48">
        <f t="shared" si="184"/>
        <v>2.2271000262702372</v>
      </c>
    </row>
    <row r="1470" spans="2:17" x14ac:dyDescent="0.25">
      <c r="B1470" s="15">
        <v>41926.224305555559</v>
      </c>
      <c r="C1470" s="16">
        <v>4</v>
      </c>
      <c r="D1470" s="16">
        <v>0</v>
      </c>
      <c r="E1470" s="16">
        <v>909.69039999999995</v>
      </c>
      <c r="F1470" s="16">
        <v>1.41442</v>
      </c>
      <c r="G1470" s="16">
        <v>0</v>
      </c>
      <c r="H1470" s="16">
        <v>402.5</v>
      </c>
      <c r="I1470" s="16" t="str">
        <f t="shared" si="185"/>
        <v/>
      </c>
      <c r="K1470" s="16" t="str">
        <f t="shared" si="186"/>
        <v/>
      </c>
      <c r="L1470" s="16">
        <f t="shared" si="187"/>
        <v>909.69039999999995</v>
      </c>
      <c r="M1470" s="16">
        <f t="shared" si="188"/>
        <v>1.41442</v>
      </c>
      <c r="N1470" s="20">
        <f t="shared" si="189"/>
        <v>43.35574706296709</v>
      </c>
      <c r="O1470" s="18">
        <f t="shared" si="190"/>
        <v>129.95577142857141</v>
      </c>
      <c r="P1470" s="18">
        <f t="shared" si="191"/>
        <v>79.693084097911694</v>
      </c>
      <c r="Q1470" s="48">
        <f t="shared" si="184"/>
        <v>2.3243816195224247</v>
      </c>
    </row>
    <row r="1471" spans="2:17" x14ac:dyDescent="0.25">
      <c r="B1471" s="15">
        <v>41926.224999999999</v>
      </c>
      <c r="C1471" s="16">
        <v>5</v>
      </c>
      <c r="D1471" s="16">
        <v>0</v>
      </c>
      <c r="E1471" s="16">
        <v>959.32050000000004</v>
      </c>
      <c r="F1471" s="16">
        <v>1.3937740000000001</v>
      </c>
      <c r="G1471" s="16">
        <v>0</v>
      </c>
      <c r="H1471" s="16">
        <v>410</v>
      </c>
      <c r="I1471" s="16" t="str">
        <f t="shared" si="185"/>
        <v/>
      </c>
      <c r="K1471" s="16" t="str">
        <f t="shared" si="186"/>
        <v/>
      </c>
      <c r="L1471" s="16">
        <f t="shared" si="187"/>
        <v>959.32050000000004</v>
      </c>
      <c r="M1471" s="16">
        <f t="shared" si="188"/>
        <v>1.3937740000000001</v>
      </c>
      <c r="N1471" s="20">
        <f t="shared" si="189"/>
        <v>41.19580605176585</v>
      </c>
      <c r="O1471" s="18">
        <f t="shared" si="190"/>
        <v>137.04578571428573</v>
      </c>
      <c r="P1471" s="18">
        <f t="shared" si="191"/>
        <v>78.688460514221035</v>
      </c>
      <c r="Q1471" s="48">
        <f t="shared" si="184"/>
        <v>1.8360640786651576</v>
      </c>
    </row>
    <row r="1472" spans="2:17" x14ac:dyDescent="0.25">
      <c r="B1472" s="15">
        <v>41926.225694444445</v>
      </c>
      <c r="C1472" s="16">
        <v>4</v>
      </c>
      <c r="D1472" s="16">
        <v>0</v>
      </c>
      <c r="E1472" s="16">
        <v>970.94159999999999</v>
      </c>
      <c r="F1472" s="16">
        <v>1.40354</v>
      </c>
      <c r="G1472" s="16">
        <v>0</v>
      </c>
      <c r="H1472" s="16">
        <v>409.4</v>
      </c>
      <c r="I1472" s="16" t="str">
        <f t="shared" si="185"/>
        <v/>
      </c>
      <c r="K1472" s="16" t="str">
        <f t="shared" si="186"/>
        <v/>
      </c>
      <c r="L1472" s="16">
        <f t="shared" si="187"/>
        <v>970.94159999999999</v>
      </c>
      <c r="M1472" s="16">
        <f t="shared" si="188"/>
        <v>1.40354</v>
      </c>
      <c r="N1472" s="20">
        <f t="shared" si="189"/>
        <v>42.217504391172575</v>
      </c>
      <c r="O1472" s="18">
        <f t="shared" si="190"/>
        <v>138.70594285714284</v>
      </c>
      <c r="P1472" s="18">
        <f t="shared" si="191"/>
        <v>82.188758506952766</v>
      </c>
      <c r="Q1472" s="48">
        <f t="shared" si="184"/>
        <v>2.3971721231194554</v>
      </c>
    </row>
    <row r="1473" spans="2:17" x14ac:dyDescent="0.25">
      <c r="B1473" s="15">
        <v>41926.226388888892</v>
      </c>
      <c r="C1473" s="16">
        <v>4</v>
      </c>
      <c r="D1473" s="16">
        <v>0</v>
      </c>
      <c r="E1473" s="16">
        <v>1001.385</v>
      </c>
      <c r="F1473" s="16">
        <v>1.4242159999999999</v>
      </c>
      <c r="G1473" s="16">
        <v>0</v>
      </c>
      <c r="H1473" s="16">
        <v>414.3</v>
      </c>
      <c r="I1473" s="16" t="str">
        <f t="shared" si="185"/>
        <v/>
      </c>
      <c r="K1473" s="16" t="str">
        <f t="shared" si="186"/>
        <v/>
      </c>
      <c r="L1473" s="16">
        <f t="shared" si="187"/>
        <v>1001.385</v>
      </c>
      <c r="M1473" s="16">
        <f t="shared" si="188"/>
        <v>1.4242159999999999</v>
      </c>
      <c r="N1473" s="20">
        <f t="shared" si="189"/>
        <v>44.380583939152658</v>
      </c>
      <c r="O1473" s="18">
        <f t="shared" si="190"/>
        <v>143.05500000000001</v>
      </c>
      <c r="P1473" s="18">
        <f t="shared" si="191"/>
        <v>90.421543107496987</v>
      </c>
      <c r="Q1473" s="48">
        <f t="shared" si="184"/>
        <v>2.6372950073019954</v>
      </c>
    </row>
    <row r="1474" spans="2:17" x14ac:dyDescent="0.25">
      <c r="B1474" s="15">
        <v>41926.227083333331</v>
      </c>
      <c r="C1474" s="16">
        <v>5</v>
      </c>
      <c r="D1474" s="16">
        <v>0</v>
      </c>
      <c r="E1474" s="16">
        <v>1016.356</v>
      </c>
      <c r="F1474" s="16">
        <v>1.4117949999999999</v>
      </c>
      <c r="G1474" s="16">
        <v>0</v>
      </c>
      <c r="H1474" s="16">
        <v>430.6</v>
      </c>
      <c r="I1474" s="16" t="str">
        <f t="shared" si="185"/>
        <v/>
      </c>
      <c r="K1474" s="16" t="str">
        <f t="shared" si="186"/>
        <v/>
      </c>
      <c r="L1474" s="16">
        <f t="shared" si="187"/>
        <v>1016.356</v>
      </c>
      <c r="M1474" s="16">
        <f t="shared" si="188"/>
        <v>1.4117949999999999</v>
      </c>
      <c r="N1474" s="20">
        <f t="shared" si="189"/>
        <v>43.081125094818127</v>
      </c>
      <c r="O1474" s="18">
        <f t="shared" si="190"/>
        <v>145.19371428571429</v>
      </c>
      <c r="P1474" s="18">
        <f t="shared" si="191"/>
        <v>88.309310009348195</v>
      </c>
      <c r="Q1474" s="48">
        <f t="shared" si="184"/>
        <v>2.0605505668847912</v>
      </c>
    </row>
    <row r="1475" spans="2:17" x14ac:dyDescent="0.25">
      <c r="B1475" s="15">
        <v>41926.227777777778</v>
      </c>
      <c r="C1475" s="16">
        <v>4</v>
      </c>
      <c r="D1475" s="16">
        <v>0</v>
      </c>
      <c r="E1475" s="16">
        <v>1048.184</v>
      </c>
      <c r="F1475" s="16">
        <v>1.4088039999999999</v>
      </c>
      <c r="G1475" s="16">
        <v>0</v>
      </c>
      <c r="H1475" s="16">
        <v>428.2</v>
      </c>
      <c r="I1475" s="16" t="str">
        <f t="shared" si="185"/>
        <v/>
      </c>
      <c r="K1475" s="16" t="str">
        <f t="shared" si="186"/>
        <v/>
      </c>
      <c r="L1475" s="16">
        <f t="shared" si="187"/>
        <v>1048.184</v>
      </c>
      <c r="M1475" s="16">
        <f t="shared" si="188"/>
        <v>1.4088039999999999</v>
      </c>
      <c r="N1475" s="20">
        <f t="shared" si="189"/>
        <v>42.768212977967266</v>
      </c>
      <c r="O1475" s="18">
        <f t="shared" si="190"/>
        <v>149.74057142857143</v>
      </c>
      <c r="P1475" s="18">
        <f t="shared" si="191"/>
        <v>90.221733294887656</v>
      </c>
      <c r="Q1475" s="48">
        <f t="shared" si="184"/>
        <v>2.6314672211008903</v>
      </c>
    </row>
    <row r="1476" spans="2:17" x14ac:dyDescent="0.25">
      <c r="B1476" s="15">
        <v>41926.228472222225</v>
      </c>
      <c r="C1476" s="16">
        <v>4</v>
      </c>
      <c r="D1476" s="16">
        <v>0</v>
      </c>
      <c r="E1476" s="16">
        <v>1058.971</v>
      </c>
      <c r="F1476" s="16">
        <v>1.4117949999999999</v>
      </c>
      <c r="G1476" s="16">
        <v>0</v>
      </c>
      <c r="H1476" s="16">
        <v>430.4</v>
      </c>
      <c r="I1476" s="16" t="str">
        <f t="shared" si="185"/>
        <v/>
      </c>
      <c r="K1476" s="16" t="str">
        <f t="shared" si="186"/>
        <v/>
      </c>
      <c r="L1476" s="16">
        <f t="shared" si="187"/>
        <v>1058.971</v>
      </c>
      <c r="M1476" s="16">
        <f t="shared" si="188"/>
        <v>1.4117949999999999</v>
      </c>
      <c r="N1476" s="20">
        <f t="shared" si="189"/>
        <v>43.081125094818127</v>
      </c>
      <c r="O1476" s="18">
        <f t="shared" si="190"/>
        <v>151.28157142857143</v>
      </c>
      <c r="P1476" s="18">
        <f t="shared" si="191"/>
        <v>92.012049252338201</v>
      </c>
      <c r="Q1476" s="48">
        <f t="shared" si="184"/>
        <v>2.6836847698598643</v>
      </c>
    </row>
    <row r="1477" spans="2:17" x14ac:dyDescent="0.25">
      <c r="B1477" s="15">
        <v>41926.229166666664</v>
      </c>
      <c r="C1477" s="16">
        <v>4</v>
      </c>
      <c r="D1477" s="16">
        <v>0</v>
      </c>
      <c r="E1477" s="16">
        <v>1085.0909999999999</v>
      </c>
      <c r="F1477" s="16">
        <v>1.4275880000000001</v>
      </c>
      <c r="G1477" s="16">
        <v>0</v>
      </c>
      <c r="H1477" s="16">
        <v>436.9</v>
      </c>
      <c r="I1477" s="16" t="str">
        <f t="shared" si="185"/>
        <v/>
      </c>
      <c r="K1477" s="16" t="str">
        <f t="shared" si="186"/>
        <v/>
      </c>
      <c r="L1477" s="16">
        <f t="shared" si="187"/>
        <v>1085.0909999999999</v>
      </c>
      <c r="M1477" s="16">
        <f t="shared" si="188"/>
        <v>1.4275880000000001</v>
      </c>
      <c r="N1477" s="20">
        <f t="shared" si="189"/>
        <v>44.733355473094875</v>
      </c>
      <c r="O1477" s="18">
        <f t="shared" si="190"/>
        <v>155.01299999999998</v>
      </c>
      <c r="P1477" s="18">
        <f t="shared" si="191"/>
        <v>98.992544187534591</v>
      </c>
      <c r="Q1477" s="48">
        <f t="shared" si="184"/>
        <v>2.8872825388030923</v>
      </c>
    </row>
    <row r="1478" spans="2:17" x14ac:dyDescent="0.25">
      <c r="B1478" s="15">
        <v>41926.229861111111</v>
      </c>
      <c r="C1478" s="16">
        <v>4</v>
      </c>
      <c r="D1478" s="16">
        <v>0</v>
      </c>
      <c r="E1478" s="16">
        <v>1080.8409999999999</v>
      </c>
      <c r="F1478" s="16">
        <v>1.4231020000000001</v>
      </c>
      <c r="G1478" s="16">
        <v>0</v>
      </c>
      <c r="H1478" s="16">
        <v>448.3</v>
      </c>
      <c r="I1478" s="16" t="str">
        <f t="shared" si="185"/>
        <v/>
      </c>
      <c r="K1478" s="16" t="str">
        <f t="shared" si="186"/>
        <v/>
      </c>
      <c r="L1478" s="16">
        <f t="shared" si="187"/>
        <v>1080.8409999999999</v>
      </c>
      <c r="M1478" s="16">
        <f t="shared" si="188"/>
        <v>1.4231020000000001</v>
      </c>
      <c r="N1478" s="20">
        <f t="shared" si="189"/>
        <v>44.264039606764889</v>
      </c>
      <c r="O1478" s="18">
        <f t="shared" si="190"/>
        <v>154.40585714285712</v>
      </c>
      <c r="P1478" s="18">
        <f t="shared" si="191"/>
        <v>97.263713189246559</v>
      </c>
      <c r="Q1478" s="48">
        <f t="shared" si="184"/>
        <v>2.8368583013530246</v>
      </c>
    </row>
    <row r="1479" spans="2:17" x14ac:dyDescent="0.25">
      <c r="B1479" s="15">
        <v>41926.230555555558</v>
      </c>
      <c r="C1479" s="16">
        <v>5</v>
      </c>
      <c r="D1479" s="16">
        <v>0</v>
      </c>
      <c r="E1479" s="16">
        <v>1122.585</v>
      </c>
      <c r="F1479" s="16">
        <v>1.410666</v>
      </c>
      <c r="G1479" s="16">
        <v>0</v>
      </c>
      <c r="H1479" s="16">
        <v>441.5</v>
      </c>
      <c r="I1479" s="16" t="str">
        <f t="shared" si="185"/>
        <v/>
      </c>
      <c r="K1479" s="16" t="str">
        <f t="shared" si="186"/>
        <v/>
      </c>
      <c r="L1479" s="16">
        <f t="shared" si="187"/>
        <v>1122.585</v>
      </c>
      <c r="M1479" s="16">
        <f t="shared" si="188"/>
        <v>1.410666</v>
      </c>
      <c r="N1479" s="20">
        <f t="shared" si="189"/>
        <v>42.963011494040927</v>
      </c>
      <c r="O1479" s="18">
        <f t="shared" si="190"/>
        <v>160.36928571428572</v>
      </c>
      <c r="P1479" s="18">
        <f t="shared" si="191"/>
        <v>97.194146312739051</v>
      </c>
      <c r="Q1479" s="48">
        <f t="shared" si="184"/>
        <v>2.2678634139639113</v>
      </c>
    </row>
    <row r="1480" spans="2:17" x14ac:dyDescent="0.25">
      <c r="B1480" s="15">
        <v>41926.231249999997</v>
      </c>
      <c r="C1480" s="16">
        <v>4</v>
      </c>
      <c r="D1480" s="16">
        <v>0</v>
      </c>
      <c r="E1480" s="16">
        <v>1109.2280000000001</v>
      </c>
      <c r="F1480" s="16">
        <v>1.413306</v>
      </c>
      <c r="G1480" s="16">
        <v>0</v>
      </c>
      <c r="H1480" s="16">
        <v>439.1</v>
      </c>
      <c r="I1480" s="16" t="str">
        <f t="shared" si="185"/>
        <v/>
      </c>
      <c r="K1480" s="16" t="str">
        <f t="shared" si="186"/>
        <v/>
      </c>
      <c r="L1480" s="16">
        <f t="shared" si="187"/>
        <v>1109.2280000000001</v>
      </c>
      <c r="M1480" s="16">
        <f t="shared" si="188"/>
        <v>1.413306</v>
      </c>
      <c r="N1480" s="20">
        <f t="shared" si="189"/>
        <v>43.239202730579294</v>
      </c>
      <c r="O1480" s="18">
        <f t="shared" si="190"/>
        <v>158.46114285714287</v>
      </c>
      <c r="P1480" s="18">
        <f t="shared" si="191"/>
        <v>96.835960389841148</v>
      </c>
      <c r="Q1480" s="48">
        <f t="shared" ref="Q1480:Q1543" si="192">IF(COUNT(K1480:L1480)&gt;1,P1480*14/(C1480*60),P1480*7/(C1480*60))</f>
        <v>2.8243821780370335</v>
      </c>
    </row>
    <row r="1481" spans="2:17" x14ac:dyDescent="0.25">
      <c r="B1481" s="15">
        <v>41926.231944444444</v>
      </c>
      <c r="C1481" s="16">
        <v>4</v>
      </c>
      <c r="D1481" s="16">
        <v>0</v>
      </c>
      <c r="E1481" s="16">
        <v>1114.3320000000001</v>
      </c>
      <c r="F1481" s="16">
        <v>1.413306</v>
      </c>
      <c r="G1481" s="16">
        <v>0</v>
      </c>
      <c r="H1481" s="16">
        <v>441.9</v>
      </c>
      <c r="I1481" s="16" t="str">
        <f t="shared" si="185"/>
        <v/>
      </c>
      <c r="K1481" s="16" t="str">
        <f t="shared" si="186"/>
        <v/>
      </c>
      <c r="L1481" s="16">
        <f t="shared" si="187"/>
        <v>1114.3320000000001</v>
      </c>
      <c r="M1481" s="16">
        <f t="shared" si="188"/>
        <v>1.413306</v>
      </c>
      <c r="N1481" s="20">
        <f t="shared" si="189"/>
        <v>43.239202730579294</v>
      </c>
      <c r="O1481" s="18">
        <f t="shared" si="190"/>
        <v>159.19028571428572</v>
      </c>
      <c r="P1481" s="18">
        <f t="shared" si="191"/>
        <v>97.281541227892248</v>
      </c>
      <c r="Q1481" s="48">
        <f t="shared" si="192"/>
        <v>2.8373782858135237</v>
      </c>
    </row>
    <row r="1482" spans="2:17" x14ac:dyDescent="0.25">
      <c r="B1482" s="15">
        <v>41926.232638888891</v>
      </c>
      <c r="C1482" s="16">
        <v>4</v>
      </c>
      <c r="D1482" s="16">
        <v>0</v>
      </c>
      <c r="E1482" s="16">
        <v>1151.627</v>
      </c>
      <c r="F1482" s="16">
        <v>1.3986270000000001</v>
      </c>
      <c r="G1482" s="16">
        <v>0</v>
      </c>
      <c r="H1482" s="16">
        <v>442.1</v>
      </c>
      <c r="I1482" s="16" t="str">
        <f t="shared" si="185"/>
        <v/>
      </c>
      <c r="K1482" s="16" t="str">
        <f t="shared" si="186"/>
        <v/>
      </c>
      <c r="L1482" s="16">
        <f t="shared" si="187"/>
        <v>1151.627</v>
      </c>
      <c r="M1482" s="16">
        <f t="shared" si="188"/>
        <v>1.3986270000000001</v>
      </c>
      <c r="N1482" s="20">
        <f t="shared" si="189"/>
        <v>41.703516684690371</v>
      </c>
      <c r="O1482" s="18">
        <f t="shared" si="190"/>
        <v>164.51814285714286</v>
      </c>
      <c r="P1482" s="18">
        <f t="shared" si="191"/>
        <v>95.959590292442968</v>
      </c>
      <c r="Q1482" s="48">
        <f t="shared" si="192"/>
        <v>2.7988213835295865</v>
      </c>
    </row>
    <row r="1483" spans="2:17" x14ac:dyDescent="0.25">
      <c r="B1483" s="15">
        <v>41926.23333333333</v>
      </c>
      <c r="C1483" s="16">
        <v>4</v>
      </c>
      <c r="D1483" s="16">
        <v>0</v>
      </c>
      <c r="E1483" s="16">
        <v>1098.528</v>
      </c>
      <c r="F1483" s="16">
        <v>1.405402</v>
      </c>
      <c r="G1483" s="16">
        <v>0</v>
      </c>
      <c r="H1483" s="16">
        <v>429.8</v>
      </c>
      <c r="I1483" s="16" t="str">
        <f t="shared" si="185"/>
        <v/>
      </c>
      <c r="K1483" s="16" t="str">
        <f t="shared" si="186"/>
        <v/>
      </c>
      <c r="L1483" s="16">
        <f t="shared" si="187"/>
        <v>1098.528</v>
      </c>
      <c r="M1483" s="16">
        <f t="shared" si="188"/>
        <v>1.405402</v>
      </c>
      <c r="N1483" s="20">
        <f t="shared" si="189"/>
        <v>42.412302907246236</v>
      </c>
      <c r="O1483" s="18">
        <f t="shared" si="190"/>
        <v>156.93257142857144</v>
      </c>
      <c r="P1483" s="18">
        <f t="shared" si="191"/>
        <v>93.541754768411749</v>
      </c>
      <c r="Q1483" s="48">
        <f t="shared" si="192"/>
        <v>2.7283011807453428</v>
      </c>
    </row>
    <row r="1484" spans="2:17" x14ac:dyDescent="0.25">
      <c r="B1484" s="15">
        <v>41926.234027777777</v>
      </c>
      <c r="C1484" s="16">
        <v>4</v>
      </c>
      <c r="D1484" s="16">
        <v>0</v>
      </c>
      <c r="E1484" s="16">
        <v>1139.6420000000001</v>
      </c>
      <c r="F1484" s="16">
        <v>1.3986270000000001</v>
      </c>
      <c r="G1484" s="16">
        <v>0</v>
      </c>
      <c r="H1484" s="16">
        <v>438</v>
      </c>
      <c r="I1484" s="16" t="str">
        <f t="shared" si="185"/>
        <v/>
      </c>
      <c r="K1484" s="16" t="str">
        <f t="shared" si="186"/>
        <v/>
      </c>
      <c r="L1484" s="16">
        <f t="shared" si="187"/>
        <v>1139.6420000000001</v>
      </c>
      <c r="M1484" s="16">
        <f t="shared" si="188"/>
        <v>1.3986270000000001</v>
      </c>
      <c r="N1484" s="20">
        <f t="shared" si="189"/>
        <v>41.703516684690371</v>
      </c>
      <c r="O1484" s="18">
        <f t="shared" si="190"/>
        <v>162.80600000000001</v>
      </c>
      <c r="P1484" s="18">
        <f t="shared" si="191"/>
        <v>94.960937352163739</v>
      </c>
      <c r="Q1484" s="48">
        <f t="shared" si="192"/>
        <v>2.7696940061047761</v>
      </c>
    </row>
    <row r="1485" spans="2:17" x14ac:dyDescent="0.25">
      <c r="B1485" s="15">
        <v>41926.234722222223</v>
      </c>
      <c r="C1485" s="16">
        <v>5</v>
      </c>
      <c r="D1485" s="16">
        <v>0</v>
      </c>
      <c r="E1485" s="16">
        <v>1115.7470000000001</v>
      </c>
      <c r="F1485" s="16">
        <v>1.3922330000000001</v>
      </c>
      <c r="G1485" s="16">
        <v>0</v>
      </c>
      <c r="H1485" s="16">
        <v>439.8</v>
      </c>
      <c r="I1485" s="16" t="str">
        <f t="shared" si="185"/>
        <v/>
      </c>
      <c r="K1485" s="16" t="str">
        <f t="shared" si="186"/>
        <v/>
      </c>
      <c r="L1485" s="16">
        <f t="shared" si="187"/>
        <v>1115.7470000000001</v>
      </c>
      <c r="M1485" s="16">
        <f t="shared" si="188"/>
        <v>1.3922330000000001</v>
      </c>
      <c r="N1485" s="20">
        <f t="shared" si="189"/>
        <v>41.034589879225841</v>
      </c>
      <c r="O1485" s="18">
        <f t="shared" si="190"/>
        <v>159.39242857142858</v>
      </c>
      <c r="P1485" s="18">
        <f t="shared" si="191"/>
        <v>91.060432477892135</v>
      </c>
      <c r="Q1485" s="48">
        <f t="shared" si="192"/>
        <v>2.1247434244841497</v>
      </c>
    </row>
    <row r="1486" spans="2:17" x14ac:dyDescent="0.25">
      <c r="B1486" s="15">
        <v>41926.23541666667</v>
      </c>
      <c r="C1486" s="16">
        <v>4</v>
      </c>
      <c r="D1486" s="16">
        <v>0</v>
      </c>
      <c r="E1486" s="16">
        <v>1131.0429999999999</v>
      </c>
      <c r="F1486" s="16">
        <v>1.3877010000000001</v>
      </c>
      <c r="G1486" s="16">
        <v>0</v>
      </c>
      <c r="H1486" s="16">
        <v>438.7</v>
      </c>
      <c r="I1486" s="16" t="str">
        <f t="shared" si="185"/>
        <v/>
      </c>
      <c r="K1486" s="16" t="str">
        <f t="shared" si="186"/>
        <v/>
      </c>
      <c r="L1486" s="16">
        <f t="shared" si="187"/>
        <v>1131.0429999999999</v>
      </c>
      <c r="M1486" s="16">
        <f t="shared" si="188"/>
        <v>1.3877010000000001</v>
      </c>
      <c r="N1486" s="20">
        <f t="shared" si="189"/>
        <v>40.560461589834965</v>
      </c>
      <c r="O1486" s="18">
        <f t="shared" si="190"/>
        <v>161.57757142857142</v>
      </c>
      <c r="P1486" s="18">
        <f t="shared" si="191"/>
        <v>90.945217564308209</v>
      </c>
      <c r="Q1486" s="48">
        <f t="shared" si="192"/>
        <v>2.6525688456256562</v>
      </c>
    </row>
    <row r="1487" spans="2:17" x14ac:dyDescent="0.25">
      <c r="B1487" s="15">
        <v>41926.236111111109</v>
      </c>
      <c r="C1487" s="16">
        <v>4</v>
      </c>
      <c r="D1487" s="16">
        <v>0</v>
      </c>
      <c r="E1487" s="16">
        <v>1107.5060000000001</v>
      </c>
      <c r="F1487" s="16">
        <v>1.395605</v>
      </c>
      <c r="G1487" s="16">
        <v>0</v>
      </c>
      <c r="H1487" s="16">
        <v>440.4</v>
      </c>
      <c r="I1487" s="16" t="str">
        <f t="shared" si="185"/>
        <v/>
      </c>
      <c r="K1487" s="16" t="str">
        <f t="shared" si="186"/>
        <v/>
      </c>
      <c r="L1487" s="16">
        <f t="shared" si="187"/>
        <v>1107.5060000000001</v>
      </c>
      <c r="M1487" s="16">
        <f t="shared" si="188"/>
        <v>1.395605</v>
      </c>
      <c r="N1487" s="20">
        <f t="shared" si="189"/>
        <v>41.387361413168023</v>
      </c>
      <c r="O1487" s="18">
        <f t="shared" si="190"/>
        <v>158.21514285714287</v>
      </c>
      <c r="P1487" s="18">
        <f t="shared" si="191"/>
        <v>91.385712862736625</v>
      </c>
      <c r="Q1487" s="48">
        <f t="shared" si="192"/>
        <v>2.6654166251631515</v>
      </c>
    </row>
    <row r="1488" spans="2:17" x14ac:dyDescent="0.25">
      <c r="B1488" s="15">
        <v>41926.236805555556</v>
      </c>
      <c r="C1488" s="16">
        <v>4</v>
      </c>
      <c r="D1488" s="16">
        <v>0</v>
      </c>
      <c r="E1488" s="16">
        <v>1151.008</v>
      </c>
      <c r="F1488" s="16">
        <v>1.3926149999999999</v>
      </c>
      <c r="G1488" s="16">
        <v>0</v>
      </c>
      <c r="H1488" s="16">
        <v>438.2</v>
      </c>
      <c r="I1488" s="16" t="str">
        <f t="shared" si="185"/>
        <v/>
      </c>
      <c r="K1488" s="16" t="str">
        <f t="shared" si="186"/>
        <v/>
      </c>
      <c r="L1488" s="16">
        <f t="shared" si="187"/>
        <v>1151.008</v>
      </c>
      <c r="M1488" s="16">
        <f t="shared" si="188"/>
        <v>1.3926149999999999</v>
      </c>
      <c r="N1488" s="20">
        <f t="shared" si="189"/>
        <v>41.074553914209787</v>
      </c>
      <c r="O1488" s="18">
        <f t="shared" si="190"/>
        <v>164.42971428571428</v>
      </c>
      <c r="P1488" s="18">
        <f t="shared" si="191"/>
        <v>94.055506474773253</v>
      </c>
      <c r="Q1488" s="48">
        <f t="shared" si="192"/>
        <v>2.7432856055142198</v>
      </c>
    </row>
    <row r="1489" spans="2:17" x14ac:dyDescent="0.25">
      <c r="B1489" s="15">
        <v>41926.237500000003</v>
      </c>
      <c r="C1489" s="16">
        <v>4</v>
      </c>
      <c r="D1489" s="16">
        <v>0</v>
      </c>
      <c r="E1489" s="16">
        <v>1120.1690000000001</v>
      </c>
      <c r="F1489" s="16">
        <v>1.3971469999999999</v>
      </c>
      <c r="G1489" s="16">
        <v>0</v>
      </c>
      <c r="H1489" s="16">
        <v>433.9</v>
      </c>
      <c r="I1489" s="16" t="str">
        <f t="shared" si="185"/>
        <v/>
      </c>
      <c r="K1489" s="16" t="str">
        <f t="shared" si="186"/>
        <v/>
      </c>
      <c r="L1489" s="16">
        <f t="shared" si="187"/>
        <v>1120.1690000000001</v>
      </c>
      <c r="M1489" s="16">
        <f t="shared" si="188"/>
        <v>1.3971469999999999</v>
      </c>
      <c r="N1489" s="20">
        <f t="shared" si="189"/>
        <v>41.548682203600656</v>
      </c>
      <c r="O1489" s="18">
        <f t="shared" si="190"/>
        <v>160.02414285714286</v>
      </c>
      <c r="P1489" s="18">
        <f t="shared" si="191"/>
        <v>92.893401547573049</v>
      </c>
      <c r="Q1489" s="48">
        <f t="shared" si="192"/>
        <v>2.7093908784708804</v>
      </c>
    </row>
    <row r="1490" spans="2:17" x14ac:dyDescent="0.25">
      <c r="B1490" s="15">
        <v>41926.238194444442</v>
      </c>
      <c r="C1490" s="16">
        <v>4</v>
      </c>
      <c r="D1490" s="16">
        <v>0</v>
      </c>
      <c r="E1490" s="16">
        <v>1116.17</v>
      </c>
      <c r="F1490" s="16">
        <v>1.3888609999999999</v>
      </c>
      <c r="G1490" s="16">
        <v>0</v>
      </c>
      <c r="H1490" s="16">
        <v>444.1</v>
      </c>
      <c r="I1490" s="16" t="str">
        <f t="shared" si="185"/>
        <v/>
      </c>
      <c r="K1490" s="16" t="str">
        <f t="shared" si="186"/>
        <v/>
      </c>
      <c r="L1490" s="16">
        <f t="shared" si="187"/>
        <v>1116.17</v>
      </c>
      <c r="M1490" s="16">
        <f t="shared" si="188"/>
        <v>1.3888609999999999</v>
      </c>
      <c r="N1490" s="20">
        <f t="shared" si="189"/>
        <v>40.681818345283624</v>
      </c>
      <c r="O1490" s="18">
        <f t="shared" si="190"/>
        <v>159.45285714285714</v>
      </c>
      <c r="P1490" s="18">
        <f t="shared" si="191"/>
        <v>90.093082129614189</v>
      </c>
      <c r="Q1490" s="48">
        <f t="shared" si="192"/>
        <v>2.6277148954470801</v>
      </c>
    </row>
    <row r="1491" spans="2:17" x14ac:dyDescent="0.25">
      <c r="B1491" s="15">
        <v>41926.238888888889</v>
      </c>
      <c r="C1491" s="16">
        <v>4</v>
      </c>
      <c r="D1491" s="16">
        <v>0</v>
      </c>
      <c r="E1491" s="16">
        <v>1128.796</v>
      </c>
      <c r="F1491" s="16">
        <v>1.3974979999999999</v>
      </c>
      <c r="G1491" s="16">
        <v>0</v>
      </c>
      <c r="H1491" s="16">
        <v>441.7</v>
      </c>
      <c r="I1491" s="16" t="str">
        <f t="shared" si="185"/>
        <v/>
      </c>
      <c r="K1491" s="16" t="str">
        <f t="shared" si="186"/>
        <v/>
      </c>
      <c r="L1491" s="16">
        <f t="shared" si="187"/>
        <v>1128.796</v>
      </c>
      <c r="M1491" s="16">
        <f t="shared" si="188"/>
        <v>1.3974979999999999</v>
      </c>
      <c r="N1491" s="20">
        <f t="shared" si="189"/>
        <v>41.58540308391315</v>
      </c>
      <c r="O1491" s="18">
        <f t="shared" si="190"/>
        <v>161.25657142857145</v>
      </c>
      <c r="P1491" s="18">
        <f t="shared" si="191"/>
        <v>93.715091212557525</v>
      </c>
      <c r="Q1491" s="48">
        <f t="shared" si="192"/>
        <v>2.7333568270329276</v>
      </c>
    </row>
    <row r="1492" spans="2:17" x14ac:dyDescent="0.25">
      <c r="B1492" s="15">
        <v>41926.239583333336</v>
      </c>
      <c r="C1492" s="16">
        <v>4</v>
      </c>
      <c r="D1492" s="16">
        <v>0</v>
      </c>
      <c r="E1492" s="16">
        <v>1124.3820000000001</v>
      </c>
      <c r="F1492" s="16">
        <v>1.3974979999999999</v>
      </c>
      <c r="G1492" s="16">
        <v>0</v>
      </c>
      <c r="H1492" s="16">
        <v>439.8</v>
      </c>
      <c r="I1492" s="16" t="str">
        <f t="shared" si="185"/>
        <v/>
      </c>
      <c r="K1492" s="16" t="str">
        <f t="shared" si="186"/>
        <v/>
      </c>
      <c r="L1492" s="16">
        <f t="shared" si="187"/>
        <v>1124.3820000000001</v>
      </c>
      <c r="M1492" s="16">
        <f t="shared" si="188"/>
        <v>1.3974979999999999</v>
      </c>
      <c r="N1492" s="20">
        <f t="shared" si="189"/>
        <v>41.58540308391315</v>
      </c>
      <c r="O1492" s="18">
        <f t="shared" si="190"/>
        <v>160.626</v>
      </c>
      <c r="P1492" s="18">
        <f t="shared" si="191"/>
        <v>93.348631362759846</v>
      </c>
      <c r="Q1492" s="48">
        <f t="shared" si="192"/>
        <v>2.722668414747162</v>
      </c>
    </row>
    <row r="1493" spans="2:17" x14ac:dyDescent="0.25">
      <c r="B1493" s="15">
        <v>41926.240277777775</v>
      </c>
      <c r="C1493" s="16">
        <v>4</v>
      </c>
      <c r="D1493" s="16">
        <v>0</v>
      </c>
      <c r="E1493" s="16">
        <v>1119.0150000000001</v>
      </c>
      <c r="F1493" s="16">
        <v>1.4005190000000001</v>
      </c>
      <c r="G1493" s="16">
        <v>0</v>
      </c>
      <c r="H1493" s="16">
        <v>438.9</v>
      </c>
      <c r="I1493" s="16" t="str">
        <f t="shared" ref="I1493:I1556" si="193">+IF(AND(G1493&lt;50,D1493&gt;50),1,"")</f>
        <v/>
      </c>
      <c r="K1493" s="16" t="str">
        <f t="shared" ref="K1493:K1556" si="194">+IF(AND(D1493&gt;100,G1493&gt;50),D1493,"")</f>
        <v/>
      </c>
      <c r="L1493" s="16">
        <f t="shared" ref="L1493:L1556" si="195">IF(AND(E1493&gt;100,H1493&gt;50),E1493,"")</f>
        <v>1119.0150000000001</v>
      </c>
      <c r="M1493" s="16">
        <f t="shared" ref="M1493:M1556" si="196">IF(F1493&gt;1.1,F1493,"")</f>
        <v>1.4005190000000001</v>
      </c>
      <c r="N1493" s="20">
        <f t="shared" ref="N1493:N1556" si="197">IF(ISERROR($D$1*(M1493-1)/($M$7*($D$1-1))*100),"",($D$1*(M1493-1)/($M$7*($D$1-1))*100))</f>
        <v>41.901453737542873</v>
      </c>
      <c r="O1493" s="18">
        <f t="shared" ref="O1493:O1556" si="198">IF(ISERROR(IF(COUNT(K1493:L1493)&gt;1,SUM(K1493:L1493)/14,SUM(K1493:L1493)/7)),"",IF(COUNT(K1493:L1493)&gt;1,SUM(K1493:L1493)/14,SUM(K1493:L1493)/7))</f>
        <v>159.85928571428573</v>
      </c>
      <c r="P1493" s="18">
        <f t="shared" ref="P1493:P1556" si="199">IF(ISERROR(IF(COUNT(K1493:L1493)&gt;1,SUM(K1493:L1493)/14*M1493*N1493/100,SUM(K1493:L1493)/7*M1493*N1493/100)),"",IF(COUNT(K1493:L1493)&gt;1,SUM(K1493:L1493)/14*M1493*N1493/100,SUM(K1493:L1493)/7*M1493*N1493/100))</f>
        <v>93.811474874485796</v>
      </c>
      <c r="Q1493" s="48">
        <f t="shared" si="192"/>
        <v>2.7361680171725022</v>
      </c>
    </row>
    <row r="1494" spans="2:17" x14ac:dyDescent="0.25">
      <c r="B1494" s="15">
        <v>41926.240972222222</v>
      </c>
      <c r="C1494" s="16">
        <v>4</v>
      </c>
      <c r="D1494" s="16">
        <v>0</v>
      </c>
      <c r="E1494" s="16">
        <v>1109.307</v>
      </c>
      <c r="F1494" s="16">
        <v>1.3959870000000001</v>
      </c>
      <c r="G1494" s="16">
        <v>0</v>
      </c>
      <c r="H1494" s="16">
        <v>441.7</v>
      </c>
      <c r="I1494" s="16" t="str">
        <f t="shared" si="193"/>
        <v/>
      </c>
      <c r="K1494" s="16" t="str">
        <f t="shared" si="194"/>
        <v/>
      </c>
      <c r="L1494" s="16">
        <f t="shared" si="195"/>
        <v>1109.307</v>
      </c>
      <c r="M1494" s="16">
        <f t="shared" si="196"/>
        <v>1.3959870000000001</v>
      </c>
      <c r="N1494" s="20">
        <f t="shared" si="197"/>
        <v>41.427325448152004</v>
      </c>
      <c r="O1494" s="18">
        <f t="shared" si="198"/>
        <v>158.47242857142857</v>
      </c>
      <c r="P1494" s="18">
        <f t="shared" si="199"/>
        <v>91.647787205353325</v>
      </c>
      <c r="Q1494" s="48">
        <f t="shared" si="192"/>
        <v>2.6730604601561385</v>
      </c>
    </row>
    <row r="1495" spans="2:17" x14ac:dyDescent="0.25">
      <c r="B1495" s="15">
        <v>41926.241666666669</v>
      </c>
      <c r="C1495" s="16">
        <v>4</v>
      </c>
      <c r="D1495" s="16">
        <v>0</v>
      </c>
      <c r="E1495" s="16">
        <v>1109.068</v>
      </c>
      <c r="F1495" s="16">
        <v>1.4009</v>
      </c>
      <c r="G1495" s="16">
        <v>0</v>
      </c>
      <c r="H1495" s="16">
        <v>439.9</v>
      </c>
      <c r="I1495" s="16" t="str">
        <f t="shared" si="193"/>
        <v/>
      </c>
      <c r="K1495" s="16" t="str">
        <f t="shared" si="194"/>
        <v/>
      </c>
      <c r="L1495" s="16">
        <f t="shared" si="195"/>
        <v>1109.068</v>
      </c>
      <c r="M1495" s="16">
        <f t="shared" si="196"/>
        <v>1.4009</v>
      </c>
      <c r="N1495" s="20">
        <f t="shared" si="197"/>
        <v>41.941313154634209</v>
      </c>
      <c r="O1495" s="18">
        <f t="shared" si="198"/>
        <v>158.43828571428571</v>
      </c>
      <c r="P1495" s="18">
        <f t="shared" si="199"/>
        <v>93.091342583379131</v>
      </c>
      <c r="Q1495" s="48">
        <f t="shared" si="192"/>
        <v>2.7151641586818913</v>
      </c>
    </row>
    <row r="1496" spans="2:17" x14ac:dyDescent="0.25">
      <c r="B1496" s="15">
        <v>41926.242361111108</v>
      </c>
      <c r="C1496" s="16">
        <v>4</v>
      </c>
      <c r="D1496" s="16">
        <v>0</v>
      </c>
      <c r="E1496" s="16">
        <v>1111.153</v>
      </c>
      <c r="F1496" s="16">
        <v>1.410315</v>
      </c>
      <c r="G1496" s="16">
        <v>0</v>
      </c>
      <c r="H1496" s="16">
        <v>439.8</v>
      </c>
      <c r="I1496" s="16" t="str">
        <f t="shared" si="193"/>
        <v/>
      </c>
      <c r="K1496" s="16" t="str">
        <f t="shared" si="194"/>
        <v/>
      </c>
      <c r="L1496" s="16">
        <f t="shared" si="195"/>
        <v>1111.153</v>
      </c>
      <c r="M1496" s="16">
        <f t="shared" si="196"/>
        <v>1.410315</v>
      </c>
      <c r="N1496" s="20">
        <f t="shared" si="197"/>
        <v>42.926290613728433</v>
      </c>
      <c r="O1496" s="18">
        <f t="shared" si="198"/>
        <v>158.73614285714285</v>
      </c>
      <c r="P1496" s="18">
        <f t="shared" si="199"/>
        <v>96.098212523018617</v>
      </c>
      <c r="Q1496" s="48">
        <f t="shared" si="192"/>
        <v>2.8028645319213763</v>
      </c>
    </row>
    <row r="1497" spans="2:17" x14ac:dyDescent="0.25">
      <c r="B1497" s="15">
        <v>41926.243055555555</v>
      </c>
      <c r="C1497" s="16">
        <v>4</v>
      </c>
      <c r="D1497" s="16">
        <v>0</v>
      </c>
      <c r="E1497" s="16">
        <v>1138.098</v>
      </c>
      <c r="F1497" s="16">
        <v>1.40354</v>
      </c>
      <c r="G1497" s="16">
        <v>0</v>
      </c>
      <c r="H1497" s="16">
        <v>443.4</v>
      </c>
      <c r="I1497" s="16" t="str">
        <f t="shared" si="193"/>
        <v/>
      </c>
      <c r="K1497" s="16" t="str">
        <f t="shared" si="194"/>
        <v/>
      </c>
      <c r="L1497" s="16">
        <f t="shared" si="195"/>
        <v>1138.098</v>
      </c>
      <c r="M1497" s="16">
        <f t="shared" si="196"/>
        <v>1.40354</v>
      </c>
      <c r="N1497" s="20">
        <f t="shared" si="197"/>
        <v>42.217504391172575</v>
      </c>
      <c r="O1497" s="18">
        <f t="shared" si="198"/>
        <v>162.58542857142857</v>
      </c>
      <c r="P1497" s="18">
        <f t="shared" si="199"/>
        <v>96.33829849215023</v>
      </c>
      <c r="Q1497" s="48">
        <f t="shared" si="192"/>
        <v>2.8098670393543816</v>
      </c>
    </row>
    <row r="1498" spans="2:17" x14ac:dyDescent="0.25">
      <c r="B1498" s="15">
        <v>41926.243750000001</v>
      </c>
      <c r="C1498" s="16">
        <v>5</v>
      </c>
      <c r="D1498" s="16">
        <v>0</v>
      </c>
      <c r="E1498" s="16">
        <v>1131.23</v>
      </c>
      <c r="F1498" s="16">
        <v>1.3941250000000001</v>
      </c>
      <c r="G1498" s="16">
        <v>0</v>
      </c>
      <c r="H1498" s="16">
        <v>437.6</v>
      </c>
      <c r="I1498" s="16" t="str">
        <f t="shared" si="193"/>
        <v/>
      </c>
      <c r="K1498" s="16" t="str">
        <f t="shared" si="194"/>
        <v/>
      </c>
      <c r="L1498" s="16">
        <f t="shared" si="195"/>
        <v>1131.23</v>
      </c>
      <c r="M1498" s="16">
        <f t="shared" si="196"/>
        <v>1.3941250000000001</v>
      </c>
      <c r="N1498" s="20">
        <f t="shared" si="197"/>
        <v>41.232526932078336</v>
      </c>
      <c r="O1498" s="18">
        <f t="shared" si="198"/>
        <v>161.60428571428571</v>
      </c>
      <c r="P1498" s="18">
        <f t="shared" si="199"/>
        <v>92.89547089029557</v>
      </c>
      <c r="Q1498" s="48">
        <f t="shared" si="192"/>
        <v>2.16756098744023</v>
      </c>
    </row>
    <row r="1499" spans="2:17" x14ac:dyDescent="0.25">
      <c r="B1499" s="15">
        <v>41926.244444444441</v>
      </c>
      <c r="C1499" s="16">
        <v>4</v>
      </c>
      <c r="D1499" s="16">
        <v>0</v>
      </c>
      <c r="E1499" s="16">
        <v>1099.098</v>
      </c>
      <c r="F1499" s="16">
        <v>1.400137</v>
      </c>
      <c r="G1499" s="16">
        <v>0</v>
      </c>
      <c r="H1499" s="16">
        <v>442.4</v>
      </c>
      <c r="I1499" s="16" t="str">
        <f t="shared" si="193"/>
        <v/>
      </c>
      <c r="K1499" s="16" t="str">
        <f t="shared" si="194"/>
        <v/>
      </c>
      <c r="L1499" s="16">
        <f t="shared" si="195"/>
        <v>1099.098</v>
      </c>
      <c r="M1499" s="16">
        <f t="shared" si="196"/>
        <v>1.400137</v>
      </c>
      <c r="N1499" s="20">
        <f t="shared" si="197"/>
        <v>41.861489702558899</v>
      </c>
      <c r="O1499" s="18">
        <f t="shared" si="198"/>
        <v>157.01399999999998</v>
      </c>
      <c r="P1499" s="18">
        <f t="shared" si="199"/>
        <v>92.028764008929642</v>
      </c>
      <c r="Q1499" s="48">
        <f t="shared" si="192"/>
        <v>2.6841722835937811</v>
      </c>
    </row>
    <row r="1500" spans="2:17" x14ac:dyDescent="0.25">
      <c r="B1500" s="15">
        <v>41926.245138888888</v>
      </c>
      <c r="C1500" s="16">
        <v>2</v>
      </c>
      <c r="D1500" s="16">
        <v>0</v>
      </c>
      <c r="E1500" s="16">
        <v>1126.414</v>
      </c>
      <c r="F1500" s="16">
        <v>1.4009</v>
      </c>
      <c r="G1500" s="16">
        <v>0</v>
      </c>
      <c r="H1500" s="16">
        <v>438.3</v>
      </c>
      <c r="I1500" s="16" t="str">
        <f t="shared" si="193"/>
        <v/>
      </c>
      <c r="K1500" s="16" t="str">
        <f t="shared" si="194"/>
        <v/>
      </c>
      <c r="L1500" s="16">
        <f t="shared" si="195"/>
        <v>1126.414</v>
      </c>
      <c r="M1500" s="16">
        <f t="shared" si="196"/>
        <v>1.4009</v>
      </c>
      <c r="N1500" s="20">
        <f t="shared" si="197"/>
        <v>41.941313154634209</v>
      </c>
      <c r="O1500" s="18">
        <f t="shared" si="198"/>
        <v>160.91628571428572</v>
      </c>
      <c r="P1500" s="18">
        <f t="shared" si="199"/>
        <v>94.547305994505692</v>
      </c>
      <c r="Q1500" s="48">
        <f t="shared" si="192"/>
        <v>5.5152595163461653</v>
      </c>
    </row>
    <row r="1501" spans="2:17" x14ac:dyDescent="0.25">
      <c r="B1501" s="15">
        <v>41926.245833333334</v>
      </c>
      <c r="C1501" s="16">
        <v>4</v>
      </c>
      <c r="D1501" s="16">
        <v>0</v>
      </c>
      <c r="E1501" s="16">
        <v>1130.6300000000001</v>
      </c>
      <c r="F1501" s="16">
        <v>1.394873</v>
      </c>
      <c r="G1501" s="16">
        <v>0</v>
      </c>
      <c r="H1501" s="16">
        <v>438.8</v>
      </c>
      <c r="I1501" s="16" t="str">
        <f t="shared" si="193"/>
        <v/>
      </c>
      <c r="K1501" s="16" t="str">
        <f t="shared" si="194"/>
        <v/>
      </c>
      <c r="L1501" s="16">
        <f t="shared" si="195"/>
        <v>1130.6300000000001</v>
      </c>
      <c r="M1501" s="16">
        <f t="shared" si="196"/>
        <v>1.394873</v>
      </c>
      <c r="N1501" s="20">
        <f t="shared" si="197"/>
        <v>41.310781115764208</v>
      </c>
      <c r="O1501" s="18">
        <f t="shared" si="198"/>
        <v>161.51857142857145</v>
      </c>
      <c r="P1501" s="18">
        <f t="shared" si="199"/>
        <v>93.072319966207118</v>
      </c>
      <c r="Q1501" s="48">
        <f t="shared" si="192"/>
        <v>2.7146093323477074</v>
      </c>
    </row>
    <row r="1502" spans="2:17" x14ac:dyDescent="0.25">
      <c r="B1502" s="15">
        <v>41926.246527777781</v>
      </c>
      <c r="C1502" s="16">
        <v>4</v>
      </c>
      <c r="D1502" s="16">
        <v>0</v>
      </c>
      <c r="E1502" s="16">
        <v>1134.6079999999999</v>
      </c>
      <c r="F1502" s="16">
        <v>1.3866179999999999</v>
      </c>
      <c r="G1502" s="16">
        <v>0</v>
      </c>
      <c r="H1502" s="16">
        <v>444</v>
      </c>
      <c r="I1502" s="16" t="str">
        <f t="shared" si="193"/>
        <v/>
      </c>
      <c r="K1502" s="16" t="str">
        <f t="shared" si="194"/>
        <v/>
      </c>
      <c r="L1502" s="16">
        <f t="shared" si="195"/>
        <v>1134.6079999999999</v>
      </c>
      <c r="M1502" s="16">
        <f t="shared" si="196"/>
        <v>1.3866179999999999</v>
      </c>
      <c r="N1502" s="20">
        <f t="shared" si="197"/>
        <v>40.447160412118635</v>
      </c>
      <c r="O1502" s="18">
        <f t="shared" si="198"/>
        <v>162.08685714285713</v>
      </c>
      <c r="P1502" s="18">
        <f t="shared" si="199"/>
        <v>90.906025916358118</v>
      </c>
      <c r="Q1502" s="48">
        <f t="shared" si="192"/>
        <v>2.6514257558937784</v>
      </c>
    </row>
    <row r="1503" spans="2:17" x14ac:dyDescent="0.25">
      <c r="B1503" s="15">
        <v>41926.24722222222</v>
      </c>
      <c r="C1503" s="16">
        <v>4</v>
      </c>
      <c r="D1503" s="16">
        <v>0</v>
      </c>
      <c r="E1503" s="16">
        <v>1124.0889999999999</v>
      </c>
      <c r="F1503" s="16">
        <v>1.4027620000000001</v>
      </c>
      <c r="G1503" s="16">
        <v>0</v>
      </c>
      <c r="H1503" s="16">
        <v>443.1</v>
      </c>
      <c r="I1503" s="16" t="str">
        <f t="shared" si="193"/>
        <v/>
      </c>
      <c r="K1503" s="16" t="str">
        <f t="shared" si="194"/>
        <v/>
      </c>
      <c r="L1503" s="16">
        <f t="shared" si="195"/>
        <v>1124.0889999999999</v>
      </c>
      <c r="M1503" s="16">
        <f t="shared" si="196"/>
        <v>1.4027620000000001</v>
      </c>
      <c r="N1503" s="20">
        <f t="shared" si="197"/>
        <v>42.136111670707862</v>
      </c>
      <c r="O1503" s="18">
        <f t="shared" si="198"/>
        <v>160.58414285714284</v>
      </c>
      <c r="P1503" s="18">
        <f t="shared" si="199"/>
        <v>94.916366993433044</v>
      </c>
      <c r="Q1503" s="48">
        <f t="shared" si="192"/>
        <v>2.7683940373084637</v>
      </c>
    </row>
    <row r="1504" spans="2:17" x14ac:dyDescent="0.25">
      <c r="B1504" s="15">
        <v>41926.247916666667</v>
      </c>
      <c r="C1504" s="16">
        <v>4</v>
      </c>
      <c r="D1504" s="16">
        <v>0</v>
      </c>
      <c r="E1504" s="16">
        <v>1116.2</v>
      </c>
      <c r="F1504" s="16">
        <v>1.408026</v>
      </c>
      <c r="G1504" s="16">
        <v>0</v>
      </c>
      <c r="H1504" s="16">
        <v>435.5</v>
      </c>
      <c r="I1504" s="16" t="str">
        <f t="shared" si="193"/>
        <v/>
      </c>
      <c r="K1504" s="16" t="str">
        <f t="shared" si="194"/>
        <v/>
      </c>
      <c r="L1504" s="16">
        <f t="shared" si="195"/>
        <v>1116.2</v>
      </c>
      <c r="M1504" s="16">
        <f t="shared" si="196"/>
        <v>1.408026</v>
      </c>
      <c r="N1504" s="20">
        <f t="shared" si="197"/>
        <v>42.686820257502553</v>
      </c>
      <c r="O1504" s="18">
        <f t="shared" si="198"/>
        <v>159.45714285714286</v>
      </c>
      <c r="P1504" s="18">
        <f t="shared" si="199"/>
        <v>95.840364761305068</v>
      </c>
      <c r="Q1504" s="48">
        <f t="shared" si="192"/>
        <v>2.7953439722047313</v>
      </c>
    </row>
    <row r="1505" spans="2:17" x14ac:dyDescent="0.25">
      <c r="B1505" s="15">
        <v>41926.248611111114</v>
      </c>
      <c r="C1505" s="16">
        <v>4</v>
      </c>
      <c r="D1505" s="16">
        <v>0</v>
      </c>
      <c r="E1505" s="16">
        <v>1140.4459999999999</v>
      </c>
      <c r="F1505" s="16">
        <v>1.4020300000000001</v>
      </c>
      <c r="G1505" s="16">
        <v>0</v>
      </c>
      <c r="H1505" s="16">
        <v>433.6</v>
      </c>
      <c r="I1505" s="16" t="str">
        <f t="shared" si="193"/>
        <v/>
      </c>
      <c r="K1505" s="16" t="str">
        <f t="shared" si="194"/>
        <v/>
      </c>
      <c r="L1505" s="16">
        <f t="shared" si="195"/>
        <v>1140.4459999999999</v>
      </c>
      <c r="M1505" s="16">
        <f t="shared" si="196"/>
        <v>1.4020300000000001</v>
      </c>
      <c r="N1505" s="20">
        <f t="shared" si="197"/>
        <v>42.059531373304047</v>
      </c>
      <c r="O1505" s="18">
        <f t="shared" si="198"/>
        <v>162.92085714285713</v>
      </c>
      <c r="P1505" s="18">
        <f t="shared" si="199"/>
        <v>96.072351843636241</v>
      </c>
      <c r="Q1505" s="48">
        <f t="shared" si="192"/>
        <v>2.8021102621060567</v>
      </c>
    </row>
    <row r="1506" spans="2:17" x14ac:dyDescent="0.25">
      <c r="B1506" s="15">
        <v>41926.249305555553</v>
      </c>
      <c r="C1506" s="16">
        <v>4</v>
      </c>
      <c r="D1506" s="16">
        <v>0</v>
      </c>
      <c r="E1506" s="16">
        <v>1129.0039999999999</v>
      </c>
      <c r="F1506" s="16">
        <v>1.399786</v>
      </c>
      <c r="G1506" s="16">
        <v>0</v>
      </c>
      <c r="H1506" s="16">
        <v>446.2</v>
      </c>
      <c r="I1506" s="16" t="str">
        <f t="shared" si="193"/>
        <v/>
      </c>
      <c r="K1506" s="16" t="str">
        <f t="shared" si="194"/>
        <v/>
      </c>
      <c r="L1506" s="16">
        <f t="shared" si="195"/>
        <v>1129.0039999999999</v>
      </c>
      <c r="M1506" s="16">
        <f t="shared" si="196"/>
        <v>1.399786</v>
      </c>
      <c r="N1506" s="20">
        <f t="shared" si="197"/>
        <v>41.824768822246419</v>
      </c>
      <c r="O1506" s="18">
        <f t="shared" si="198"/>
        <v>161.2862857142857</v>
      </c>
      <c r="P1506" s="18">
        <f t="shared" si="199"/>
        <v>94.426226668928592</v>
      </c>
      <c r="Q1506" s="48">
        <f t="shared" si="192"/>
        <v>2.7540982778437506</v>
      </c>
    </row>
    <row r="1507" spans="2:17" x14ac:dyDescent="0.25">
      <c r="B1507" s="15">
        <v>41926.25</v>
      </c>
      <c r="C1507" s="16">
        <v>4</v>
      </c>
      <c r="D1507" s="16">
        <v>0</v>
      </c>
      <c r="E1507" s="16">
        <v>1103.297</v>
      </c>
      <c r="F1507" s="16">
        <v>1.405051</v>
      </c>
      <c r="G1507" s="16">
        <v>0</v>
      </c>
      <c r="H1507" s="16">
        <v>434.9</v>
      </c>
      <c r="I1507" s="16" t="str">
        <f t="shared" si="193"/>
        <v/>
      </c>
      <c r="K1507" s="16" t="str">
        <f t="shared" si="194"/>
        <v/>
      </c>
      <c r="L1507" s="16">
        <f t="shared" si="195"/>
        <v>1103.297</v>
      </c>
      <c r="M1507" s="16">
        <f t="shared" si="196"/>
        <v>1.405051</v>
      </c>
      <c r="N1507" s="20">
        <f t="shared" si="197"/>
        <v>42.375582026933749</v>
      </c>
      <c r="O1507" s="18">
        <f t="shared" si="198"/>
        <v>157.61385714285714</v>
      </c>
      <c r="P1507" s="18">
        <f t="shared" si="199"/>
        <v>93.843060272992062</v>
      </c>
      <c r="Q1507" s="48">
        <f t="shared" si="192"/>
        <v>2.7370892579622685</v>
      </c>
    </row>
    <row r="1508" spans="2:17" x14ac:dyDescent="0.25">
      <c r="B1508" s="15">
        <v>41926.250694444447</v>
      </c>
      <c r="C1508" s="16">
        <v>4</v>
      </c>
      <c r="D1508" s="16">
        <v>0</v>
      </c>
      <c r="E1508" s="16">
        <v>1103.297</v>
      </c>
      <c r="F1508" s="16">
        <v>1.405051</v>
      </c>
      <c r="G1508" s="16">
        <v>0</v>
      </c>
      <c r="H1508" s="16">
        <v>434.9</v>
      </c>
      <c r="I1508" s="16" t="str">
        <f t="shared" si="193"/>
        <v/>
      </c>
      <c r="K1508" s="16" t="str">
        <f t="shared" si="194"/>
        <v/>
      </c>
      <c r="L1508" s="16">
        <f t="shared" si="195"/>
        <v>1103.297</v>
      </c>
      <c r="M1508" s="16">
        <f t="shared" si="196"/>
        <v>1.405051</v>
      </c>
      <c r="N1508" s="20">
        <f t="shared" si="197"/>
        <v>42.375582026933749</v>
      </c>
      <c r="O1508" s="18">
        <f t="shared" si="198"/>
        <v>157.61385714285714</v>
      </c>
      <c r="P1508" s="18">
        <f t="shared" si="199"/>
        <v>93.843060272992062</v>
      </c>
      <c r="Q1508" s="48">
        <f t="shared" si="192"/>
        <v>2.7370892579622685</v>
      </c>
    </row>
    <row r="1509" spans="2:17" x14ac:dyDescent="0.25">
      <c r="B1509" s="15">
        <v>41926.251388888886</v>
      </c>
      <c r="C1509" s="16">
        <v>4</v>
      </c>
      <c r="D1509" s="16">
        <v>18.310829999999999</v>
      </c>
      <c r="E1509" s="16">
        <v>1100.3989999999999</v>
      </c>
      <c r="F1509" s="16">
        <v>1.3978790000000001</v>
      </c>
      <c r="G1509" s="16">
        <v>0</v>
      </c>
      <c r="H1509" s="16">
        <v>435.5</v>
      </c>
      <c r="I1509" s="16" t="str">
        <f t="shared" si="193"/>
        <v/>
      </c>
      <c r="K1509" s="16" t="str">
        <f t="shared" si="194"/>
        <v/>
      </c>
      <c r="L1509" s="16">
        <f t="shared" si="195"/>
        <v>1100.3989999999999</v>
      </c>
      <c r="M1509" s="16">
        <f t="shared" si="196"/>
        <v>1.3978790000000001</v>
      </c>
      <c r="N1509" s="20">
        <f t="shared" si="197"/>
        <v>41.625262501004507</v>
      </c>
      <c r="O1509" s="18">
        <f t="shared" si="198"/>
        <v>157.19985714285713</v>
      </c>
      <c r="P1509" s="18">
        <f t="shared" si="199"/>
        <v>91.470007138076255</v>
      </c>
      <c r="Q1509" s="48">
        <f t="shared" si="192"/>
        <v>2.667875208193891</v>
      </c>
    </row>
    <row r="1510" spans="2:17" x14ac:dyDescent="0.25">
      <c r="B1510" s="15">
        <v>41926.252083333333</v>
      </c>
      <c r="C1510" s="16">
        <v>5</v>
      </c>
      <c r="D1510" s="16">
        <v>9.2469669999999997</v>
      </c>
      <c r="E1510" s="16">
        <v>1104.846</v>
      </c>
      <c r="F1510" s="16">
        <v>1.4016789999999999</v>
      </c>
      <c r="G1510" s="16">
        <v>0</v>
      </c>
      <c r="H1510" s="16">
        <v>439.4</v>
      </c>
      <c r="I1510" s="16" t="str">
        <f t="shared" si="193"/>
        <v/>
      </c>
      <c r="K1510" s="16" t="str">
        <f t="shared" si="194"/>
        <v/>
      </c>
      <c r="L1510" s="16">
        <f t="shared" si="195"/>
        <v>1104.846</v>
      </c>
      <c r="M1510" s="16">
        <f t="shared" si="196"/>
        <v>1.4016789999999999</v>
      </c>
      <c r="N1510" s="20">
        <f t="shared" si="197"/>
        <v>42.022810492991539</v>
      </c>
      <c r="O1510" s="18">
        <f t="shared" si="198"/>
        <v>157.83514285714287</v>
      </c>
      <c r="P1510" s="18">
        <f t="shared" si="199"/>
        <v>92.968830798913146</v>
      </c>
      <c r="Q1510" s="48">
        <f t="shared" si="192"/>
        <v>2.1692727186413068</v>
      </c>
    </row>
    <row r="1511" spans="2:17" x14ac:dyDescent="0.25">
      <c r="B1511" s="15">
        <v>41926.25277777778</v>
      </c>
      <c r="C1511" s="16">
        <v>4</v>
      </c>
      <c r="D1511" s="16">
        <v>0.1831083</v>
      </c>
      <c r="E1511" s="16">
        <v>1111.213</v>
      </c>
      <c r="F1511" s="16">
        <v>1.3971469999999999</v>
      </c>
      <c r="G1511" s="16">
        <v>0</v>
      </c>
      <c r="H1511" s="16">
        <v>432.1</v>
      </c>
      <c r="I1511" s="16" t="str">
        <f t="shared" si="193"/>
        <v/>
      </c>
      <c r="K1511" s="16" t="str">
        <f t="shared" si="194"/>
        <v/>
      </c>
      <c r="L1511" s="16">
        <f t="shared" si="195"/>
        <v>1111.213</v>
      </c>
      <c r="M1511" s="16">
        <f t="shared" si="196"/>
        <v>1.3971469999999999</v>
      </c>
      <c r="N1511" s="20">
        <f t="shared" si="197"/>
        <v>41.548682203600656</v>
      </c>
      <c r="O1511" s="18">
        <f t="shared" si="198"/>
        <v>158.74471428571428</v>
      </c>
      <c r="P1511" s="18">
        <f t="shared" si="199"/>
        <v>92.150698165976095</v>
      </c>
      <c r="Q1511" s="48">
        <f t="shared" si="192"/>
        <v>2.6877286965076359</v>
      </c>
    </row>
    <row r="1512" spans="2:17" x14ac:dyDescent="0.25">
      <c r="B1512" s="15">
        <v>41926.253472222219</v>
      </c>
      <c r="C1512" s="16">
        <v>5</v>
      </c>
      <c r="D1512" s="16">
        <v>0</v>
      </c>
      <c r="E1512" s="16">
        <v>1093.174</v>
      </c>
      <c r="F1512" s="16">
        <v>1.3959870000000001</v>
      </c>
      <c r="G1512" s="16">
        <v>0</v>
      </c>
      <c r="H1512" s="16">
        <v>438.2</v>
      </c>
      <c r="I1512" s="16" t="str">
        <f t="shared" si="193"/>
        <v/>
      </c>
      <c r="K1512" s="16" t="str">
        <f t="shared" si="194"/>
        <v/>
      </c>
      <c r="L1512" s="16">
        <f t="shared" si="195"/>
        <v>1093.174</v>
      </c>
      <c r="M1512" s="16">
        <f t="shared" si="196"/>
        <v>1.3959870000000001</v>
      </c>
      <c r="N1512" s="20">
        <f t="shared" si="197"/>
        <v>41.427325448152004</v>
      </c>
      <c r="O1512" s="18">
        <f t="shared" si="198"/>
        <v>156.16771428571428</v>
      </c>
      <c r="P1512" s="18">
        <f t="shared" si="199"/>
        <v>90.314924660553771</v>
      </c>
      <c r="Q1512" s="48">
        <f t="shared" si="192"/>
        <v>2.1073482420795879</v>
      </c>
    </row>
    <row r="1513" spans="2:17" x14ac:dyDescent="0.25">
      <c r="B1513" s="15">
        <v>41926.254166666666</v>
      </c>
      <c r="C1513" s="16">
        <v>4</v>
      </c>
      <c r="D1513" s="16">
        <v>0</v>
      </c>
      <c r="E1513" s="16">
        <v>1091.375</v>
      </c>
      <c r="F1513" s="16">
        <v>1.3990389999999999</v>
      </c>
      <c r="G1513" s="16">
        <v>0</v>
      </c>
      <c r="H1513" s="16">
        <v>435</v>
      </c>
      <c r="I1513" s="16" t="str">
        <f t="shared" si="193"/>
        <v/>
      </c>
      <c r="K1513" s="16" t="str">
        <f t="shared" si="194"/>
        <v/>
      </c>
      <c r="L1513" s="16">
        <f t="shared" si="195"/>
        <v>1091.375</v>
      </c>
      <c r="M1513" s="16">
        <f t="shared" si="196"/>
        <v>1.3990389999999999</v>
      </c>
      <c r="N1513" s="20">
        <f t="shared" si="197"/>
        <v>41.746619256453158</v>
      </c>
      <c r="O1513" s="18">
        <f t="shared" si="198"/>
        <v>155.91071428571428</v>
      </c>
      <c r="P1513" s="18">
        <f t="shared" si="199"/>
        <v>91.059884140388888</v>
      </c>
      <c r="Q1513" s="48">
        <f t="shared" si="192"/>
        <v>2.6559132874280089</v>
      </c>
    </row>
    <row r="1514" spans="2:17" x14ac:dyDescent="0.25">
      <c r="B1514" s="15">
        <v>41926.254861111112</v>
      </c>
      <c r="C1514" s="16">
        <v>4</v>
      </c>
      <c r="D1514" s="16">
        <v>0.1831083</v>
      </c>
      <c r="E1514" s="16">
        <v>1101.8969999999999</v>
      </c>
      <c r="F1514" s="16">
        <v>1.403159</v>
      </c>
      <c r="G1514" s="16">
        <v>0</v>
      </c>
      <c r="H1514" s="16">
        <v>440.2</v>
      </c>
      <c r="I1514" s="16" t="str">
        <f t="shared" si="193"/>
        <v/>
      </c>
      <c r="K1514" s="16" t="str">
        <f t="shared" si="194"/>
        <v/>
      </c>
      <c r="L1514" s="16">
        <f t="shared" si="195"/>
        <v>1101.8969999999999</v>
      </c>
      <c r="M1514" s="16">
        <f t="shared" si="196"/>
        <v>1.403159</v>
      </c>
      <c r="N1514" s="20">
        <f t="shared" si="197"/>
        <v>42.177644974081247</v>
      </c>
      <c r="O1514" s="18">
        <f t="shared" si="198"/>
        <v>157.41385714285713</v>
      </c>
      <c r="P1514" s="18">
        <f t="shared" si="199"/>
        <v>93.160577861218684</v>
      </c>
      <c r="Q1514" s="48">
        <f t="shared" si="192"/>
        <v>2.7171835209522115</v>
      </c>
    </row>
    <row r="1515" spans="2:17" x14ac:dyDescent="0.25">
      <c r="B1515" s="15">
        <v>41926.255555555559</v>
      </c>
      <c r="C1515" s="16">
        <v>4</v>
      </c>
      <c r="D1515" s="16">
        <v>58.136879999999998</v>
      </c>
      <c r="E1515" s="16">
        <v>1095.671</v>
      </c>
      <c r="F1515" s="16">
        <v>1.403891</v>
      </c>
      <c r="G1515" s="16">
        <v>0</v>
      </c>
      <c r="H1515" s="16">
        <v>442.4</v>
      </c>
      <c r="I1515" s="16">
        <f t="shared" si="193"/>
        <v>1</v>
      </c>
      <c r="K1515" s="16" t="str">
        <f t="shared" si="194"/>
        <v/>
      </c>
      <c r="L1515" s="16">
        <f t="shared" si="195"/>
        <v>1095.671</v>
      </c>
      <c r="M1515" s="16">
        <f t="shared" si="196"/>
        <v>1.403891</v>
      </c>
      <c r="N1515" s="20">
        <f t="shared" si="197"/>
        <v>42.254225271485062</v>
      </c>
      <c r="O1515" s="18">
        <f t="shared" si="198"/>
        <v>156.52442857142859</v>
      </c>
      <c r="P1515" s="18">
        <f t="shared" si="199"/>
        <v>92.85080219135331</v>
      </c>
      <c r="Q1515" s="48">
        <f t="shared" si="192"/>
        <v>2.7081483972478049</v>
      </c>
    </row>
    <row r="1516" spans="2:17" x14ac:dyDescent="0.25">
      <c r="B1516" s="15">
        <v>41926.256249999999</v>
      </c>
      <c r="C1516" s="16">
        <v>4</v>
      </c>
      <c r="D1516" s="16">
        <v>60.364690000000003</v>
      </c>
      <c r="E1516" s="16">
        <v>1116.519</v>
      </c>
      <c r="F1516" s="16">
        <v>1.403159</v>
      </c>
      <c r="G1516" s="16">
        <v>0</v>
      </c>
      <c r="H1516" s="16">
        <v>438.8</v>
      </c>
      <c r="I1516" s="16">
        <f t="shared" si="193"/>
        <v>1</v>
      </c>
      <c r="K1516" s="16" t="str">
        <f t="shared" si="194"/>
        <v/>
      </c>
      <c r="L1516" s="16">
        <f t="shared" si="195"/>
        <v>1116.519</v>
      </c>
      <c r="M1516" s="16">
        <f t="shared" si="196"/>
        <v>1.403159</v>
      </c>
      <c r="N1516" s="20">
        <f t="shared" si="197"/>
        <v>42.177644974081247</v>
      </c>
      <c r="O1516" s="18">
        <f t="shared" si="198"/>
        <v>159.50271428571429</v>
      </c>
      <c r="P1516" s="18">
        <f t="shared" si="199"/>
        <v>94.396804086979117</v>
      </c>
      <c r="Q1516" s="48">
        <f t="shared" si="192"/>
        <v>2.7532401192035576</v>
      </c>
    </row>
    <row r="1517" spans="2:17" x14ac:dyDescent="0.25">
      <c r="B1517" s="15">
        <v>41926.256944444445</v>
      </c>
      <c r="C1517" s="16">
        <v>4</v>
      </c>
      <c r="D1517" s="16">
        <v>23.590450000000001</v>
      </c>
      <c r="E1517" s="16">
        <v>1118.7360000000001</v>
      </c>
      <c r="F1517" s="16">
        <v>1.405051</v>
      </c>
      <c r="G1517" s="16">
        <v>0</v>
      </c>
      <c r="H1517" s="16">
        <v>440.7</v>
      </c>
      <c r="I1517" s="16" t="str">
        <f t="shared" si="193"/>
        <v/>
      </c>
      <c r="K1517" s="16" t="str">
        <f t="shared" si="194"/>
        <v/>
      </c>
      <c r="L1517" s="16">
        <f t="shared" si="195"/>
        <v>1118.7360000000001</v>
      </c>
      <c r="M1517" s="16">
        <f t="shared" si="196"/>
        <v>1.405051</v>
      </c>
      <c r="N1517" s="20">
        <f t="shared" si="197"/>
        <v>42.375582026933749</v>
      </c>
      <c r="O1517" s="18">
        <f t="shared" si="198"/>
        <v>159.81942857142857</v>
      </c>
      <c r="P1517" s="18">
        <f t="shared" si="199"/>
        <v>95.156254279279352</v>
      </c>
      <c r="Q1517" s="48">
        <f t="shared" si="192"/>
        <v>2.7753907498123147</v>
      </c>
    </row>
    <row r="1518" spans="2:17" x14ac:dyDescent="0.25">
      <c r="B1518" s="15">
        <v>41926.257638888892</v>
      </c>
      <c r="C1518" s="16">
        <v>5</v>
      </c>
      <c r="D1518" s="16">
        <v>67.902649999999994</v>
      </c>
      <c r="E1518" s="16">
        <v>1146.383</v>
      </c>
      <c r="F1518" s="16">
        <v>1.396765</v>
      </c>
      <c r="G1518" s="16">
        <v>0</v>
      </c>
      <c r="H1518" s="16">
        <v>442.7</v>
      </c>
      <c r="I1518" s="16">
        <f t="shared" si="193"/>
        <v>1</v>
      </c>
      <c r="K1518" s="16" t="str">
        <f t="shared" si="194"/>
        <v/>
      </c>
      <c r="L1518" s="16">
        <f t="shared" si="195"/>
        <v>1146.383</v>
      </c>
      <c r="M1518" s="16">
        <f t="shared" si="196"/>
        <v>1.396765</v>
      </c>
      <c r="N1518" s="20">
        <f t="shared" si="197"/>
        <v>41.50871816861671</v>
      </c>
      <c r="O1518" s="18">
        <f t="shared" si="198"/>
        <v>163.76900000000001</v>
      </c>
      <c r="P1518" s="18">
        <f t="shared" si="199"/>
        <v>94.949867555639443</v>
      </c>
      <c r="Q1518" s="48">
        <f t="shared" si="192"/>
        <v>2.2154969096315869</v>
      </c>
    </row>
    <row r="1519" spans="2:17" x14ac:dyDescent="0.25">
      <c r="B1519" s="15">
        <v>41926.258333333331</v>
      </c>
      <c r="C1519" s="16">
        <v>4</v>
      </c>
      <c r="D1519" s="16">
        <v>98.023960000000002</v>
      </c>
      <c r="E1519" s="16">
        <v>1131.3869999999999</v>
      </c>
      <c r="F1519" s="16">
        <v>1.401251</v>
      </c>
      <c r="G1519" s="16">
        <v>0</v>
      </c>
      <c r="H1519" s="16">
        <v>434.8</v>
      </c>
      <c r="I1519" s="16">
        <f t="shared" si="193"/>
        <v>1</v>
      </c>
      <c r="K1519" s="16" t="str">
        <f t="shared" si="194"/>
        <v/>
      </c>
      <c r="L1519" s="16">
        <f t="shared" si="195"/>
        <v>1131.3869999999999</v>
      </c>
      <c r="M1519" s="16">
        <f t="shared" si="196"/>
        <v>1.401251</v>
      </c>
      <c r="N1519" s="20">
        <f t="shared" si="197"/>
        <v>41.978034034946688</v>
      </c>
      <c r="O1519" s="18">
        <f t="shared" si="198"/>
        <v>161.62671428571429</v>
      </c>
      <c r="P1519" s="18">
        <f t="shared" si="199"/>
        <v>95.071681479525125</v>
      </c>
      <c r="Q1519" s="48">
        <f t="shared" si="192"/>
        <v>2.7729240431528166</v>
      </c>
    </row>
    <row r="1520" spans="2:17" x14ac:dyDescent="0.25">
      <c r="B1520" s="15">
        <v>41926.259027777778</v>
      </c>
      <c r="C1520" s="16">
        <v>4</v>
      </c>
      <c r="D1520" s="16">
        <v>37.048900000000003</v>
      </c>
      <c r="E1520" s="16">
        <v>1137.021</v>
      </c>
      <c r="F1520" s="16">
        <v>1.3941250000000001</v>
      </c>
      <c r="G1520" s="16">
        <v>0</v>
      </c>
      <c r="H1520" s="16">
        <v>443.5</v>
      </c>
      <c r="I1520" s="16" t="str">
        <f t="shared" si="193"/>
        <v/>
      </c>
      <c r="K1520" s="16" t="str">
        <f t="shared" si="194"/>
        <v/>
      </c>
      <c r="L1520" s="16">
        <f t="shared" si="195"/>
        <v>1137.021</v>
      </c>
      <c r="M1520" s="16">
        <f t="shared" si="196"/>
        <v>1.3941250000000001</v>
      </c>
      <c r="N1520" s="20">
        <f t="shared" si="197"/>
        <v>41.232526932078336</v>
      </c>
      <c r="O1520" s="18">
        <f t="shared" si="198"/>
        <v>162.43157142857143</v>
      </c>
      <c r="P1520" s="18">
        <f t="shared" si="199"/>
        <v>93.371021991243836</v>
      </c>
      <c r="Q1520" s="48">
        <f t="shared" si="192"/>
        <v>2.7233214747446115</v>
      </c>
    </row>
    <row r="1521" spans="2:17" x14ac:dyDescent="0.25">
      <c r="B1521" s="15">
        <v>41926.259722222225</v>
      </c>
      <c r="C1521" s="16">
        <v>4</v>
      </c>
      <c r="D1521" s="16">
        <v>8.4840160000000004</v>
      </c>
      <c r="E1521" s="16">
        <v>1120.4860000000001</v>
      </c>
      <c r="F1521" s="16">
        <v>1.3941250000000001</v>
      </c>
      <c r="G1521" s="16">
        <v>0</v>
      </c>
      <c r="H1521" s="16">
        <v>444.2</v>
      </c>
      <c r="I1521" s="16" t="str">
        <f t="shared" si="193"/>
        <v/>
      </c>
      <c r="K1521" s="16" t="str">
        <f t="shared" si="194"/>
        <v/>
      </c>
      <c r="L1521" s="16">
        <f t="shared" si="195"/>
        <v>1120.4860000000001</v>
      </c>
      <c r="M1521" s="16">
        <f t="shared" si="196"/>
        <v>1.3941250000000001</v>
      </c>
      <c r="N1521" s="20">
        <f t="shared" si="197"/>
        <v>41.232526932078336</v>
      </c>
      <c r="O1521" s="18">
        <f t="shared" si="198"/>
        <v>160.06942857142857</v>
      </c>
      <c r="P1521" s="18">
        <f t="shared" si="199"/>
        <v>92.013184406339747</v>
      </c>
      <c r="Q1521" s="48">
        <f t="shared" si="192"/>
        <v>2.6837178785182427</v>
      </c>
    </row>
    <row r="1522" spans="2:17" x14ac:dyDescent="0.25">
      <c r="B1522" s="15">
        <v>41926.260416666664</v>
      </c>
      <c r="C1522" s="16">
        <v>5</v>
      </c>
      <c r="D1522" s="16">
        <v>28.076599999999999</v>
      </c>
      <c r="E1522" s="16">
        <v>1122.395</v>
      </c>
      <c r="F1522" s="16">
        <v>1.4009</v>
      </c>
      <c r="G1522" s="16">
        <v>0</v>
      </c>
      <c r="H1522" s="16">
        <v>435.3</v>
      </c>
      <c r="I1522" s="16" t="str">
        <f t="shared" si="193"/>
        <v/>
      </c>
      <c r="K1522" s="16" t="str">
        <f t="shared" si="194"/>
        <v/>
      </c>
      <c r="L1522" s="16">
        <f t="shared" si="195"/>
        <v>1122.395</v>
      </c>
      <c r="M1522" s="16">
        <f t="shared" si="196"/>
        <v>1.4009</v>
      </c>
      <c r="N1522" s="20">
        <f t="shared" si="197"/>
        <v>41.941313154634209</v>
      </c>
      <c r="O1522" s="18">
        <f t="shared" si="198"/>
        <v>160.34214285714285</v>
      </c>
      <c r="P1522" s="18">
        <f t="shared" si="199"/>
        <v>94.209964996620442</v>
      </c>
      <c r="Q1522" s="48">
        <f t="shared" si="192"/>
        <v>2.1982325165878103</v>
      </c>
    </row>
    <row r="1523" spans="2:17" x14ac:dyDescent="0.25">
      <c r="B1523" s="15">
        <v>41926.261111111111</v>
      </c>
      <c r="C1523" s="16">
        <v>4</v>
      </c>
      <c r="D1523" s="16">
        <v>31.036850000000001</v>
      </c>
      <c r="E1523" s="16">
        <v>1105.242</v>
      </c>
      <c r="F1523" s="16">
        <v>1.414847</v>
      </c>
      <c r="G1523" s="16">
        <v>0</v>
      </c>
      <c r="H1523" s="16">
        <v>433.3</v>
      </c>
      <c r="I1523" s="16" t="str">
        <f t="shared" si="193"/>
        <v/>
      </c>
      <c r="K1523" s="16" t="str">
        <f t="shared" si="194"/>
        <v/>
      </c>
      <c r="L1523" s="16">
        <f t="shared" si="195"/>
        <v>1105.242</v>
      </c>
      <c r="M1523" s="16">
        <f t="shared" si="196"/>
        <v>1.414847</v>
      </c>
      <c r="N1523" s="20">
        <f t="shared" si="197"/>
        <v>43.400418903119316</v>
      </c>
      <c r="O1523" s="18">
        <f t="shared" si="198"/>
        <v>157.89171428571427</v>
      </c>
      <c r="P1523" s="18">
        <f t="shared" si="199"/>
        <v>96.953332133034294</v>
      </c>
      <c r="Q1523" s="48">
        <f t="shared" si="192"/>
        <v>2.8278055205468333</v>
      </c>
    </row>
    <row r="1524" spans="2:17" x14ac:dyDescent="0.25">
      <c r="B1524" s="15">
        <v>41926.261805555558</v>
      </c>
      <c r="C1524" s="16">
        <v>4</v>
      </c>
      <c r="D1524" s="16">
        <v>38.605319999999999</v>
      </c>
      <c r="E1524" s="16">
        <v>1122.93</v>
      </c>
      <c r="F1524" s="16">
        <v>1.403159</v>
      </c>
      <c r="G1524" s="16">
        <v>0</v>
      </c>
      <c r="H1524" s="16">
        <v>436.2</v>
      </c>
      <c r="I1524" s="16" t="str">
        <f t="shared" si="193"/>
        <v/>
      </c>
      <c r="K1524" s="16" t="str">
        <f t="shared" si="194"/>
        <v/>
      </c>
      <c r="L1524" s="16">
        <f t="shared" si="195"/>
        <v>1122.93</v>
      </c>
      <c r="M1524" s="16">
        <f t="shared" si="196"/>
        <v>1.403159</v>
      </c>
      <c r="N1524" s="20">
        <f t="shared" si="197"/>
        <v>42.177644974081247</v>
      </c>
      <c r="O1524" s="18">
        <f t="shared" si="198"/>
        <v>160.41857142857143</v>
      </c>
      <c r="P1524" s="18">
        <f t="shared" si="199"/>
        <v>94.938826131388225</v>
      </c>
      <c r="Q1524" s="48">
        <f t="shared" si="192"/>
        <v>2.7690490954988234</v>
      </c>
    </row>
    <row r="1525" spans="2:17" x14ac:dyDescent="0.25">
      <c r="B1525" s="15">
        <v>41926.262499999997</v>
      </c>
      <c r="C1525" s="16">
        <v>4</v>
      </c>
      <c r="D1525" s="16">
        <v>0</v>
      </c>
      <c r="E1525" s="16">
        <v>1106.336</v>
      </c>
      <c r="F1525" s="16">
        <v>1.4136869999999999</v>
      </c>
      <c r="G1525" s="16">
        <v>0</v>
      </c>
      <c r="H1525" s="16">
        <v>438.2</v>
      </c>
      <c r="I1525" s="16" t="str">
        <f t="shared" si="193"/>
        <v/>
      </c>
      <c r="K1525" s="16" t="str">
        <f t="shared" si="194"/>
        <v/>
      </c>
      <c r="L1525" s="16">
        <f t="shared" si="195"/>
        <v>1106.336</v>
      </c>
      <c r="M1525" s="16">
        <f t="shared" si="196"/>
        <v>1.4136869999999999</v>
      </c>
      <c r="N1525" s="20">
        <f t="shared" si="197"/>
        <v>43.279062147670629</v>
      </c>
      <c r="O1525" s="18">
        <f t="shared" si="198"/>
        <v>158.048</v>
      </c>
      <c r="P1525" s="18">
        <f t="shared" si="199"/>
        <v>96.698582960773962</v>
      </c>
      <c r="Q1525" s="48">
        <f t="shared" si="192"/>
        <v>2.8203753363559074</v>
      </c>
    </row>
    <row r="1526" spans="2:17" x14ac:dyDescent="0.25">
      <c r="B1526" s="15">
        <v>41926.263194444444</v>
      </c>
      <c r="C1526" s="16">
        <v>5</v>
      </c>
      <c r="D1526" s="16">
        <v>49.83596</v>
      </c>
      <c r="E1526" s="16">
        <v>1119.7550000000001</v>
      </c>
      <c r="F1526" s="16">
        <v>1.4114439999999999</v>
      </c>
      <c r="G1526" s="16">
        <v>0</v>
      </c>
      <c r="H1526" s="16">
        <v>439.6</v>
      </c>
      <c r="I1526" s="16" t="str">
        <f t="shared" si="193"/>
        <v/>
      </c>
      <c r="K1526" s="16" t="str">
        <f t="shared" si="194"/>
        <v/>
      </c>
      <c r="L1526" s="16">
        <f t="shared" si="195"/>
        <v>1119.7550000000001</v>
      </c>
      <c r="M1526" s="16">
        <f t="shared" si="196"/>
        <v>1.4114439999999999</v>
      </c>
      <c r="N1526" s="20">
        <f t="shared" si="197"/>
        <v>43.044404214505647</v>
      </c>
      <c r="O1526" s="18">
        <f t="shared" si="198"/>
        <v>159.965</v>
      </c>
      <c r="P1526" s="18">
        <f t="shared" si="199"/>
        <v>97.186361531300179</v>
      </c>
      <c r="Q1526" s="48">
        <f t="shared" si="192"/>
        <v>2.2676817690636706</v>
      </c>
    </row>
    <row r="1527" spans="2:17" x14ac:dyDescent="0.25">
      <c r="B1527" s="15">
        <v>41926.263888888891</v>
      </c>
      <c r="C1527" s="16">
        <v>4</v>
      </c>
      <c r="D1527" s="16">
        <v>75.471119999999999</v>
      </c>
      <c r="E1527" s="16">
        <v>1154.9670000000001</v>
      </c>
      <c r="F1527" s="16">
        <v>1.401251</v>
      </c>
      <c r="G1527" s="16">
        <v>468.7</v>
      </c>
      <c r="H1527" s="16">
        <v>437.1</v>
      </c>
      <c r="I1527" s="16" t="str">
        <f t="shared" si="193"/>
        <v/>
      </c>
      <c r="K1527" s="16" t="str">
        <f t="shared" si="194"/>
        <v/>
      </c>
      <c r="L1527" s="16">
        <f t="shared" si="195"/>
        <v>1154.9670000000001</v>
      </c>
      <c r="M1527" s="16">
        <f t="shared" si="196"/>
        <v>1.401251</v>
      </c>
      <c r="N1527" s="20">
        <f t="shared" si="197"/>
        <v>41.978034034946688</v>
      </c>
      <c r="O1527" s="18">
        <f t="shared" si="198"/>
        <v>164.99528571428573</v>
      </c>
      <c r="P1527" s="18">
        <f t="shared" si="199"/>
        <v>97.053134553749246</v>
      </c>
      <c r="Q1527" s="48">
        <f t="shared" si="192"/>
        <v>2.8307164244843528</v>
      </c>
    </row>
    <row r="1528" spans="2:17" x14ac:dyDescent="0.25">
      <c r="B1528" s="15">
        <v>41926.26458333333</v>
      </c>
      <c r="C1528" s="16">
        <v>4</v>
      </c>
      <c r="D1528" s="16">
        <v>819.22640000000001</v>
      </c>
      <c r="E1528" s="16">
        <v>1014.581</v>
      </c>
      <c r="F1528" s="16">
        <v>1.339178</v>
      </c>
      <c r="G1528" s="16">
        <v>384.6</v>
      </c>
      <c r="H1528" s="16">
        <v>392.2</v>
      </c>
      <c r="I1528" s="16" t="str">
        <f t="shared" si="193"/>
        <v/>
      </c>
      <c r="K1528" s="16">
        <f t="shared" si="194"/>
        <v>819.22640000000001</v>
      </c>
      <c r="L1528" s="16">
        <f t="shared" si="195"/>
        <v>1014.581</v>
      </c>
      <c r="M1528" s="16">
        <f t="shared" si="196"/>
        <v>1.339178</v>
      </c>
      <c r="N1528" s="20">
        <f t="shared" si="197"/>
        <v>35.484087585838161</v>
      </c>
      <c r="O1528" s="18">
        <f t="shared" si="198"/>
        <v>130.98624285714286</v>
      </c>
      <c r="P1528" s="18">
        <f t="shared" si="199"/>
        <v>62.244020046186762</v>
      </c>
      <c r="Q1528" s="48">
        <f t="shared" si="192"/>
        <v>3.6309011693608948</v>
      </c>
    </row>
    <row r="1529" spans="2:17" x14ac:dyDescent="0.25">
      <c r="B1529" s="15">
        <v>41926.265277777777</v>
      </c>
      <c r="C1529" s="16">
        <v>5</v>
      </c>
      <c r="D1529" s="16">
        <v>721.41600000000005</v>
      </c>
      <c r="E1529" s="16">
        <v>597.70050000000003</v>
      </c>
      <c r="F1529" s="16">
        <v>1.316594</v>
      </c>
      <c r="G1529" s="16">
        <v>340.3</v>
      </c>
      <c r="H1529" s="16">
        <v>348</v>
      </c>
      <c r="I1529" s="16" t="str">
        <f t="shared" si="193"/>
        <v/>
      </c>
      <c r="K1529" s="16">
        <f t="shared" si="194"/>
        <v>721.41600000000005</v>
      </c>
      <c r="L1529" s="16">
        <f t="shared" si="195"/>
        <v>597.70050000000003</v>
      </c>
      <c r="M1529" s="16">
        <f t="shared" si="196"/>
        <v>1.316594</v>
      </c>
      <c r="N1529" s="20">
        <f t="shared" si="197"/>
        <v>33.121397098723527</v>
      </c>
      <c r="O1529" s="18">
        <f t="shared" si="198"/>
        <v>94.222607142857143</v>
      </c>
      <c r="P1529" s="18">
        <f t="shared" si="199"/>
        <v>41.088059990277564</v>
      </c>
      <c r="Q1529" s="48">
        <f t="shared" si="192"/>
        <v>1.9174427995462864</v>
      </c>
    </row>
    <row r="1530" spans="2:17" x14ac:dyDescent="0.25">
      <c r="B1530" s="15">
        <v>41926.265972222223</v>
      </c>
      <c r="C1530" s="16">
        <v>6</v>
      </c>
      <c r="D1530" s="16">
        <v>781.59760000000006</v>
      </c>
      <c r="E1530" s="16">
        <v>746.78300000000002</v>
      </c>
      <c r="F1530" s="16">
        <v>1.279347</v>
      </c>
      <c r="G1530" s="16">
        <v>344.5</v>
      </c>
      <c r="H1530" s="16">
        <v>362.4</v>
      </c>
      <c r="I1530" s="16" t="str">
        <f t="shared" si="193"/>
        <v/>
      </c>
      <c r="K1530" s="16">
        <f t="shared" si="194"/>
        <v>781.59760000000006</v>
      </c>
      <c r="L1530" s="16">
        <f t="shared" si="195"/>
        <v>746.78300000000002</v>
      </c>
      <c r="M1530" s="16">
        <f t="shared" si="196"/>
        <v>1.279347</v>
      </c>
      <c r="N1530" s="20">
        <f t="shared" si="197"/>
        <v>29.224694452001998</v>
      </c>
      <c r="O1530" s="18">
        <f t="shared" si="198"/>
        <v>109.17004285714286</v>
      </c>
      <c r="P1530" s="18">
        <f t="shared" si="199"/>
        <v>40.817068955110983</v>
      </c>
      <c r="Q1530" s="48">
        <f t="shared" si="192"/>
        <v>1.5873304593654272</v>
      </c>
    </row>
    <row r="1531" spans="2:17" x14ac:dyDescent="0.25">
      <c r="B1531" s="15">
        <v>41926.26666666667</v>
      </c>
      <c r="C1531" s="16">
        <v>7</v>
      </c>
      <c r="D1531" s="16">
        <v>704.84469999999999</v>
      </c>
      <c r="E1531" s="16">
        <v>724.53219999999999</v>
      </c>
      <c r="F1531" s="16">
        <v>1.262745</v>
      </c>
      <c r="G1531" s="16">
        <v>342.7</v>
      </c>
      <c r="H1531" s="16">
        <v>367.7</v>
      </c>
      <c r="I1531" s="16" t="str">
        <f t="shared" si="193"/>
        <v/>
      </c>
      <c r="K1531" s="16">
        <f t="shared" si="194"/>
        <v>704.84469999999999</v>
      </c>
      <c r="L1531" s="16">
        <f t="shared" si="195"/>
        <v>724.53219999999999</v>
      </c>
      <c r="M1531" s="16">
        <f t="shared" si="196"/>
        <v>1.262745</v>
      </c>
      <c r="N1531" s="20">
        <f t="shared" si="197"/>
        <v>27.487828198589082</v>
      </c>
      <c r="O1531" s="18">
        <f t="shared" si="198"/>
        <v>102.09835</v>
      </c>
      <c r="P1531" s="18">
        <f t="shared" si="199"/>
        <v>35.438457371677835</v>
      </c>
      <c r="Q1531" s="48">
        <f t="shared" si="192"/>
        <v>1.1812819123892613</v>
      </c>
    </row>
    <row r="1532" spans="2:17" x14ac:dyDescent="0.25">
      <c r="B1532" s="15">
        <v>41926.267361111109</v>
      </c>
      <c r="C1532" s="16">
        <v>7</v>
      </c>
      <c r="D1532" s="16">
        <v>761.30309999999997</v>
      </c>
      <c r="E1532" s="16">
        <v>800.88980000000004</v>
      </c>
      <c r="F1532" s="16">
        <v>1.248829</v>
      </c>
      <c r="G1532" s="16">
        <v>336.3</v>
      </c>
      <c r="H1532" s="16">
        <v>358.7</v>
      </c>
      <c r="I1532" s="16" t="str">
        <f t="shared" si="193"/>
        <v/>
      </c>
      <c r="K1532" s="16">
        <f t="shared" si="194"/>
        <v>761.30309999999997</v>
      </c>
      <c r="L1532" s="16">
        <f t="shared" si="195"/>
        <v>800.88980000000004</v>
      </c>
      <c r="M1532" s="16">
        <f t="shared" si="196"/>
        <v>1.248829</v>
      </c>
      <c r="N1532" s="20">
        <f t="shared" si="197"/>
        <v>26.031965604775436</v>
      </c>
      <c r="O1532" s="18">
        <f t="shared" si="198"/>
        <v>111.58520714285714</v>
      </c>
      <c r="P1532" s="18">
        <f t="shared" si="199"/>
        <v>36.275763428874917</v>
      </c>
      <c r="Q1532" s="48">
        <f t="shared" si="192"/>
        <v>1.2091921142958306</v>
      </c>
    </row>
    <row r="1533" spans="2:17" x14ac:dyDescent="0.25">
      <c r="B1533" s="15">
        <v>41926.268055555556</v>
      </c>
      <c r="C1533" s="16">
        <v>7</v>
      </c>
      <c r="D1533" s="16">
        <v>767.3152</v>
      </c>
      <c r="E1533" s="16">
        <v>742.46780000000001</v>
      </c>
      <c r="F1533" s="16">
        <v>1.230396</v>
      </c>
      <c r="G1533" s="16">
        <v>329</v>
      </c>
      <c r="H1533" s="16">
        <v>356.8</v>
      </c>
      <c r="I1533" s="16" t="str">
        <f t="shared" si="193"/>
        <v/>
      </c>
      <c r="K1533" s="16">
        <f t="shared" si="194"/>
        <v>767.3152</v>
      </c>
      <c r="L1533" s="16">
        <f t="shared" si="195"/>
        <v>742.46780000000001</v>
      </c>
      <c r="M1533" s="16">
        <f t="shared" si="196"/>
        <v>1.230396</v>
      </c>
      <c r="N1533" s="20">
        <f t="shared" si="197"/>
        <v>24.10354398996035</v>
      </c>
      <c r="O1533" s="18">
        <f t="shared" si="198"/>
        <v>107.84164285714284</v>
      </c>
      <c r="P1533" s="18">
        <f t="shared" si="199"/>
        <v>31.982492613946778</v>
      </c>
      <c r="Q1533" s="48">
        <f t="shared" si="192"/>
        <v>1.0660830871315592</v>
      </c>
    </row>
    <row r="1534" spans="2:17" x14ac:dyDescent="0.25">
      <c r="B1534" s="15">
        <v>41926.268750000003</v>
      </c>
      <c r="C1534" s="16">
        <v>6</v>
      </c>
      <c r="D1534" s="16">
        <v>722.94200000000001</v>
      </c>
      <c r="E1534" s="16">
        <v>706.54539999999997</v>
      </c>
      <c r="F1534" s="16">
        <v>1.2717940000000001</v>
      </c>
      <c r="G1534" s="16">
        <v>335.7</v>
      </c>
      <c r="H1534" s="16">
        <v>357.6</v>
      </c>
      <c r="I1534" s="16" t="str">
        <f t="shared" si="193"/>
        <v/>
      </c>
      <c r="K1534" s="16">
        <f t="shared" si="194"/>
        <v>722.94200000000001</v>
      </c>
      <c r="L1534" s="16">
        <f t="shared" si="195"/>
        <v>706.54539999999997</v>
      </c>
      <c r="M1534" s="16">
        <f t="shared" si="196"/>
        <v>1.2717940000000001</v>
      </c>
      <c r="N1534" s="20">
        <f t="shared" si="197"/>
        <v>28.434515508981416</v>
      </c>
      <c r="O1534" s="18">
        <f t="shared" si="198"/>
        <v>102.10624285714286</v>
      </c>
      <c r="P1534" s="18">
        <f t="shared" si="199"/>
        <v>36.924523582619472</v>
      </c>
      <c r="Q1534" s="48">
        <f t="shared" si="192"/>
        <v>1.4359536948796461</v>
      </c>
    </row>
    <row r="1535" spans="2:17" x14ac:dyDescent="0.25">
      <c r="B1535" s="15">
        <v>41926.269444444442</v>
      </c>
      <c r="C1535" s="16">
        <v>7</v>
      </c>
      <c r="D1535" s="16">
        <v>723.73540000000003</v>
      </c>
      <c r="E1535" s="16">
        <v>653.48429999999996</v>
      </c>
      <c r="F1535" s="16">
        <v>1.316945</v>
      </c>
      <c r="G1535" s="16">
        <v>330.2</v>
      </c>
      <c r="H1535" s="16">
        <v>362.7</v>
      </c>
      <c r="I1535" s="16" t="str">
        <f t="shared" si="193"/>
        <v/>
      </c>
      <c r="K1535" s="16">
        <f t="shared" si="194"/>
        <v>723.73540000000003</v>
      </c>
      <c r="L1535" s="16">
        <f t="shared" si="195"/>
        <v>653.48429999999996</v>
      </c>
      <c r="M1535" s="16">
        <f t="shared" si="196"/>
        <v>1.316945</v>
      </c>
      <c r="N1535" s="20">
        <f t="shared" si="197"/>
        <v>33.158117979036014</v>
      </c>
      <c r="O1535" s="18">
        <f t="shared" si="198"/>
        <v>98.372835714285728</v>
      </c>
      <c r="P1535" s="18">
        <f t="shared" si="199"/>
        <v>42.956877056888004</v>
      </c>
      <c r="Q1535" s="48">
        <f t="shared" si="192"/>
        <v>1.4318959018962667</v>
      </c>
    </row>
    <row r="1536" spans="2:17" x14ac:dyDescent="0.25">
      <c r="B1536" s="15">
        <v>41926.270138888889</v>
      </c>
      <c r="C1536" s="16">
        <v>4</v>
      </c>
      <c r="D1536" s="16">
        <v>707.1336</v>
      </c>
      <c r="E1536" s="16">
        <v>657.70659999999998</v>
      </c>
      <c r="F1536" s="16">
        <v>1.327871</v>
      </c>
      <c r="G1536" s="16">
        <v>331.6</v>
      </c>
      <c r="H1536" s="16">
        <v>374.9</v>
      </c>
      <c r="I1536" s="16" t="str">
        <f t="shared" si="193"/>
        <v/>
      </c>
      <c r="K1536" s="16">
        <f t="shared" si="194"/>
        <v>707.1336</v>
      </c>
      <c r="L1536" s="16">
        <f t="shared" si="195"/>
        <v>657.70659999999998</v>
      </c>
      <c r="M1536" s="16">
        <f t="shared" si="196"/>
        <v>1.327871</v>
      </c>
      <c r="N1536" s="20">
        <f t="shared" si="197"/>
        <v>34.30117307389142</v>
      </c>
      <c r="O1536" s="18">
        <f t="shared" si="198"/>
        <v>97.488585714285719</v>
      </c>
      <c r="P1536" s="18">
        <f t="shared" si="199"/>
        <v>44.403645740479867</v>
      </c>
      <c r="Q1536" s="48">
        <f t="shared" si="192"/>
        <v>2.5902126681946589</v>
      </c>
    </row>
    <row r="1537" spans="2:17" x14ac:dyDescent="0.25">
      <c r="B1537" s="15">
        <v>41926.270833333336</v>
      </c>
      <c r="C1537" s="16">
        <v>6</v>
      </c>
      <c r="D1537" s="16">
        <v>748.45500000000004</v>
      </c>
      <c r="E1537" s="16">
        <v>672.69899999999996</v>
      </c>
      <c r="F1537" s="16">
        <v>1.3481959999999999</v>
      </c>
      <c r="G1537" s="16">
        <v>330.8</v>
      </c>
      <c r="H1537" s="16">
        <v>368.9</v>
      </c>
      <c r="I1537" s="16" t="str">
        <f t="shared" si="193"/>
        <v/>
      </c>
      <c r="K1537" s="16">
        <f t="shared" si="194"/>
        <v>748.45500000000004</v>
      </c>
      <c r="L1537" s="16">
        <f t="shared" si="195"/>
        <v>672.69899999999996</v>
      </c>
      <c r="M1537" s="16">
        <f t="shared" si="196"/>
        <v>1.3481959999999999</v>
      </c>
      <c r="N1537" s="20">
        <f t="shared" si="197"/>
        <v>36.427531741559015</v>
      </c>
      <c r="O1537" s="18">
        <f t="shared" si="198"/>
        <v>101.511</v>
      </c>
      <c r="P1537" s="18">
        <f t="shared" si="199"/>
        <v>49.853526632384757</v>
      </c>
      <c r="Q1537" s="48">
        <f t="shared" si="192"/>
        <v>1.938748257926074</v>
      </c>
    </row>
    <row r="1538" spans="2:17" x14ac:dyDescent="0.25">
      <c r="B1538" s="15">
        <v>41926.271527777775</v>
      </c>
      <c r="C1538" s="16">
        <v>7</v>
      </c>
      <c r="D1538" s="16">
        <v>671.06129999999996</v>
      </c>
      <c r="E1538" s="16">
        <v>641.81510000000003</v>
      </c>
      <c r="F1538" s="16">
        <v>1.3546199999999999</v>
      </c>
      <c r="G1538" s="16">
        <v>329.3</v>
      </c>
      <c r="H1538" s="16">
        <v>380</v>
      </c>
      <c r="I1538" s="16" t="str">
        <f t="shared" si="193"/>
        <v/>
      </c>
      <c r="K1538" s="16">
        <f t="shared" si="194"/>
        <v>671.06129999999996</v>
      </c>
      <c r="L1538" s="16">
        <f t="shared" si="195"/>
        <v>641.81510000000003</v>
      </c>
      <c r="M1538" s="16">
        <f t="shared" si="196"/>
        <v>1.3546199999999999</v>
      </c>
      <c r="N1538" s="20">
        <f t="shared" si="197"/>
        <v>37.099597083802387</v>
      </c>
      <c r="O1538" s="18">
        <f t="shared" si="198"/>
        <v>93.776885714285726</v>
      </c>
      <c r="P1538" s="18">
        <f t="shared" si="199"/>
        <v>47.128376834966836</v>
      </c>
      <c r="Q1538" s="48">
        <f t="shared" si="192"/>
        <v>1.5709458944988945</v>
      </c>
    </row>
    <row r="1539" spans="2:17" x14ac:dyDescent="0.25">
      <c r="B1539" s="15">
        <v>41926.272222222222</v>
      </c>
      <c r="C1539" s="16">
        <v>7</v>
      </c>
      <c r="D1539" s="16">
        <v>699.56510000000003</v>
      </c>
      <c r="E1539" s="16">
        <v>683.12879999999996</v>
      </c>
      <c r="F1539" s="16">
        <v>1.3606320000000001</v>
      </c>
      <c r="G1539" s="16">
        <v>335.5</v>
      </c>
      <c r="H1539" s="16">
        <v>376.9</v>
      </c>
      <c r="I1539" s="16" t="str">
        <f t="shared" si="193"/>
        <v/>
      </c>
      <c r="K1539" s="16">
        <f t="shared" si="194"/>
        <v>699.56510000000003</v>
      </c>
      <c r="L1539" s="16">
        <f t="shared" si="195"/>
        <v>683.12879999999996</v>
      </c>
      <c r="M1539" s="16">
        <f t="shared" si="196"/>
        <v>1.3606320000000001</v>
      </c>
      <c r="N1539" s="20">
        <f t="shared" si="197"/>
        <v>37.72855985428297</v>
      </c>
      <c r="O1539" s="18">
        <f t="shared" si="198"/>
        <v>98.763850000000005</v>
      </c>
      <c r="P1539" s="18">
        <f t="shared" si="199"/>
        <v>50.700112132497544</v>
      </c>
      <c r="Q1539" s="48">
        <f t="shared" si="192"/>
        <v>1.690003737749918</v>
      </c>
    </row>
    <row r="1540" spans="2:17" x14ac:dyDescent="0.25">
      <c r="B1540" s="15">
        <v>41926.272916666669</v>
      </c>
      <c r="C1540" s="16">
        <v>7</v>
      </c>
      <c r="D1540" s="16">
        <v>727.36710000000005</v>
      </c>
      <c r="E1540" s="16">
        <v>685.28750000000002</v>
      </c>
      <c r="F1540" s="16">
        <v>1.3877010000000001</v>
      </c>
      <c r="G1540" s="16">
        <v>336.2</v>
      </c>
      <c r="H1540" s="16">
        <v>376.5</v>
      </c>
      <c r="I1540" s="16" t="str">
        <f t="shared" si="193"/>
        <v/>
      </c>
      <c r="K1540" s="16">
        <f t="shared" si="194"/>
        <v>727.36710000000005</v>
      </c>
      <c r="L1540" s="16">
        <f t="shared" si="195"/>
        <v>685.28750000000002</v>
      </c>
      <c r="M1540" s="16">
        <f t="shared" si="196"/>
        <v>1.3877010000000001</v>
      </c>
      <c r="N1540" s="20">
        <f t="shared" si="197"/>
        <v>40.560461589834965</v>
      </c>
      <c r="O1540" s="18">
        <f t="shared" si="198"/>
        <v>100.90390000000001</v>
      </c>
      <c r="P1540" s="18">
        <f t="shared" si="199"/>
        <v>56.794560392584899</v>
      </c>
      <c r="Q1540" s="48">
        <f t="shared" si="192"/>
        <v>1.8931520130861632</v>
      </c>
    </row>
    <row r="1541" spans="2:17" x14ac:dyDescent="0.25">
      <c r="B1541" s="15">
        <v>41926.273611111108</v>
      </c>
      <c r="C1541" s="16">
        <v>7</v>
      </c>
      <c r="D1541" s="16">
        <v>665.78160000000003</v>
      </c>
      <c r="E1541" s="16">
        <v>673.47490000000005</v>
      </c>
      <c r="F1541" s="16">
        <v>1.378714</v>
      </c>
      <c r="G1541" s="16">
        <v>338</v>
      </c>
      <c r="H1541" s="16">
        <v>385.1</v>
      </c>
      <c r="I1541" s="16" t="str">
        <f t="shared" si="193"/>
        <v/>
      </c>
      <c r="K1541" s="16">
        <f t="shared" si="194"/>
        <v>665.78160000000003</v>
      </c>
      <c r="L1541" s="16">
        <f t="shared" si="195"/>
        <v>673.47490000000005</v>
      </c>
      <c r="M1541" s="16">
        <f t="shared" si="196"/>
        <v>1.378714</v>
      </c>
      <c r="N1541" s="20">
        <f t="shared" si="197"/>
        <v>39.62026058878557</v>
      </c>
      <c r="O1541" s="18">
        <f t="shared" si="198"/>
        <v>95.661178571428565</v>
      </c>
      <c r="P1541" s="18">
        <f t="shared" si="199"/>
        <v>52.25492640679208</v>
      </c>
      <c r="Q1541" s="48">
        <f t="shared" si="192"/>
        <v>1.7418308802264026</v>
      </c>
    </row>
    <row r="1542" spans="2:17" x14ac:dyDescent="0.25">
      <c r="B1542" s="15">
        <v>41926.274305555555</v>
      </c>
      <c r="C1542" s="16">
        <v>7</v>
      </c>
      <c r="D1542" s="16">
        <v>728.22159999999997</v>
      </c>
      <c r="E1542" s="16">
        <v>678.04610000000002</v>
      </c>
      <c r="F1542" s="16">
        <v>1.401251</v>
      </c>
      <c r="G1542" s="16">
        <v>346</v>
      </c>
      <c r="H1542" s="16">
        <v>382.6</v>
      </c>
      <c r="I1542" s="16" t="str">
        <f t="shared" si="193"/>
        <v/>
      </c>
      <c r="K1542" s="16">
        <f t="shared" si="194"/>
        <v>728.22159999999997</v>
      </c>
      <c r="L1542" s="16">
        <f t="shared" si="195"/>
        <v>678.04610000000002</v>
      </c>
      <c r="M1542" s="16">
        <f t="shared" si="196"/>
        <v>1.401251</v>
      </c>
      <c r="N1542" s="20">
        <f t="shared" si="197"/>
        <v>41.978034034946688</v>
      </c>
      <c r="O1542" s="18">
        <f t="shared" si="198"/>
        <v>100.44769285714285</v>
      </c>
      <c r="P1542" s="18">
        <f t="shared" si="199"/>
        <v>59.085102997181501</v>
      </c>
      <c r="Q1542" s="48">
        <f t="shared" si="192"/>
        <v>1.9695034332393835</v>
      </c>
    </row>
    <row r="1543" spans="2:17" x14ac:dyDescent="0.25">
      <c r="B1543" s="15">
        <v>41926.275000000001</v>
      </c>
      <c r="C1543" s="16">
        <v>7</v>
      </c>
      <c r="D1543" s="16">
        <v>709.39189999999996</v>
      </c>
      <c r="E1543" s="16">
        <v>704.90599999999995</v>
      </c>
      <c r="F1543" s="16">
        <v>1.3993899999999999</v>
      </c>
      <c r="G1543" s="16">
        <v>335.3</v>
      </c>
      <c r="H1543" s="16">
        <v>374.7</v>
      </c>
      <c r="I1543" s="16" t="str">
        <f t="shared" si="193"/>
        <v/>
      </c>
      <c r="K1543" s="16">
        <f t="shared" si="194"/>
        <v>709.39189999999996</v>
      </c>
      <c r="L1543" s="16">
        <f t="shared" si="195"/>
        <v>704.90599999999995</v>
      </c>
      <c r="M1543" s="16">
        <f t="shared" si="196"/>
        <v>1.3993899999999999</v>
      </c>
      <c r="N1543" s="20">
        <f t="shared" si="197"/>
        <v>41.783340136765652</v>
      </c>
      <c r="O1543" s="18">
        <f t="shared" si="198"/>
        <v>101.02127857142857</v>
      </c>
      <c r="P1543" s="18">
        <f t="shared" si="199"/>
        <v>59.068342071107402</v>
      </c>
      <c r="Q1543" s="48">
        <f t="shared" si="192"/>
        <v>1.9689447357035801</v>
      </c>
    </row>
    <row r="1544" spans="2:17" x14ac:dyDescent="0.25">
      <c r="B1544" s="15">
        <v>41926.275694444441</v>
      </c>
      <c r="C1544" s="16">
        <v>7</v>
      </c>
      <c r="D1544" s="16">
        <v>708.62900000000002</v>
      </c>
      <c r="E1544" s="16">
        <v>698.84429999999998</v>
      </c>
      <c r="F1544" s="16">
        <v>1.414069</v>
      </c>
      <c r="G1544" s="16">
        <v>342.8</v>
      </c>
      <c r="H1544" s="16">
        <v>395.4</v>
      </c>
      <c r="I1544" s="16" t="str">
        <f t="shared" si="193"/>
        <v/>
      </c>
      <c r="K1544" s="16">
        <f t="shared" si="194"/>
        <v>708.62900000000002</v>
      </c>
      <c r="L1544" s="16">
        <f t="shared" si="195"/>
        <v>698.84429999999998</v>
      </c>
      <c r="M1544" s="16">
        <f t="shared" si="196"/>
        <v>1.414069</v>
      </c>
      <c r="N1544" s="20">
        <f t="shared" si="197"/>
        <v>43.319026182654603</v>
      </c>
      <c r="O1544" s="18">
        <f t="shared" si="198"/>
        <v>100.53380714285716</v>
      </c>
      <c r="P1544" s="18">
        <f t="shared" si="199"/>
        <v>61.583081429798625</v>
      </c>
      <c r="Q1544" s="48">
        <f t="shared" ref="Q1544:Q1607" si="200">IF(COUNT(K1544:L1544)&gt;1,P1544*14/(C1544*60),P1544*7/(C1544*60))</f>
        <v>2.0527693809932872</v>
      </c>
    </row>
    <row r="1545" spans="2:17" x14ac:dyDescent="0.25">
      <c r="B1545" s="15">
        <v>41926.276388888888</v>
      </c>
      <c r="C1545" s="16">
        <v>7</v>
      </c>
      <c r="D1545" s="16">
        <v>683.81780000000003</v>
      </c>
      <c r="E1545" s="16">
        <v>706.06460000000004</v>
      </c>
      <c r="F1545" s="16">
        <v>1.4268559999999999</v>
      </c>
      <c r="G1545" s="16">
        <v>339.3</v>
      </c>
      <c r="H1545" s="16">
        <v>381.6</v>
      </c>
      <c r="I1545" s="16" t="str">
        <f t="shared" si="193"/>
        <v/>
      </c>
      <c r="K1545" s="16">
        <f t="shared" si="194"/>
        <v>683.81780000000003</v>
      </c>
      <c r="L1545" s="16">
        <f t="shared" si="195"/>
        <v>706.06460000000004</v>
      </c>
      <c r="M1545" s="16">
        <f t="shared" si="196"/>
        <v>1.4268559999999999</v>
      </c>
      <c r="N1545" s="20">
        <f t="shared" si="197"/>
        <v>44.656775175691024</v>
      </c>
      <c r="O1545" s="18">
        <f t="shared" si="198"/>
        <v>99.277314285714283</v>
      </c>
      <c r="P1545" s="18">
        <f t="shared" si="199"/>
        <v>63.258301024783911</v>
      </c>
      <c r="Q1545" s="48">
        <f t="shared" si="200"/>
        <v>2.1086100341594638</v>
      </c>
    </row>
    <row r="1546" spans="2:17" x14ac:dyDescent="0.25">
      <c r="B1546" s="15">
        <v>41926.277083333334</v>
      </c>
      <c r="C1546" s="16">
        <v>7</v>
      </c>
      <c r="D1546" s="16">
        <v>659.03719999999998</v>
      </c>
      <c r="E1546" s="16">
        <v>688.05359999999996</v>
      </c>
      <c r="F1546" s="16">
        <v>1.4178230000000001</v>
      </c>
      <c r="G1546" s="16">
        <v>349.3</v>
      </c>
      <c r="H1546" s="16">
        <v>387.7</v>
      </c>
      <c r="I1546" s="16" t="str">
        <f t="shared" si="193"/>
        <v/>
      </c>
      <c r="K1546" s="16">
        <f t="shared" si="194"/>
        <v>659.03719999999998</v>
      </c>
      <c r="L1546" s="16">
        <f t="shared" si="195"/>
        <v>688.05359999999996</v>
      </c>
      <c r="M1546" s="16">
        <f t="shared" si="196"/>
        <v>1.4178230000000001</v>
      </c>
      <c r="N1546" s="20">
        <f t="shared" si="197"/>
        <v>43.711761751580767</v>
      </c>
      <c r="O1546" s="18">
        <f t="shared" si="198"/>
        <v>96.220771428571425</v>
      </c>
      <c r="P1546" s="18">
        <f t="shared" si="199"/>
        <v>59.633343822267214</v>
      </c>
      <c r="Q1546" s="48">
        <f t="shared" si="200"/>
        <v>1.9877781274089072</v>
      </c>
    </row>
    <row r="1547" spans="2:17" x14ac:dyDescent="0.25">
      <c r="B1547" s="15">
        <v>41926.277777777781</v>
      </c>
      <c r="C1547" s="16">
        <v>7</v>
      </c>
      <c r="D1547" s="16">
        <v>677.01229999999998</v>
      </c>
      <c r="E1547" s="16">
        <v>685.00059999999996</v>
      </c>
      <c r="F1547" s="16">
        <v>1.4370339999999999</v>
      </c>
      <c r="G1547" s="16">
        <v>343.1</v>
      </c>
      <c r="H1547" s="16">
        <v>389.8</v>
      </c>
      <c r="I1547" s="16" t="str">
        <f t="shared" si="193"/>
        <v/>
      </c>
      <c r="K1547" s="16">
        <f t="shared" si="194"/>
        <v>677.01229999999998</v>
      </c>
      <c r="L1547" s="16">
        <f t="shared" si="195"/>
        <v>685.00059999999996</v>
      </c>
      <c r="M1547" s="16">
        <f t="shared" si="196"/>
        <v>1.4370339999999999</v>
      </c>
      <c r="N1547" s="20">
        <f t="shared" si="197"/>
        <v>45.721576086860566</v>
      </c>
      <c r="O1547" s="18">
        <f t="shared" si="198"/>
        <v>97.286635714285708</v>
      </c>
      <c r="P1547" s="18">
        <f t="shared" si="199"/>
        <v>63.920685169370202</v>
      </c>
      <c r="Q1547" s="48">
        <f t="shared" si="200"/>
        <v>2.1306895056456736</v>
      </c>
    </row>
    <row r="1548" spans="2:17" x14ac:dyDescent="0.25">
      <c r="B1548" s="15">
        <v>41926.27847222222</v>
      </c>
      <c r="C1548" s="16">
        <v>7</v>
      </c>
      <c r="D1548" s="16">
        <v>722.94200000000001</v>
      </c>
      <c r="E1548" s="16">
        <v>715.6848</v>
      </c>
      <c r="F1548" s="16">
        <v>1.4487220000000001</v>
      </c>
      <c r="G1548" s="16">
        <v>347.1</v>
      </c>
      <c r="H1548" s="16">
        <v>394.5</v>
      </c>
      <c r="I1548" s="16" t="str">
        <f t="shared" si="193"/>
        <v/>
      </c>
      <c r="K1548" s="16">
        <f t="shared" si="194"/>
        <v>722.94200000000001</v>
      </c>
      <c r="L1548" s="16">
        <f t="shared" si="195"/>
        <v>715.6848</v>
      </c>
      <c r="M1548" s="16">
        <f t="shared" si="196"/>
        <v>1.4487220000000001</v>
      </c>
      <c r="N1548" s="20">
        <f t="shared" si="197"/>
        <v>46.94435001589865</v>
      </c>
      <c r="O1548" s="18">
        <f t="shared" si="198"/>
        <v>102.75905714285715</v>
      </c>
      <c r="P1548" s="18">
        <f t="shared" si="199"/>
        <v>69.885728442037689</v>
      </c>
      <c r="Q1548" s="48">
        <f t="shared" si="200"/>
        <v>2.3295242814012562</v>
      </c>
    </row>
    <row r="1549" spans="2:17" x14ac:dyDescent="0.25">
      <c r="B1549" s="15">
        <v>41926.279166666667</v>
      </c>
      <c r="C1549" s="16">
        <v>7</v>
      </c>
      <c r="D1549" s="16">
        <v>953.07849999999996</v>
      </c>
      <c r="E1549" s="16">
        <v>766.43200000000002</v>
      </c>
      <c r="F1549" s="16">
        <v>1.4359200000000001</v>
      </c>
      <c r="G1549" s="16">
        <v>351.8</v>
      </c>
      <c r="H1549" s="16">
        <v>394.1</v>
      </c>
      <c r="I1549" s="16" t="str">
        <f t="shared" si="193"/>
        <v/>
      </c>
      <c r="K1549" s="16">
        <f t="shared" si="194"/>
        <v>953.07849999999996</v>
      </c>
      <c r="L1549" s="16">
        <f t="shared" si="195"/>
        <v>766.43200000000002</v>
      </c>
      <c r="M1549" s="16">
        <f t="shared" si="196"/>
        <v>1.4359200000000001</v>
      </c>
      <c r="N1549" s="20">
        <f t="shared" si="197"/>
        <v>45.605031754472797</v>
      </c>
      <c r="O1549" s="18">
        <f t="shared" si="198"/>
        <v>122.82217857142857</v>
      </c>
      <c r="P1549" s="18">
        <f t="shared" si="199"/>
        <v>80.43032127457154</v>
      </c>
      <c r="Q1549" s="48">
        <f t="shared" si="200"/>
        <v>2.6810107091523849</v>
      </c>
    </row>
    <row r="1550" spans="2:17" x14ac:dyDescent="0.25">
      <c r="B1550" s="15">
        <v>41926.279861111114</v>
      </c>
      <c r="C1550" s="16">
        <v>7</v>
      </c>
      <c r="D1550" s="16">
        <v>876.38670000000002</v>
      </c>
      <c r="E1550" s="16">
        <v>888.11440000000005</v>
      </c>
      <c r="F1550" s="16">
        <v>1.4291290000000001</v>
      </c>
      <c r="G1550" s="16">
        <v>356</v>
      </c>
      <c r="H1550" s="16">
        <v>406.8</v>
      </c>
      <c r="I1550" s="16" t="str">
        <f t="shared" si="193"/>
        <v/>
      </c>
      <c r="K1550" s="16">
        <f t="shared" si="194"/>
        <v>876.38670000000002</v>
      </c>
      <c r="L1550" s="16">
        <f t="shared" si="195"/>
        <v>888.11440000000005</v>
      </c>
      <c r="M1550" s="16">
        <f t="shared" si="196"/>
        <v>1.4291290000000001</v>
      </c>
      <c r="N1550" s="20">
        <f t="shared" si="197"/>
        <v>44.894571645634876</v>
      </c>
      <c r="O1550" s="18">
        <f t="shared" si="198"/>
        <v>126.03579285714285</v>
      </c>
      <c r="P1550" s="18">
        <f t="shared" si="199"/>
        <v>80.864733939712693</v>
      </c>
      <c r="Q1550" s="48">
        <f t="shared" si="200"/>
        <v>2.6954911313237564</v>
      </c>
    </row>
    <row r="1551" spans="2:17" x14ac:dyDescent="0.25">
      <c r="B1551" s="15">
        <v>41926.280555555553</v>
      </c>
      <c r="C1551" s="16">
        <v>6</v>
      </c>
      <c r="D1551" s="16">
        <v>748.45500000000004</v>
      </c>
      <c r="E1551" s="16">
        <v>846.88919999999996</v>
      </c>
      <c r="F1551" s="16">
        <v>1.413306</v>
      </c>
      <c r="G1551" s="16">
        <v>365</v>
      </c>
      <c r="H1551" s="16">
        <v>396.3</v>
      </c>
      <c r="I1551" s="16" t="str">
        <f t="shared" si="193"/>
        <v/>
      </c>
      <c r="K1551" s="16">
        <f t="shared" si="194"/>
        <v>748.45500000000004</v>
      </c>
      <c r="L1551" s="16">
        <f t="shared" si="195"/>
        <v>846.88919999999996</v>
      </c>
      <c r="M1551" s="16">
        <f t="shared" si="196"/>
        <v>1.413306</v>
      </c>
      <c r="N1551" s="20">
        <f t="shared" si="197"/>
        <v>43.239202730579294</v>
      </c>
      <c r="O1551" s="18">
        <f t="shared" si="198"/>
        <v>113.95315714285714</v>
      </c>
      <c r="P1551" s="18">
        <f t="shared" si="199"/>
        <v>69.637030330717749</v>
      </c>
      <c r="Q1551" s="48">
        <f t="shared" si="200"/>
        <v>2.7081067350834682</v>
      </c>
    </row>
    <row r="1552" spans="2:17" x14ac:dyDescent="0.25">
      <c r="B1552" s="15">
        <v>41926.28125</v>
      </c>
      <c r="C1552" s="16">
        <v>7</v>
      </c>
      <c r="D1552" s="16">
        <v>928.20630000000006</v>
      </c>
      <c r="E1552" s="16">
        <v>811.87019999999995</v>
      </c>
      <c r="F1552" s="16">
        <v>1.4110469999999999</v>
      </c>
      <c r="G1552" s="16">
        <v>357.3</v>
      </c>
      <c r="H1552" s="16">
        <v>407.8</v>
      </c>
      <c r="I1552" s="16" t="str">
        <f t="shared" si="193"/>
        <v/>
      </c>
      <c r="K1552" s="16">
        <f t="shared" si="194"/>
        <v>928.20630000000006</v>
      </c>
      <c r="L1552" s="16">
        <f t="shared" si="195"/>
        <v>811.87019999999995</v>
      </c>
      <c r="M1552" s="16">
        <f t="shared" si="196"/>
        <v>1.4110469999999999</v>
      </c>
      <c r="N1552" s="20">
        <f t="shared" si="197"/>
        <v>43.002870911132248</v>
      </c>
      <c r="O1552" s="18">
        <f t="shared" si="198"/>
        <v>124.29117857142857</v>
      </c>
      <c r="P1552" s="18">
        <f t="shared" si="199"/>
        <v>75.418733723248295</v>
      </c>
      <c r="Q1552" s="48">
        <f t="shared" si="200"/>
        <v>2.5139577907749429</v>
      </c>
    </row>
    <row r="1553" spans="2:17" x14ac:dyDescent="0.25">
      <c r="B1553" s="15">
        <v>41926.281944444447</v>
      </c>
      <c r="C1553" s="16">
        <v>7</v>
      </c>
      <c r="D1553" s="16">
        <v>835.03470000000004</v>
      </c>
      <c r="E1553" s="16">
        <v>860.57150000000001</v>
      </c>
      <c r="F1553" s="16">
        <v>1.4117949999999999</v>
      </c>
      <c r="G1553" s="16">
        <v>371.9</v>
      </c>
      <c r="H1553" s="16">
        <v>395</v>
      </c>
      <c r="I1553" s="16" t="str">
        <f t="shared" si="193"/>
        <v/>
      </c>
      <c r="K1553" s="16">
        <f t="shared" si="194"/>
        <v>835.03470000000004</v>
      </c>
      <c r="L1553" s="16">
        <f t="shared" si="195"/>
        <v>860.57150000000001</v>
      </c>
      <c r="M1553" s="16">
        <f t="shared" si="196"/>
        <v>1.4117949999999999</v>
      </c>
      <c r="N1553" s="20">
        <f t="shared" si="197"/>
        <v>43.081125094818127</v>
      </c>
      <c r="O1553" s="18">
        <f t="shared" si="198"/>
        <v>121.11472857142859</v>
      </c>
      <c r="P1553" s="18">
        <f t="shared" si="199"/>
        <v>73.66405746095505</v>
      </c>
      <c r="Q1553" s="48">
        <f t="shared" si="200"/>
        <v>2.4554685820318349</v>
      </c>
    </row>
    <row r="1554" spans="2:17" x14ac:dyDescent="0.25">
      <c r="B1554" s="15">
        <v>41926.282638888886</v>
      </c>
      <c r="C1554" s="16">
        <v>7</v>
      </c>
      <c r="D1554" s="16">
        <v>843.2441</v>
      </c>
      <c r="E1554" s="16">
        <v>861.86249999999995</v>
      </c>
      <c r="F1554" s="16">
        <v>1.4227510000000001</v>
      </c>
      <c r="G1554" s="16">
        <v>365.6</v>
      </c>
      <c r="H1554" s="16">
        <v>400.3</v>
      </c>
      <c r="I1554" s="16" t="str">
        <f t="shared" si="193"/>
        <v/>
      </c>
      <c r="K1554" s="16">
        <f t="shared" si="194"/>
        <v>843.2441</v>
      </c>
      <c r="L1554" s="16">
        <f t="shared" si="195"/>
        <v>861.86249999999995</v>
      </c>
      <c r="M1554" s="16">
        <f t="shared" si="196"/>
        <v>1.4227510000000001</v>
      </c>
      <c r="N1554" s="20">
        <f t="shared" si="197"/>
        <v>44.227318726452395</v>
      </c>
      <c r="O1554" s="18">
        <f t="shared" si="198"/>
        <v>121.79332857142857</v>
      </c>
      <c r="P1554" s="18">
        <f t="shared" si="199"/>
        <v>76.637796688938835</v>
      </c>
      <c r="Q1554" s="48">
        <f t="shared" si="200"/>
        <v>2.5545932229646278</v>
      </c>
    </row>
    <row r="1555" spans="2:17" x14ac:dyDescent="0.25">
      <c r="B1555" s="15">
        <v>41926.283333333333</v>
      </c>
      <c r="C1555" s="16">
        <v>7</v>
      </c>
      <c r="D1555" s="16">
        <v>822.1866</v>
      </c>
      <c r="E1555" s="16">
        <v>884.35609999999997</v>
      </c>
      <c r="F1555" s="16">
        <v>1.412207</v>
      </c>
      <c r="G1555" s="16">
        <v>366</v>
      </c>
      <c r="H1555" s="16">
        <v>400.1</v>
      </c>
      <c r="I1555" s="16" t="str">
        <f t="shared" si="193"/>
        <v/>
      </c>
      <c r="K1555" s="16">
        <f t="shared" si="194"/>
        <v>822.1866</v>
      </c>
      <c r="L1555" s="16">
        <f t="shared" si="195"/>
        <v>884.35609999999997</v>
      </c>
      <c r="M1555" s="16">
        <f t="shared" si="196"/>
        <v>1.412207</v>
      </c>
      <c r="N1555" s="20">
        <f t="shared" si="197"/>
        <v>43.124227666580936</v>
      </c>
      <c r="O1555" s="18">
        <f t="shared" si="198"/>
        <v>121.89590714285714</v>
      </c>
      <c r="P1555" s="18">
        <f t="shared" si="199"/>
        <v>74.235017240074171</v>
      </c>
      <c r="Q1555" s="48">
        <f t="shared" si="200"/>
        <v>2.4745005746691389</v>
      </c>
    </row>
    <row r="1556" spans="2:17" x14ac:dyDescent="0.25">
      <c r="B1556" s="15">
        <v>41926.28402777778</v>
      </c>
      <c r="C1556" s="16">
        <v>7</v>
      </c>
      <c r="D1556" s="16">
        <v>877.08860000000004</v>
      </c>
      <c r="E1556" s="16">
        <v>811.99789999999996</v>
      </c>
      <c r="F1556" s="16">
        <v>1.4201109999999999</v>
      </c>
      <c r="G1556" s="16">
        <v>359.8</v>
      </c>
      <c r="H1556" s="16">
        <v>407</v>
      </c>
      <c r="I1556" s="16" t="str">
        <f t="shared" si="193"/>
        <v/>
      </c>
      <c r="K1556" s="16">
        <f t="shared" si="194"/>
        <v>877.08860000000004</v>
      </c>
      <c r="L1556" s="16">
        <f t="shared" si="195"/>
        <v>811.99789999999996</v>
      </c>
      <c r="M1556" s="16">
        <f t="shared" si="196"/>
        <v>1.4201109999999999</v>
      </c>
      <c r="N1556" s="20">
        <f t="shared" si="197"/>
        <v>43.951127489914008</v>
      </c>
      <c r="O1556" s="18">
        <f t="shared" si="198"/>
        <v>120.6490357142857</v>
      </c>
      <c r="P1556" s="18">
        <f t="shared" si="199"/>
        <v>75.303674286912113</v>
      </c>
      <c r="Q1556" s="48">
        <f t="shared" si="200"/>
        <v>2.5101224762304035</v>
      </c>
    </row>
    <row r="1557" spans="2:17" x14ac:dyDescent="0.25">
      <c r="B1557" s="15">
        <v>41926.284722222219</v>
      </c>
      <c r="C1557" s="16">
        <v>7</v>
      </c>
      <c r="D1557" s="16">
        <v>840.98569999999995</v>
      </c>
      <c r="E1557" s="16">
        <v>861.46310000000005</v>
      </c>
      <c r="F1557" s="16">
        <v>1.410315</v>
      </c>
      <c r="G1557" s="16">
        <v>361.2</v>
      </c>
      <c r="H1557" s="16">
        <v>403.6</v>
      </c>
      <c r="I1557" s="16" t="str">
        <f t="shared" ref="I1557:I1620" si="201">+IF(AND(G1557&lt;50,D1557&gt;50),1,"")</f>
        <v/>
      </c>
      <c r="K1557" s="16">
        <f t="shared" ref="K1557:K1620" si="202">+IF(AND(D1557&gt;100,G1557&gt;50),D1557,"")</f>
        <v>840.98569999999995</v>
      </c>
      <c r="L1557" s="16">
        <f t="shared" ref="L1557:L1620" si="203">IF(AND(E1557&gt;100,H1557&gt;50),E1557,"")</f>
        <v>861.46310000000005</v>
      </c>
      <c r="M1557" s="16">
        <f t="shared" ref="M1557:M1620" si="204">IF(F1557&gt;1.1,F1557,"")</f>
        <v>1.410315</v>
      </c>
      <c r="N1557" s="20">
        <f t="shared" ref="N1557:N1620" si="205">IF(ISERROR($D$1*(M1557-1)/($M$7*($D$1-1))*100),"",($D$1*(M1557-1)/($M$7*($D$1-1))*100))</f>
        <v>42.926290613728433</v>
      </c>
      <c r="O1557" s="18">
        <f t="shared" ref="O1557:O1620" si="206">IF(ISERROR(IF(COUNT(K1557:L1557)&gt;1,SUM(K1557:L1557)/14,SUM(K1557:L1557)/7)),"",IF(COUNT(K1557:L1557)&gt;1,SUM(K1557:L1557)/14,SUM(K1557:L1557)/7))</f>
        <v>121.60348571428572</v>
      </c>
      <c r="P1557" s="18">
        <f t="shared" ref="P1557:P1620" si="207">IF(ISERROR(IF(COUNT(K1557:L1557)&gt;1,SUM(K1557:L1557)/14*M1557*N1557/100,SUM(K1557:L1557)/7*M1557*N1557/100)),"",IF(COUNT(K1557:L1557)&gt;1,SUM(K1557:L1557)/14*M1557*N1557/100,SUM(K1557:L1557)/7*M1557*N1557/100))</f>
        <v>73.61825355822198</v>
      </c>
      <c r="Q1557" s="48">
        <f t="shared" si="200"/>
        <v>2.4539417852740657</v>
      </c>
    </row>
    <row r="1558" spans="2:17" x14ac:dyDescent="0.25">
      <c r="B1558" s="15">
        <v>41926.285416666666</v>
      </c>
      <c r="C1558" s="16">
        <v>6</v>
      </c>
      <c r="D1558" s="16">
        <v>787.64020000000005</v>
      </c>
      <c r="E1558" s="16">
        <v>899.76930000000004</v>
      </c>
      <c r="F1558" s="16">
        <v>1.400137</v>
      </c>
      <c r="G1558" s="16">
        <v>370.2</v>
      </c>
      <c r="H1558" s="16">
        <v>409.2</v>
      </c>
      <c r="I1558" s="16" t="str">
        <f t="shared" si="201"/>
        <v/>
      </c>
      <c r="K1558" s="16">
        <f t="shared" si="202"/>
        <v>787.64020000000005</v>
      </c>
      <c r="L1558" s="16">
        <f t="shared" si="203"/>
        <v>899.76930000000004</v>
      </c>
      <c r="M1558" s="16">
        <f t="shared" si="204"/>
        <v>1.400137</v>
      </c>
      <c r="N1558" s="20">
        <f t="shared" si="205"/>
        <v>41.861489702558899</v>
      </c>
      <c r="O1558" s="18">
        <f t="shared" si="206"/>
        <v>120.52925000000002</v>
      </c>
      <c r="P1558" s="18">
        <f t="shared" si="207"/>
        <v>70.644387789772153</v>
      </c>
      <c r="Q1558" s="48">
        <f t="shared" si="200"/>
        <v>2.7472817473800282</v>
      </c>
    </row>
    <row r="1559" spans="2:17" x14ac:dyDescent="0.25">
      <c r="B1559" s="15">
        <v>41926.286111111112</v>
      </c>
      <c r="C1559" s="16">
        <v>8</v>
      </c>
      <c r="D1559" s="16">
        <v>952.31560000000002</v>
      </c>
      <c r="E1559" s="16">
        <v>866.78359999999998</v>
      </c>
      <c r="F1559" s="16">
        <v>1.418952</v>
      </c>
      <c r="G1559" s="16">
        <v>364.9</v>
      </c>
      <c r="H1559" s="16">
        <v>407.8</v>
      </c>
      <c r="I1559" s="16" t="str">
        <f t="shared" si="201"/>
        <v/>
      </c>
      <c r="K1559" s="16">
        <f t="shared" si="202"/>
        <v>952.31560000000002</v>
      </c>
      <c r="L1559" s="16">
        <f t="shared" si="203"/>
        <v>866.78359999999998</v>
      </c>
      <c r="M1559" s="16">
        <f t="shared" si="204"/>
        <v>1.418952</v>
      </c>
      <c r="N1559" s="20">
        <f t="shared" si="205"/>
        <v>43.829875352357959</v>
      </c>
      <c r="O1559" s="18">
        <f t="shared" si="206"/>
        <v>129.93565714285714</v>
      </c>
      <c r="P1559" s="18">
        <f t="shared" si="207"/>
        <v>80.810219653734649</v>
      </c>
      <c r="Q1559" s="48">
        <f t="shared" si="200"/>
        <v>2.3569647399005942</v>
      </c>
    </row>
    <row r="1560" spans="2:17" x14ac:dyDescent="0.25">
      <c r="B1560" s="15">
        <v>41926.286805555559</v>
      </c>
      <c r="C1560" s="16">
        <v>7</v>
      </c>
      <c r="D1560" s="16">
        <v>926.74149999999997</v>
      </c>
      <c r="E1560" s="16">
        <v>915.39689999999996</v>
      </c>
      <c r="F1560" s="16">
        <v>1.403891</v>
      </c>
      <c r="G1560" s="16">
        <v>371.5</v>
      </c>
      <c r="H1560" s="16">
        <v>408.1</v>
      </c>
      <c r="I1560" s="16" t="str">
        <f t="shared" si="201"/>
        <v/>
      </c>
      <c r="K1560" s="16">
        <f t="shared" si="202"/>
        <v>926.74149999999997</v>
      </c>
      <c r="L1560" s="16">
        <f t="shared" si="203"/>
        <v>915.39689999999996</v>
      </c>
      <c r="M1560" s="16">
        <f t="shared" si="204"/>
        <v>1.403891</v>
      </c>
      <c r="N1560" s="20">
        <f t="shared" si="205"/>
        <v>42.254225271485062</v>
      </c>
      <c r="O1560" s="18">
        <f t="shared" si="206"/>
        <v>131.58131428571429</v>
      </c>
      <c r="P1560" s="18">
        <f t="shared" si="207"/>
        <v>78.054465340186994</v>
      </c>
      <c r="Q1560" s="48">
        <f t="shared" si="200"/>
        <v>2.6018155113395665</v>
      </c>
    </row>
    <row r="1561" spans="2:17" x14ac:dyDescent="0.25">
      <c r="B1561" s="15">
        <v>41926.287499999999</v>
      </c>
      <c r="C1561" s="16">
        <v>7</v>
      </c>
      <c r="D1561" s="16">
        <v>930.52570000000003</v>
      </c>
      <c r="E1561" s="16">
        <v>907.10159999999996</v>
      </c>
      <c r="F1561" s="16">
        <v>1.399786</v>
      </c>
      <c r="G1561" s="16">
        <v>382.1</v>
      </c>
      <c r="H1561" s="16">
        <v>417.5</v>
      </c>
      <c r="I1561" s="16" t="str">
        <f t="shared" si="201"/>
        <v/>
      </c>
      <c r="K1561" s="16">
        <f t="shared" si="202"/>
        <v>930.52570000000003</v>
      </c>
      <c r="L1561" s="16">
        <f t="shared" si="203"/>
        <v>907.10159999999996</v>
      </c>
      <c r="M1561" s="16">
        <f t="shared" si="204"/>
        <v>1.399786</v>
      </c>
      <c r="N1561" s="20">
        <f t="shared" si="205"/>
        <v>41.824768822246419</v>
      </c>
      <c r="O1561" s="18">
        <f t="shared" si="206"/>
        <v>131.25909285714286</v>
      </c>
      <c r="P1561" s="18">
        <f t="shared" si="207"/>
        <v>76.846588658149685</v>
      </c>
      <c r="Q1561" s="48">
        <f t="shared" si="200"/>
        <v>2.5615529552716563</v>
      </c>
    </row>
    <row r="1562" spans="2:17" x14ac:dyDescent="0.25">
      <c r="B1562" s="15">
        <v>41926.288194444445</v>
      </c>
      <c r="C1562" s="16">
        <v>7</v>
      </c>
      <c r="D1562" s="16">
        <v>965.774</v>
      </c>
      <c r="E1562" s="16">
        <v>907.75350000000003</v>
      </c>
      <c r="F1562" s="16">
        <v>1.404318</v>
      </c>
      <c r="G1562" s="16">
        <v>376.6</v>
      </c>
      <c r="H1562" s="16">
        <v>411.5</v>
      </c>
      <c r="I1562" s="16" t="str">
        <f t="shared" si="201"/>
        <v/>
      </c>
      <c r="K1562" s="16">
        <f t="shared" si="202"/>
        <v>965.774</v>
      </c>
      <c r="L1562" s="16">
        <f t="shared" si="203"/>
        <v>907.75350000000003</v>
      </c>
      <c r="M1562" s="16">
        <f t="shared" si="204"/>
        <v>1.404318</v>
      </c>
      <c r="N1562" s="20">
        <f t="shared" si="205"/>
        <v>42.298897111637288</v>
      </c>
      <c r="O1562" s="18">
        <f t="shared" si="206"/>
        <v>133.82339285714286</v>
      </c>
      <c r="P1562" s="18">
        <f t="shared" si="207"/>
        <v>79.492570885870194</v>
      </c>
      <c r="Q1562" s="48">
        <f t="shared" si="200"/>
        <v>2.6497523628623396</v>
      </c>
    </row>
    <row r="1563" spans="2:17" x14ac:dyDescent="0.25">
      <c r="B1563" s="15">
        <v>41926.288888888892</v>
      </c>
      <c r="C1563" s="16">
        <v>7</v>
      </c>
      <c r="D1563" s="16">
        <v>865.85789999999997</v>
      </c>
      <c r="E1563" s="16">
        <v>898.5521</v>
      </c>
      <c r="F1563" s="16">
        <v>1.4091549999999999</v>
      </c>
      <c r="G1563" s="16">
        <v>372.8</v>
      </c>
      <c r="H1563" s="16">
        <v>406.7</v>
      </c>
      <c r="I1563" s="16" t="str">
        <f t="shared" si="201"/>
        <v/>
      </c>
      <c r="K1563" s="16">
        <f t="shared" si="202"/>
        <v>865.85789999999997</v>
      </c>
      <c r="L1563" s="16">
        <f t="shared" si="203"/>
        <v>898.5521</v>
      </c>
      <c r="M1563" s="16">
        <f t="shared" si="204"/>
        <v>1.4091549999999999</v>
      </c>
      <c r="N1563" s="20">
        <f t="shared" si="205"/>
        <v>42.804933858279753</v>
      </c>
      <c r="O1563" s="18">
        <f t="shared" si="206"/>
        <v>126.02928571428571</v>
      </c>
      <c r="P1563" s="18">
        <f t="shared" si="207"/>
        <v>76.019335867036702</v>
      </c>
      <c r="Q1563" s="48">
        <f t="shared" si="200"/>
        <v>2.5339778622345568</v>
      </c>
    </row>
    <row r="1564" spans="2:17" x14ac:dyDescent="0.25">
      <c r="B1564" s="15">
        <v>41926.289583333331</v>
      </c>
      <c r="C1564" s="16">
        <v>7</v>
      </c>
      <c r="D1564" s="16">
        <v>916.91459999999995</v>
      </c>
      <c r="E1564" s="16">
        <v>891.69050000000004</v>
      </c>
      <c r="F1564" s="16">
        <v>1.423484</v>
      </c>
      <c r="G1564" s="16">
        <v>374.5</v>
      </c>
      <c r="H1564" s="16">
        <v>410.2</v>
      </c>
      <c r="I1564" s="16" t="str">
        <f t="shared" si="201"/>
        <v/>
      </c>
      <c r="K1564" s="16">
        <f t="shared" si="202"/>
        <v>916.91459999999995</v>
      </c>
      <c r="L1564" s="16">
        <f t="shared" si="203"/>
        <v>891.69050000000004</v>
      </c>
      <c r="M1564" s="16">
        <f t="shared" si="204"/>
        <v>1.423484</v>
      </c>
      <c r="N1564" s="20">
        <f t="shared" si="205"/>
        <v>44.304003641748842</v>
      </c>
      <c r="O1564" s="18">
        <f t="shared" si="206"/>
        <v>129.18607857142857</v>
      </c>
      <c r="P1564" s="18">
        <f t="shared" si="207"/>
        <v>81.472544399646821</v>
      </c>
      <c r="Q1564" s="48">
        <f t="shared" si="200"/>
        <v>2.7157514799882274</v>
      </c>
    </row>
    <row r="1565" spans="2:17" x14ac:dyDescent="0.25">
      <c r="B1565" s="15">
        <v>41926.290277777778</v>
      </c>
      <c r="C1565" s="16">
        <v>6</v>
      </c>
      <c r="D1565" s="16">
        <v>840.98569999999995</v>
      </c>
      <c r="E1565" s="16">
        <v>967.3211</v>
      </c>
      <c r="F1565" s="16">
        <v>1.396414</v>
      </c>
      <c r="G1565" s="16">
        <v>380.4</v>
      </c>
      <c r="H1565" s="16">
        <v>413.4</v>
      </c>
      <c r="I1565" s="16" t="str">
        <f t="shared" si="201"/>
        <v/>
      </c>
      <c r="K1565" s="16">
        <f t="shared" si="202"/>
        <v>840.98569999999995</v>
      </c>
      <c r="L1565" s="16">
        <f t="shared" si="203"/>
        <v>967.3211</v>
      </c>
      <c r="M1565" s="16">
        <f t="shared" si="204"/>
        <v>1.396414</v>
      </c>
      <c r="N1565" s="20">
        <f t="shared" si="205"/>
        <v>41.471997288304223</v>
      </c>
      <c r="O1565" s="18">
        <f t="shared" si="206"/>
        <v>129.16477142857141</v>
      </c>
      <c r="P1565" s="18">
        <f t="shared" si="207"/>
        <v>74.802002689153653</v>
      </c>
      <c r="Q1565" s="48">
        <f t="shared" si="200"/>
        <v>2.9089667712448648</v>
      </c>
    </row>
    <row r="1566" spans="2:17" x14ac:dyDescent="0.25">
      <c r="B1566" s="15">
        <v>41926.290972222225</v>
      </c>
      <c r="C1566" s="16">
        <v>7</v>
      </c>
      <c r="D1566" s="16">
        <v>996.6277</v>
      </c>
      <c r="E1566" s="16">
        <v>910.38189999999997</v>
      </c>
      <c r="F1566" s="16">
        <v>1.4268559999999999</v>
      </c>
      <c r="G1566" s="16">
        <v>378.4</v>
      </c>
      <c r="H1566" s="16">
        <v>421.7</v>
      </c>
      <c r="I1566" s="16" t="str">
        <f t="shared" si="201"/>
        <v/>
      </c>
      <c r="K1566" s="16">
        <f t="shared" si="202"/>
        <v>996.6277</v>
      </c>
      <c r="L1566" s="16">
        <f t="shared" si="203"/>
        <v>910.38189999999997</v>
      </c>
      <c r="M1566" s="16">
        <f t="shared" si="204"/>
        <v>1.4268559999999999</v>
      </c>
      <c r="N1566" s="20">
        <f t="shared" si="205"/>
        <v>44.656775175691024</v>
      </c>
      <c r="O1566" s="18">
        <f t="shared" si="206"/>
        <v>136.21497142857143</v>
      </c>
      <c r="P1566" s="18">
        <f t="shared" si="207"/>
        <v>86.794528324088972</v>
      </c>
      <c r="Q1566" s="48">
        <f t="shared" si="200"/>
        <v>2.8931509441362988</v>
      </c>
    </row>
    <row r="1567" spans="2:17" x14ac:dyDescent="0.25">
      <c r="B1567" s="15">
        <v>41926.291666666664</v>
      </c>
      <c r="C1567" s="16">
        <v>7</v>
      </c>
      <c r="D1567" s="16">
        <v>1047.807</v>
      </c>
      <c r="E1567" s="16">
        <v>1077.318</v>
      </c>
      <c r="F1567" s="16">
        <v>1.3929659999999999</v>
      </c>
      <c r="G1567" s="16">
        <v>412.7</v>
      </c>
      <c r="H1567" s="16">
        <v>447.2</v>
      </c>
      <c r="I1567" s="16" t="str">
        <f t="shared" si="201"/>
        <v/>
      </c>
      <c r="K1567" s="16">
        <f t="shared" si="202"/>
        <v>1047.807</v>
      </c>
      <c r="L1567" s="16">
        <f t="shared" si="203"/>
        <v>1077.318</v>
      </c>
      <c r="M1567" s="16">
        <f t="shared" si="204"/>
        <v>1.3929659999999999</v>
      </c>
      <c r="N1567" s="20">
        <f t="shared" si="205"/>
        <v>41.111274794522274</v>
      </c>
      <c r="O1567" s="18">
        <f t="shared" si="206"/>
        <v>151.79464285714286</v>
      </c>
      <c r="P1567" s="18">
        <f t="shared" si="207"/>
        <v>86.927643098237155</v>
      </c>
      <c r="Q1567" s="48">
        <f t="shared" si="200"/>
        <v>2.8975881032745718</v>
      </c>
    </row>
    <row r="1568" spans="2:17" x14ac:dyDescent="0.25">
      <c r="B1568" s="15">
        <v>41926.292361111111</v>
      </c>
      <c r="C1568" s="16">
        <v>7</v>
      </c>
      <c r="D1568" s="16">
        <v>1047.807</v>
      </c>
      <c r="E1568" s="16">
        <v>1077.318</v>
      </c>
      <c r="F1568" s="16">
        <v>1.3929659999999999</v>
      </c>
      <c r="G1568" s="16">
        <v>412.7</v>
      </c>
      <c r="H1568" s="16">
        <v>447.2</v>
      </c>
      <c r="I1568" s="16" t="str">
        <f t="shared" si="201"/>
        <v/>
      </c>
      <c r="K1568" s="16">
        <f t="shared" si="202"/>
        <v>1047.807</v>
      </c>
      <c r="L1568" s="16">
        <f t="shared" si="203"/>
        <v>1077.318</v>
      </c>
      <c r="M1568" s="16">
        <f t="shared" si="204"/>
        <v>1.3929659999999999</v>
      </c>
      <c r="N1568" s="20">
        <f t="shared" si="205"/>
        <v>41.111274794522274</v>
      </c>
      <c r="O1568" s="18">
        <f t="shared" si="206"/>
        <v>151.79464285714286</v>
      </c>
      <c r="P1568" s="18">
        <f t="shared" si="207"/>
        <v>86.927643098237155</v>
      </c>
      <c r="Q1568" s="48">
        <f t="shared" si="200"/>
        <v>2.8975881032745718</v>
      </c>
    </row>
    <row r="1569" spans="2:17" x14ac:dyDescent="0.25">
      <c r="B1569" s="15">
        <v>41926.293055555558</v>
      </c>
      <c r="C1569" s="16">
        <v>8</v>
      </c>
      <c r="D1569" s="16">
        <v>1061.296</v>
      </c>
      <c r="E1569" s="16">
        <v>1091.9079999999999</v>
      </c>
      <c r="F1569" s="16">
        <v>1.400137</v>
      </c>
      <c r="G1569" s="16">
        <v>416.8</v>
      </c>
      <c r="H1569" s="16">
        <v>446.5</v>
      </c>
      <c r="I1569" s="16" t="str">
        <f t="shared" si="201"/>
        <v/>
      </c>
      <c r="K1569" s="16">
        <f t="shared" si="202"/>
        <v>1061.296</v>
      </c>
      <c r="L1569" s="16">
        <f t="shared" si="203"/>
        <v>1091.9079999999999</v>
      </c>
      <c r="M1569" s="16">
        <f t="shared" si="204"/>
        <v>1.400137</v>
      </c>
      <c r="N1569" s="20">
        <f t="shared" si="205"/>
        <v>41.861489702558899</v>
      </c>
      <c r="O1569" s="18">
        <f t="shared" si="206"/>
        <v>153.80028571428571</v>
      </c>
      <c r="P1569" s="18">
        <f t="shared" si="207"/>
        <v>90.14514755694367</v>
      </c>
      <c r="Q1569" s="48">
        <f t="shared" si="200"/>
        <v>2.6292334704108571</v>
      </c>
    </row>
    <row r="1570" spans="2:17" x14ac:dyDescent="0.25">
      <c r="B1570" s="15">
        <v>41926.293749999997</v>
      </c>
      <c r="C1570" s="16">
        <v>6</v>
      </c>
      <c r="D1570" s="16">
        <v>1114.7940000000001</v>
      </c>
      <c r="E1570" s="16">
        <v>1110.0060000000001</v>
      </c>
      <c r="F1570" s="16">
        <v>1.3877010000000001</v>
      </c>
      <c r="G1570" s="16">
        <v>415.2</v>
      </c>
      <c r="H1570" s="16">
        <v>447.4</v>
      </c>
      <c r="I1570" s="16" t="str">
        <f t="shared" si="201"/>
        <v/>
      </c>
      <c r="K1570" s="16">
        <f t="shared" si="202"/>
        <v>1114.7940000000001</v>
      </c>
      <c r="L1570" s="16">
        <f t="shared" si="203"/>
        <v>1110.0060000000001</v>
      </c>
      <c r="M1570" s="16">
        <f t="shared" si="204"/>
        <v>1.3877010000000001</v>
      </c>
      <c r="N1570" s="20">
        <f t="shared" si="205"/>
        <v>40.560461589834965</v>
      </c>
      <c r="O1570" s="18">
        <f t="shared" si="206"/>
        <v>158.91428571428574</v>
      </c>
      <c r="P1570" s="18">
        <f t="shared" si="207"/>
        <v>89.446166077272451</v>
      </c>
      <c r="Q1570" s="48">
        <f t="shared" si="200"/>
        <v>3.4784620141161509</v>
      </c>
    </row>
    <row r="1571" spans="2:17" x14ac:dyDescent="0.25">
      <c r="B1571" s="15">
        <v>41926.294444444444</v>
      </c>
      <c r="C1571" s="16">
        <v>7</v>
      </c>
      <c r="D1571" s="16">
        <v>1002.64</v>
      </c>
      <c r="E1571" s="16">
        <v>1115.3489999999999</v>
      </c>
      <c r="F1571" s="16">
        <v>1.3922330000000001</v>
      </c>
      <c r="G1571" s="16">
        <v>415.1</v>
      </c>
      <c r="H1571" s="16">
        <v>457.1</v>
      </c>
      <c r="I1571" s="16" t="str">
        <f t="shared" si="201"/>
        <v/>
      </c>
      <c r="K1571" s="16">
        <f t="shared" si="202"/>
        <v>1002.64</v>
      </c>
      <c r="L1571" s="16">
        <f t="shared" si="203"/>
        <v>1115.3489999999999</v>
      </c>
      <c r="M1571" s="16">
        <f t="shared" si="204"/>
        <v>1.3922330000000001</v>
      </c>
      <c r="N1571" s="20">
        <f t="shared" si="205"/>
        <v>41.034589879225841</v>
      </c>
      <c r="O1571" s="18">
        <f t="shared" si="206"/>
        <v>151.28492857142857</v>
      </c>
      <c r="P1571" s="18">
        <f t="shared" si="207"/>
        <v>86.428641225752017</v>
      </c>
      <c r="Q1571" s="48">
        <f t="shared" si="200"/>
        <v>2.8809547075250674</v>
      </c>
    </row>
    <row r="1572" spans="2:17" x14ac:dyDescent="0.25">
      <c r="B1572" s="15">
        <v>41926.295138888891</v>
      </c>
      <c r="C1572" s="16">
        <v>3</v>
      </c>
      <c r="D1572" s="16">
        <v>898.93949999999995</v>
      </c>
      <c r="E1572" s="16">
        <v>1147.653</v>
      </c>
      <c r="F1572" s="16">
        <v>1.3862209999999999</v>
      </c>
      <c r="G1572" s="16">
        <v>420.6</v>
      </c>
      <c r="H1572" s="16">
        <v>450.9</v>
      </c>
      <c r="I1572" s="16" t="str">
        <f t="shared" si="201"/>
        <v/>
      </c>
      <c r="K1572" s="16">
        <f t="shared" si="202"/>
        <v>898.93949999999995</v>
      </c>
      <c r="L1572" s="16">
        <f t="shared" si="203"/>
        <v>1147.653</v>
      </c>
      <c r="M1572" s="16">
        <f t="shared" si="204"/>
        <v>1.3862209999999999</v>
      </c>
      <c r="N1572" s="20">
        <f t="shared" si="205"/>
        <v>40.40562710874525</v>
      </c>
      <c r="O1572" s="18">
        <f t="shared" si="206"/>
        <v>146.18517857142857</v>
      </c>
      <c r="P1572" s="18">
        <f t="shared" si="207"/>
        <v>81.879968679998498</v>
      </c>
      <c r="Q1572" s="48">
        <f t="shared" si="200"/>
        <v>6.3684420084443278</v>
      </c>
    </row>
    <row r="1573" spans="2:17" x14ac:dyDescent="0.25">
      <c r="B1573" s="15">
        <v>41926.29583333333</v>
      </c>
      <c r="C1573" s="16">
        <v>7</v>
      </c>
      <c r="D1573" s="16">
        <v>1149.3399999999999</v>
      </c>
      <c r="E1573" s="16">
        <v>1125.9649999999999</v>
      </c>
      <c r="F1573" s="16">
        <v>1.394873</v>
      </c>
      <c r="G1573" s="16">
        <v>423.6</v>
      </c>
      <c r="H1573" s="16">
        <v>435.2</v>
      </c>
      <c r="I1573" s="16" t="str">
        <f t="shared" si="201"/>
        <v/>
      </c>
      <c r="K1573" s="16">
        <f t="shared" si="202"/>
        <v>1149.3399999999999</v>
      </c>
      <c r="L1573" s="16">
        <f t="shared" si="203"/>
        <v>1125.9649999999999</v>
      </c>
      <c r="M1573" s="16">
        <f t="shared" si="204"/>
        <v>1.394873</v>
      </c>
      <c r="N1573" s="20">
        <f t="shared" si="205"/>
        <v>41.310781115764208</v>
      </c>
      <c r="O1573" s="18">
        <f t="shared" si="206"/>
        <v>162.5217857142857</v>
      </c>
      <c r="P1573" s="18">
        <f t="shared" si="207"/>
        <v>93.650405075361007</v>
      </c>
      <c r="Q1573" s="48">
        <f t="shared" si="200"/>
        <v>3.1216801691786999</v>
      </c>
    </row>
    <row r="1574" spans="2:17" x14ac:dyDescent="0.25">
      <c r="B1574" s="15">
        <v>41926.296527777777</v>
      </c>
      <c r="C1574" s="16">
        <v>7</v>
      </c>
      <c r="D1574" s="16">
        <v>1087.633</v>
      </c>
      <c r="E1574" s="16">
        <v>1094.1669999999999</v>
      </c>
      <c r="F1574" s="16">
        <v>1.4027620000000001</v>
      </c>
      <c r="G1574" s="16">
        <v>420.4</v>
      </c>
      <c r="H1574" s="16">
        <v>445.6</v>
      </c>
      <c r="I1574" s="16" t="str">
        <f t="shared" si="201"/>
        <v/>
      </c>
      <c r="K1574" s="16">
        <f t="shared" si="202"/>
        <v>1087.633</v>
      </c>
      <c r="L1574" s="16">
        <f t="shared" si="203"/>
        <v>1094.1669999999999</v>
      </c>
      <c r="M1574" s="16">
        <f t="shared" si="204"/>
        <v>1.4027620000000001</v>
      </c>
      <c r="N1574" s="20">
        <f t="shared" si="205"/>
        <v>42.136111670707862</v>
      </c>
      <c r="O1574" s="18">
        <f t="shared" si="206"/>
        <v>155.84285714285716</v>
      </c>
      <c r="P1574" s="18">
        <f t="shared" si="207"/>
        <v>92.113938267464704</v>
      </c>
      <c r="Q1574" s="48">
        <f t="shared" si="200"/>
        <v>3.0704646089154899</v>
      </c>
    </row>
    <row r="1575" spans="2:17" x14ac:dyDescent="0.25">
      <c r="B1575" s="15">
        <v>41926.297222222223</v>
      </c>
      <c r="C1575" s="16">
        <v>7</v>
      </c>
      <c r="D1575" s="16">
        <v>1053.8489999999999</v>
      </c>
      <c r="E1575" s="16">
        <v>1122.76</v>
      </c>
      <c r="F1575" s="16">
        <v>1.3907229999999999</v>
      </c>
      <c r="G1575" s="16">
        <v>425.1</v>
      </c>
      <c r="H1575" s="16">
        <v>452.9</v>
      </c>
      <c r="I1575" s="16" t="str">
        <f t="shared" si="201"/>
        <v/>
      </c>
      <c r="K1575" s="16">
        <f t="shared" si="202"/>
        <v>1053.8489999999999</v>
      </c>
      <c r="L1575" s="16">
        <f t="shared" si="203"/>
        <v>1122.76</v>
      </c>
      <c r="M1575" s="16">
        <f t="shared" si="204"/>
        <v>1.3907229999999999</v>
      </c>
      <c r="N1575" s="20">
        <f t="shared" si="205"/>
        <v>40.876616861357284</v>
      </c>
      <c r="O1575" s="18">
        <f t="shared" si="206"/>
        <v>155.47207142857141</v>
      </c>
      <c r="P1575" s="18">
        <f t="shared" si="207"/>
        <v>88.382842816042455</v>
      </c>
      <c r="Q1575" s="48">
        <f t="shared" si="200"/>
        <v>2.9460947605347481</v>
      </c>
    </row>
    <row r="1576" spans="2:17" x14ac:dyDescent="0.25">
      <c r="B1576" s="15">
        <v>41926.29791666667</v>
      </c>
      <c r="C1576" s="16">
        <v>7</v>
      </c>
      <c r="D1576" s="16">
        <v>1099.7180000000001</v>
      </c>
      <c r="E1576" s="16">
        <v>1109.664</v>
      </c>
      <c r="F1576" s="16">
        <v>1.40354</v>
      </c>
      <c r="G1576" s="16">
        <v>424.3</v>
      </c>
      <c r="H1576" s="16">
        <v>437</v>
      </c>
      <c r="I1576" s="16" t="str">
        <f t="shared" si="201"/>
        <v/>
      </c>
      <c r="K1576" s="16">
        <f t="shared" si="202"/>
        <v>1099.7180000000001</v>
      </c>
      <c r="L1576" s="16">
        <f t="shared" si="203"/>
        <v>1109.664</v>
      </c>
      <c r="M1576" s="16">
        <f t="shared" si="204"/>
        <v>1.40354</v>
      </c>
      <c r="N1576" s="20">
        <f t="shared" si="205"/>
        <v>42.217504391172575</v>
      </c>
      <c r="O1576" s="18">
        <f t="shared" si="206"/>
        <v>157.81300000000002</v>
      </c>
      <c r="P1576" s="18">
        <f t="shared" si="207"/>
        <v>93.510445760902783</v>
      </c>
      <c r="Q1576" s="48">
        <f t="shared" si="200"/>
        <v>3.1170148586967592</v>
      </c>
    </row>
    <row r="1577" spans="2:17" x14ac:dyDescent="0.25">
      <c r="B1577" s="15">
        <v>41926.298611111109</v>
      </c>
      <c r="C1577" s="16">
        <v>8</v>
      </c>
      <c r="D1577" s="16">
        <v>1111.009</v>
      </c>
      <c r="E1577" s="16">
        <v>1125.345</v>
      </c>
      <c r="F1577" s="16">
        <v>1.3926149999999999</v>
      </c>
      <c r="G1577" s="16">
        <v>425.1</v>
      </c>
      <c r="H1577" s="16">
        <v>458.7</v>
      </c>
      <c r="I1577" s="16" t="str">
        <f t="shared" si="201"/>
        <v/>
      </c>
      <c r="K1577" s="16">
        <f t="shared" si="202"/>
        <v>1111.009</v>
      </c>
      <c r="L1577" s="16">
        <f t="shared" si="203"/>
        <v>1125.345</v>
      </c>
      <c r="M1577" s="16">
        <f t="shared" si="204"/>
        <v>1.3926149999999999</v>
      </c>
      <c r="N1577" s="20">
        <f t="shared" si="205"/>
        <v>41.074553914209787</v>
      </c>
      <c r="O1577" s="18">
        <f t="shared" si="206"/>
        <v>159.73957142857145</v>
      </c>
      <c r="P1577" s="18">
        <f t="shared" si="207"/>
        <v>91.372695987727752</v>
      </c>
      <c r="Q1577" s="48">
        <f t="shared" si="200"/>
        <v>2.6650369663087261</v>
      </c>
    </row>
    <row r="1578" spans="2:17" x14ac:dyDescent="0.25">
      <c r="B1578" s="15">
        <v>41926.299305555556</v>
      </c>
      <c r="C1578" s="16">
        <v>6</v>
      </c>
      <c r="D1578" s="16">
        <v>1078.6300000000001</v>
      </c>
      <c r="E1578" s="16">
        <v>1130.0319999999999</v>
      </c>
      <c r="F1578" s="16">
        <v>1.3918820000000001</v>
      </c>
      <c r="G1578" s="16">
        <v>421.5</v>
      </c>
      <c r="H1578" s="16">
        <v>451.6</v>
      </c>
      <c r="I1578" s="16" t="str">
        <f t="shared" si="201"/>
        <v/>
      </c>
      <c r="K1578" s="16">
        <f t="shared" si="202"/>
        <v>1078.6300000000001</v>
      </c>
      <c r="L1578" s="16">
        <f t="shared" si="203"/>
        <v>1130.0319999999999</v>
      </c>
      <c r="M1578" s="16">
        <f t="shared" si="204"/>
        <v>1.3918820000000001</v>
      </c>
      <c r="N1578" s="20">
        <f t="shared" si="205"/>
        <v>40.997868998913347</v>
      </c>
      <c r="O1578" s="18">
        <f t="shared" si="206"/>
        <v>157.76157142857144</v>
      </c>
      <c r="P1578" s="18">
        <f t="shared" si="207"/>
        <v>90.025372171677247</v>
      </c>
      <c r="Q1578" s="48">
        <f t="shared" si="200"/>
        <v>3.5009866955652265</v>
      </c>
    </row>
    <row r="1579" spans="2:17" x14ac:dyDescent="0.25">
      <c r="B1579" s="15">
        <v>41926.300000000003</v>
      </c>
      <c r="C1579" s="16">
        <v>7</v>
      </c>
      <c r="D1579" s="16">
        <v>1151.537</v>
      </c>
      <c r="E1579" s="16">
        <v>1151.3779999999999</v>
      </c>
      <c r="F1579" s="16">
        <v>1.3926149999999999</v>
      </c>
      <c r="G1579" s="16">
        <v>421.7</v>
      </c>
      <c r="H1579" s="16">
        <v>451.5</v>
      </c>
      <c r="I1579" s="16" t="str">
        <f t="shared" si="201"/>
        <v/>
      </c>
      <c r="K1579" s="16">
        <f t="shared" si="202"/>
        <v>1151.537</v>
      </c>
      <c r="L1579" s="16">
        <f t="shared" si="203"/>
        <v>1151.3779999999999</v>
      </c>
      <c r="M1579" s="16">
        <f t="shared" si="204"/>
        <v>1.3926149999999999</v>
      </c>
      <c r="N1579" s="20">
        <f t="shared" si="205"/>
        <v>41.074553914209787</v>
      </c>
      <c r="O1579" s="18">
        <f t="shared" si="206"/>
        <v>164.49392857142857</v>
      </c>
      <c r="P1579" s="18">
        <f t="shared" si="207"/>
        <v>94.092237713965702</v>
      </c>
      <c r="Q1579" s="48">
        <f t="shared" si="200"/>
        <v>3.1364079237988567</v>
      </c>
    </row>
    <row r="1580" spans="2:17" x14ac:dyDescent="0.25">
      <c r="B1580" s="15">
        <v>41926.300694444442</v>
      </c>
      <c r="C1580" s="16">
        <v>7</v>
      </c>
      <c r="D1580" s="16">
        <v>1198.932</v>
      </c>
      <c r="E1580" s="16">
        <v>1121.5640000000001</v>
      </c>
      <c r="F1580" s="16">
        <v>1.3971469999999999</v>
      </c>
      <c r="G1580" s="16">
        <v>411</v>
      </c>
      <c r="H1580" s="16">
        <v>447.1</v>
      </c>
      <c r="I1580" s="16" t="str">
        <f t="shared" si="201"/>
        <v/>
      </c>
      <c r="K1580" s="16">
        <f t="shared" si="202"/>
        <v>1198.932</v>
      </c>
      <c r="L1580" s="16">
        <f t="shared" si="203"/>
        <v>1121.5640000000001</v>
      </c>
      <c r="M1580" s="16">
        <f t="shared" si="204"/>
        <v>1.3971469999999999</v>
      </c>
      <c r="N1580" s="20">
        <f t="shared" si="205"/>
        <v>41.548682203600656</v>
      </c>
      <c r="O1580" s="18">
        <f t="shared" si="206"/>
        <v>165.7497142857143</v>
      </c>
      <c r="P1580" s="18">
        <f t="shared" si="207"/>
        <v>96.217073815440841</v>
      </c>
      <c r="Q1580" s="48">
        <f t="shared" si="200"/>
        <v>3.207235793848028</v>
      </c>
    </row>
    <row r="1581" spans="2:17" x14ac:dyDescent="0.25">
      <c r="B1581" s="15">
        <v>41926.301388888889</v>
      </c>
      <c r="C1581" s="16">
        <v>7</v>
      </c>
      <c r="D1581" s="16">
        <v>1091.4169999999999</v>
      </c>
      <c r="E1581" s="16">
        <v>1127.336</v>
      </c>
      <c r="F1581" s="16">
        <v>1.3959870000000001</v>
      </c>
      <c r="G1581" s="16">
        <v>416.2</v>
      </c>
      <c r="H1581" s="16">
        <v>445.1</v>
      </c>
      <c r="I1581" s="16" t="str">
        <f t="shared" si="201"/>
        <v/>
      </c>
      <c r="K1581" s="16">
        <f t="shared" si="202"/>
        <v>1091.4169999999999</v>
      </c>
      <c r="L1581" s="16">
        <f t="shared" si="203"/>
        <v>1127.336</v>
      </c>
      <c r="M1581" s="16">
        <f t="shared" si="204"/>
        <v>1.3959870000000001</v>
      </c>
      <c r="N1581" s="20">
        <f t="shared" si="205"/>
        <v>41.427325448152004</v>
      </c>
      <c r="O1581" s="18">
        <f t="shared" si="206"/>
        <v>158.48235714285713</v>
      </c>
      <c r="P1581" s="18">
        <f t="shared" si="207"/>
        <v>91.653529097553388</v>
      </c>
      <c r="Q1581" s="48">
        <f t="shared" si="200"/>
        <v>3.0551176365851132</v>
      </c>
    </row>
    <row r="1582" spans="2:17" x14ac:dyDescent="0.25">
      <c r="B1582" s="15">
        <v>41926.302083333336</v>
      </c>
      <c r="C1582" s="16">
        <v>7</v>
      </c>
      <c r="D1582" s="16">
        <v>1213.2449999999999</v>
      </c>
      <c r="E1582" s="16">
        <v>1108.309</v>
      </c>
      <c r="F1582" s="16">
        <v>1.4020300000000001</v>
      </c>
      <c r="G1582" s="16">
        <v>411.9</v>
      </c>
      <c r="H1582" s="16">
        <v>449.8</v>
      </c>
      <c r="I1582" s="16" t="str">
        <f t="shared" si="201"/>
        <v/>
      </c>
      <c r="K1582" s="16">
        <f t="shared" si="202"/>
        <v>1213.2449999999999</v>
      </c>
      <c r="L1582" s="16">
        <f t="shared" si="203"/>
        <v>1108.309</v>
      </c>
      <c r="M1582" s="16">
        <f t="shared" si="204"/>
        <v>1.4020300000000001</v>
      </c>
      <c r="N1582" s="20">
        <f t="shared" si="205"/>
        <v>42.059531373304047</v>
      </c>
      <c r="O1582" s="18">
        <f t="shared" si="206"/>
        <v>165.82528571428571</v>
      </c>
      <c r="P1582" s="18">
        <f t="shared" si="207"/>
        <v>97.785056334101355</v>
      </c>
      <c r="Q1582" s="48">
        <f t="shared" si="200"/>
        <v>3.2595018778033786</v>
      </c>
    </row>
    <row r="1583" spans="2:17" x14ac:dyDescent="0.25">
      <c r="B1583" s="15">
        <v>41926.302777777775</v>
      </c>
      <c r="C1583" s="16">
        <v>6</v>
      </c>
      <c r="D1583" s="16">
        <v>1048.569</v>
      </c>
      <c r="E1583" s="16">
        <v>1184.9829999999999</v>
      </c>
      <c r="F1583" s="16">
        <v>1.3986270000000001</v>
      </c>
      <c r="G1583" s="16">
        <v>428.6</v>
      </c>
      <c r="H1583" s="16">
        <v>445</v>
      </c>
      <c r="I1583" s="16" t="str">
        <f t="shared" si="201"/>
        <v/>
      </c>
      <c r="K1583" s="16">
        <f t="shared" si="202"/>
        <v>1048.569</v>
      </c>
      <c r="L1583" s="16">
        <f t="shared" si="203"/>
        <v>1184.9829999999999</v>
      </c>
      <c r="M1583" s="16">
        <f t="shared" si="204"/>
        <v>1.3986270000000001</v>
      </c>
      <c r="N1583" s="20">
        <f t="shared" si="205"/>
        <v>41.703516684690371</v>
      </c>
      <c r="O1583" s="18">
        <f t="shared" si="206"/>
        <v>159.53942857142854</v>
      </c>
      <c r="P1583" s="18">
        <f t="shared" si="207"/>
        <v>93.055622530935167</v>
      </c>
      <c r="Q1583" s="48">
        <f t="shared" si="200"/>
        <v>3.6188297650919234</v>
      </c>
    </row>
    <row r="1584" spans="2:17" x14ac:dyDescent="0.25">
      <c r="B1584" s="15">
        <v>41926.303472222222</v>
      </c>
      <c r="C1584" s="16">
        <v>8</v>
      </c>
      <c r="D1584" s="16">
        <v>1080.125</v>
      </c>
      <c r="E1584" s="16">
        <v>1129.7460000000001</v>
      </c>
      <c r="F1584" s="16">
        <v>1.3907229999999999</v>
      </c>
      <c r="G1584" s="16">
        <v>419.3</v>
      </c>
      <c r="H1584" s="16">
        <v>442.7</v>
      </c>
      <c r="I1584" s="16" t="str">
        <f t="shared" si="201"/>
        <v/>
      </c>
      <c r="K1584" s="16">
        <f t="shared" si="202"/>
        <v>1080.125</v>
      </c>
      <c r="L1584" s="16">
        <f t="shared" si="203"/>
        <v>1129.7460000000001</v>
      </c>
      <c r="M1584" s="16">
        <f t="shared" si="204"/>
        <v>1.3907229999999999</v>
      </c>
      <c r="N1584" s="20">
        <f t="shared" si="205"/>
        <v>40.876616861357284</v>
      </c>
      <c r="O1584" s="18">
        <f t="shared" si="206"/>
        <v>157.84792857142858</v>
      </c>
      <c r="P1584" s="18">
        <f t="shared" si="207"/>
        <v>89.733471301795859</v>
      </c>
      <c r="Q1584" s="48">
        <f t="shared" si="200"/>
        <v>2.6172262463023794</v>
      </c>
    </row>
    <row r="1585" spans="2:17" x14ac:dyDescent="0.25">
      <c r="B1585" s="15">
        <v>41926.304166666669</v>
      </c>
      <c r="C1585" s="16">
        <v>6</v>
      </c>
      <c r="D1585" s="16">
        <v>1133.5619999999999</v>
      </c>
      <c r="E1585" s="16">
        <v>1121.837</v>
      </c>
      <c r="F1585" s="16">
        <v>1.4024110000000001</v>
      </c>
      <c r="G1585" s="16">
        <v>420.9</v>
      </c>
      <c r="H1585" s="16">
        <v>454.7</v>
      </c>
      <c r="I1585" s="16" t="str">
        <f t="shared" si="201"/>
        <v/>
      </c>
      <c r="K1585" s="16">
        <f t="shared" si="202"/>
        <v>1133.5619999999999</v>
      </c>
      <c r="L1585" s="16">
        <f t="shared" si="203"/>
        <v>1121.837</v>
      </c>
      <c r="M1585" s="16">
        <f t="shared" si="204"/>
        <v>1.4024110000000001</v>
      </c>
      <c r="N1585" s="20">
        <f t="shared" si="205"/>
        <v>42.099390790395375</v>
      </c>
      <c r="O1585" s="18">
        <f t="shared" si="206"/>
        <v>161.09992857142856</v>
      </c>
      <c r="P1585" s="18">
        <f t="shared" si="207"/>
        <v>95.11444294462197</v>
      </c>
      <c r="Q1585" s="48">
        <f t="shared" si="200"/>
        <v>3.6988950034019656</v>
      </c>
    </row>
    <row r="1586" spans="2:17" x14ac:dyDescent="0.25">
      <c r="B1586" s="15">
        <v>41926.304861111108</v>
      </c>
      <c r="C1586" s="16">
        <v>8</v>
      </c>
      <c r="D1586" s="16">
        <v>1124.498</v>
      </c>
      <c r="E1586" s="16">
        <v>1116.5830000000001</v>
      </c>
      <c r="F1586" s="16">
        <v>1.3937740000000001</v>
      </c>
      <c r="G1586" s="16">
        <v>415.7</v>
      </c>
      <c r="H1586" s="16">
        <v>444.7</v>
      </c>
      <c r="I1586" s="16" t="str">
        <f t="shared" si="201"/>
        <v/>
      </c>
      <c r="K1586" s="16">
        <f t="shared" si="202"/>
        <v>1124.498</v>
      </c>
      <c r="L1586" s="16">
        <f t="shared" si="203"/>
        <v>1116.5830000000001</v>
      </c>
      <c r="M1586" s="16">
        <f t="shared" si="204"/>
        <v>1.3937740000000001</v>
      </c>
      <c r="N1586" s="20">
        <f t="shared" si="205"/>
        <v>41.19580605176585</v>
      </c>
      <c r="O1586" s="18">
        <f t="shared" si="206"/>
        <v>160.07721428571429</v>
      </c>
      <c r="P1586" s="18">
        <f t="shared" si="207"/>
        <v>91.912564037603175</v>
      </c>
      <c r="Q1586" s="48">
        <f t="shared" si="200"/>
        <v>2.680783117763426</v>
      </c>
    </row>
    <row r="1587" spans="2:17" x14ac:dyDescent="0.25">
      <c r="B1587" s="15">
        <v>41926.305555555555</v>
      </c>
      <c r="C1587" s="16">
        <v>7</v>
      </c>
      <c r="D1587" s="16">
        <v>1153.857</v>
      </c>
      <c r="E1587" s="16">
        <v>1111.3900000000001</v>
      </c>
      <c r="F1587" s="16">
        <v>1.3974979999999999</v>
      </c>
      <c r="G1587" s="16">
        <v>425.4</v>
      </c>
      <c r="H1587" s="16">
        <v>442.5</v>
      </c>
      <c r="I1587" s="16" t="str">
        <f t="shared" si="201"/>
        <v/>
      </c>
      <c r="K1587" s="16">
        <f t="shared" si="202"/>
        <v>1153.857</v>
      </c>
      <c r="L1587" s="16">
        <f t="shared" si="203"/>
        <v>1111.3900000000001</v>
      </c>
      <c r="M1587" s="16">
        <f t="shared" si="204"/>
        <v>1.3974979999999999</v>
      </c>
      <c r="N1587" s="20">
        <f t="shared" si="205"/>
        <v>41.58540308391315</v>
      </c>
      <c r="O1587" s="18">
        <f t="shared" si="206"/>
        <v>161.80335714285715</v>
      </c>
      <c r="P1587" s="18">
        <f t="shared" si="207"/>
        <v>94.032858560790572</v>
      </c>
      <c r="Q1587" s="48">
        <f t="shared" si="200"/>
        <v>3.1344286186930188</v>
      </c>
    </row>
    <row r="1588" spans="2:17" x14ac:dyDescent="0.25">
      <c r="B1588" s="15">
        <v>41926.306250000001</v>
      </c>
      <c r="C1588" s="16">
        <v>7</v>
      </c>
      <c r="D1588" s="16">
        <v>1126.0239999999999</v>
      </c>
      <c r="E1588" s="16">
        <v>1098.4390000000001</v>
      </c>
      <c r="F1588" s="16">
        <v>1.3941250000000001</v>
      </c>
      <c r="G1588" s="16">
        <v>422.1</v>
      </c>
      <c r="H1588" s="16">
        <v>452.8</v>
      </c>
      <c r="I1588" s="16" t="str">
        <f t="shared" si="201"/>
        <v/>
      </c>
      <c r="K1588" s="16">
        <f t="shared" si="202"/>
        <v>1126.0239999999999</v>
      </c>
      <c r="L1588" s="16">
        <f t="shared" si="203"/>
        <v>1098.4390000000001</v>
      </c>
      <c r="M1588" s="16">
        <f t="shared" si="204"/>
        <v>1.3941250000000001</v>
      </c>
      <c r="N1588" s="20">
        <f t="shared" si="205"/>
        <v>41.232526932078336</v>
      </c>
      <c r="O1588" s="18">
        <f t="shared" si="206"/>
        <v>158.89021428571428</v>
      </c>
      <c r="P1588" s="18">
        <f t="shared" si="207"/>
        <v>91.335333160824746</v>
      </c>
      <c r="Q1588" s="48">
        <f t="shared" si="200"/>
        <v>3.0445111053608245</v>
      </c>
    </row>
    <row r="1589" spans="2:17" x14ac:dyDescent="0.25">
      <c r="B1589" s="15">
        <v>41926.306944444441</v>
      </c>
      <c r="C1589" s="16">
        <v>6</v>
      </c>
      <c r="D1589" s="16">
        <v>1102.6469999999999</v>
      </c>
      <c r="E1589" s="16">
        <v>1142.92</v>
      </c>
      <c r="F1589" s="16">
        <v>1.4009</v>
      </c>
      <c r="G1589" s="16">
        <v>425.5</v>
      </c>
      <c r="H1589" s="16">
        <v>449.2</v>
      </c>
      <c r="I1589" s="16" t="str">
        <f t="shared" si="201"/>
        <v/>
      </c>
      <c r="K1589" s="16">
        <f t="shared" si="202"/>
        <v>1102.6469999999999</v>
      </c>
      <c r="L1589" s="16">
        <f t="shared" si="203"/>
        <v>1142.92</v>
      </c>
      <c r="M1589" s="16">
        <f t="shared" si="204"/>
        <v>1.4009</v>
      </c>
      <c r="N1589" s="20">
        <f t="shared" si="205"/>
        <v>41.941313154634209</v>
      </c>
      <c r="O1589" s="18">
        <f t="shared" si="206"/>
        <v>160.39764285714287</v>
      </c>
      <c r="P1589" s="18">
        <f t="shared" si="207"/>
        <v>94.242574346627521</v>
      </c>
      <c r="Q1589" s="48">
        <f t="shared" si="200"/>
        <v>3.6649890023688481</v>
      </c>
    </row>
    <row r="1590" spans="2:17" x14ac:dyDescent="0.25">
      <c r="B1590" s="15">
        <v>41926.307638888888</v>
      </c>
      <c r="C1590" s="16">
        <v>7</v>
      </c>
      <c r="D1590" s="16">
        <v>1215.5640000000001</v>
      </c>
      <c r="E1590" s="16">
        <v>1116.847</v>
      </c>
      <c r="F1590" s="16">
        <v>1.400137</v>
      </c>
      <c r="G1590" s="16">
        <v>421.3</v>
      </c>
      <c r="H1590" s="16">
        <v>451.5</v>
      </c>
      <c r="I1590" s="16" t="str">
        <f t="shared" si="201"/>
        <v/>
      </c>
      <c r="K1590" s="16">
        <f t="shared" si="202"/>
        <v>1215.5640000000001</v>
      </c>
      <c r="L1590" s="16">
        <f t="shared" si="203"/>
        <v>1116.847</v>
      </c>
      <c r="M1590" s="16">
        <f t="shared" si="204"/>
        <v>1.400137</v>
      </c>
      <c r="N1590" s="20">
        <f t="shared" si="205"/>
        <v>41.861489702558899</v>
      </c>
      <c r="O1590" s="18">
        <f t="shared" si="206"/>
        <v>166.60078571428571</v>
      </c>
      <c r="P1590" s="18">
        <f t="shared" si="207"/>
        <v>97.647753653828701</v>
      </c>
      <c r="Q1590" s="48">
        <f t="shared" si="200"/>
        <v>3.2549251217942903</v>
      </c>
    </row>
    <row r="1591" spans="2:17" x14ac:dyDescent="0.25">
      <c r="B1591" s="15">
        <v>41926.308333333334</v>
      </c>
      <c r="C1591" s="16">
        <v>7</v>
      </c>
      <c r="D1591" s="16">
        <v>1151.537</v>
      </c>
      <c r="E1591" s="16">
        <v>1136.2</v>
      </c>
      <c r="F1591" s="16">
        <v>1.4110469999999999</v>
      </c>
      <c r="G1591" s="16">
        <v>430.1</v>
      </c>
      <c r="H1591" s="16">
        <v>456.1</v>
      </c>
      <c r="I1591" s="16" t="str">
        <f t="shared" si="201"/>
        <v/>
      </c>
      <c r="K1591" s="16">
        <f t="shared" si="202"/>
        <v>1151.537</v>
      </c>
      <c r="L1591" s="16">
        <f t="shared" si="203"/>
        <v>1136.2</v>
      </c>
      <c r="M1591" s="16">
        <f t="shared" si="204"/>
        <v>1.4110469999999999</v>
      </c>
      <c r="N1591" s="20">
        <f t="shared" si="205"/>
        <v>43.002870911132248</v>
      </c>
      <c r="O1591" s="18">
        <f t="shared" si="206"/>
        <v>163.40978571428573</v>
      </c>
      <c r="P1591" s="18">
        <f t="shared" si="207"/>
        <v>99.155541513159278</v>
      </c>
      <c r="Q1591" s="48">
        <f t="shared" si="200"/>
        <v>3.3051847171053095</v>
      </c>
    </row>
    <row r="1592" spans="2:17" x14ac:dyDescent="0.25">
      <c r="B1592" s="15">
        <v>41926.309027777781</v>
      </c>
      <c r="C1592" s="16">
        <v>8</v>
      </c>
      <c r="D1592" s="16">
        <v>1127.52</v>
      </c>
      <c r="E1592" s="16">
        <v>1107.039</v>
      </c>
      <c r="F1592" s="16">
        <v>1.409583</v>
      </c>
      <c r="G1592" s="16">
        <v>424.3</v>
      </c>
      <c r="H1592" s="16">
        <v>450</v>
      </c>
      <c r="I1592" s="16" t="str">
        <f t="shared" si="201"/>
        <v/>
      </c>
      <c r="K1592" s="16">
        <f t="shared" si="202"/>
        <v>1127.52</v>
      </c>
      <c r="L1592" s="16">
        <f t="shared" si="203"/>
        <v>1107.039</v>
      </c>
      <c r="M1592" s="16">
        <f t="shared" si="204"/>
        <v>1.409583</v>
      </c>
      <c r="N1592" s="20">
        <f t="shared" si="205"/>
        <v>42.849710316324618</v>
      </c>
      <c r="O1592" s="18">
        <f t="shared" si="206"/>
        <v>159.61135714285714</v>
      </c>
      <c r="P1592" s="18">
        <f t="shared" si="207"/>
        <v>96.4056159936748</v>
      </c>
      <c r="Q1592" s="48">
        <f t="shared" si="200"/>
        <v>2.8118304664821818</v>
      </c>
    </row>
    <row r="1593" spans="2:17" x14ac:dyDescent="0.25">
      <c r="B1593" s="15">
        <v>41926.30972222222</v>
      </c>
      <c r="C1593" s="16">
        <v>6</v>
      </c>
      <c r="D1593" s="16">
        <v>1104.9670000000001</v>
      </c>
      <c r="E1593" s="16">
        <v>1103.682</v>
      </c>
      <c r="F1593" s="16">
        <v>1.3993899999999999</v>
      </c>
      <c r="G1593" s="16">
        <v>421.3</v>
      </c>
      <c r="H1593" s="16">
        <v>445.9</v>
      </c>
      <c r="I1593" s="16" t="str">
        <f t="shared" si="201"/>
        <v/>
      </c>
      <c r="K1593" s="16">
        <f t="shared" si="202"/>
        <v>1104.9670000000001</v>
      </c>
      <c r="L1593" s="16">
        <f t="shared" si="203"/>
        <v>1103.682</v>
      </c>
      <c r="M1593" s="16">
        <f t="shared" si="204"/>
        <v>1.3993899999999999</v>
      </c>
      <c r="N1593" s="20">
        <f t="shared" si="205"/>
        <v>41.783340136765652</v>
      </c>
      <c r="O1593" s="18">
        <f t="shared" si="206"/>
        <v>157.76064285714287</v>
      </c>
      <c r="P1593" s="18">
        <f t="shared" si="207"/>
        <v>92.244522633463092</v>
      </c>
      <c r="Q1593" s="48">
        <f t="shared" si="200"/>
        <v>3.5872869913013421</v>
      </c>
    </row>
    <row r="1594" spans="2:17" x14ac:dyDescent="0.25">
      <c r="B1594" s="15">
        <v>41926.310416666667</v>
      </c>
      <c r="C1594" s="16">
        <v>7</v>
      </c>
      <c r="D1594" s="16">
        <v>1177.874</v>
      </c>
      <c r="E1594" s="16">
        <v>1110.596</v>
      </c>
      <c r="F1594" s="16">
        <v>1.415961</v>
      </c>
      <c r="G1594" s="16">
        <v>431.7</v>
      </c>
      <c r="H1594" s="16">
        <v>451.8</v>
      </c>
      <c r="I1594" s="16" t="str">
        <f t="shared" si="201"/>
        <v/>
      </c>
      <c r="K1594" s="16">
        <f t="shared" si="202"/>
        <v>1177.874</v>
      </c>
      <c r="L1594" s="16">
        <f t="shared" si="203"/>
        <v>1110.596</v>
      </c>
      <c r="M1594" s="16">
        <f t="shared" si="204"/>
        <v>1.415961</v>
      </c>
      <c r="N1594" s="20">
        <f t="shared" si="205"/>
        <v>43.516963235507099</v>
      </c>
      <c r="O1594" s="18">
        <f t="shared" si="206"/>
        <v>163.46214285714288</v>
      </c>
      <c r="P1594" s="18">
        <f t="shared" si="207"/>
        <v>100.72263080867495</v>
      </c>
      <c r="Q1594" s="48">
        <f t="shared" si="200"/>
        <v>3.3574210269558318</v>
      </c>
    </row>
    <row r="1595" spans="2:17" x14ac:dyDescent="0.25">
      <c r="B1595" s="15">
        <v>41926.311111111114</v>
      </c>
      <c r="C1595" s="16">
        <v>7</v>
      </c>
      <c r="D1595" s="16">
        <v>1189.9290000000001</v>
      </c>
      <c r="E1595" s="16">
        <v>1106.595</v>
      </c>
      <c r="F1595" s="16">
        <v>1.394522</v>
      </c>
      <c r="G1595" s="16">
        <v>415.4</v>
      </c>
      <c r="H1595" s="16">
        <v>452.5</v>
      </c>
      <c r="I1595" s="16" t="str">
        <f t="shared" si="201"/>
        <v/>
      </c>
      <c r="K1595" s="16">
        <f t="shared" si="202"/>
        <v>1189.9290000000001</v>
      </c>
      <c r="L1595" s="16">
        <f t="shared" si="203"/>
        <v>1106.595</v>
      </c>
      <c r="M1595" s="16">
        <f t="shared" si="204"/>
        <v>1.394522</v>
      </c>
      <c r="N1595" s="20">
        <f t="shared" si="205"/>
        <v>41.274060235451721</v>
      </c>
      <c r="O1595" s="18">
        <f t="shared" si="206"/>
        <v>164.03742857142859</v>
      </c>
      <c r="P1595" s="18">
        <f t="shared" si="207"/>
        <v>94.415982427191324</v>
      </c>
      <c r="Q1595" s="48">
        <f t="shared" si="200"/>
        <v>3.1471994142397106</v>
      </c>
    </row>
    <row r="1596" spans="2:17" x14ac:dyDescent="0.25">
      <c r="B1596" s="15">
        <v>41926.311805555553</v>
      </c>
      <c r="C1596" s="16">
        <v>7</v>
      </c>
      <c r="D1596" s="16">
        <v>1100.481</v>
      </c>
      <c r="E1596" s="16">
        <v>1139.7809999999999</v>
      </c>
      <c r="F1596" s="16">
        <v>1.406531</v>
      </c>
      <c r="G1596" s="16">
        <v>417.7</v>
      </c>
      <c r="H1596" s="16">
        <v>459.1</v>
      </c>
      <c r="I1596" s="16" t="str">
        <f t="shared" si="201"/>
        <v/>
      </c>
      <c r="K1596" s="16">
        <f t="shared" si="202"/>
        <v>1100.481</v>
      </c>
      <c r="L1596" s="16">
        <f t="shared" si="203"/>
        <v>1139.7809999999999</v>
      </c>
      <c r="M1596" s="16">
        <f t="shared" si="204"/>
        <v>1.406531</v>
      </c>
      <c r="N1596" s="20">
        <f t="shared" si="205"/>
        <v>42.530416508023436</v>
      </c>
      <c r="O1596" s="18">
        <f t="shared" si="206"/>
        <v>160.01871428571425</v>
      </c>
      <c r="P1596" s="18">
        <f t="shared" si="207"/>
        <v>95.723753769390783</v>
      </c>
      <c r="Q1596" s="48">
        <f t="shared" si="200"/>
        <v>3.1907917923130262</v>
      </c>
    </row>
    <row r="1597" spans="2:17" x14ac:dyDescent="0.25">
      <c r="B1597" s="15">
        <v>41926.3125</v>
      </c>
      <c r="C1597" s="16">
        <v>7</v>
      </c>
      <c r="D1597" s="16">
        <v>1123.7349999999999</v>
      </c>
      <c r="E1597" s="16">
        <v>1143.4079999999999</v>
      </c>
      <c r="F1597" s="16">
        <v>1.409583</v>
      </c>
      <c r="G1597" s="16">
        <v>424.8</v>
      </c>
      <c r="H1597" s="16">
        <v>456.4</v>
      </c>
      <c r="I1597" s="16" t="str">
        <f t="shared" si="201"/>
        <v/>
      </c>
      <c r="K1597" s="16">
        <f t="shared" si="202"/>
        <v>1123.7349999999999</v>
      </c>
      <c r="L1597" s="16">
        <f t="shared" si="203"/>
        <v>1143.4079999999999</v>
      </c>
      <c r="M1597" s="16">
        <f t="shared" si="204"/>
        <v>1.409583</v>
      </c>
      <c r="N1597" s="20">
        <f t="shared" si="205"/>
        <v>42.849710316324618</v>
      </c>
      <c r="O1597" s="18">
        <f t="shared" si="206"/>
        <v>161.93878571428573</v>
      </c>
      <c r="P1597" s="18">
        <f t="shared" si="207"/>
        <v>97.811388046029606</v>
      </c>
      <c r="Q1597" s="48">
        <f t="shared" si="200"/>
        <v>3.26037960153432</v>
      </c>
    </row>
    <row r="1598" spans="2:17" x14ac:dyDescent="0.25">
      <c r="B1598" s="15">
        <v>41926.313194444447</v>
      </c>
      <c r="C1598" s="16">
        <v>6</v>
      </c>
      <c r="D1598" s="16">
        <v>1126.0239999999999</v>
      </c>
      <c r="E1598" s="16">
        <v>1151.239</v>
      </c>
      <c r="F1598" s="16">
        <v>1.400137</v>
      </c>
      <c r="G1598" s="16">
        <v>424.9</v>
      </c>
      <c r="H1598" s="16">
        <v>456.6</v>
      </c>
      <c r="I1598" s="16" t="str">
        <f t="shared" si="201"/>
        <v/>
      </c>
      <c r="K1598" s="16">
        <f t="shared" si="202"/>
        <v>1126.0239999999999</v>
      </c>
      <c r="L1598" s="16">
        <f t="shared" si="203"/>
        <v>1151.239</v>
      </c>
      <c r="M1598" s="16">
        <f t="shared" si="204"/>
        <v>1.400137</v>
      </c>
      <c r="N1598" s="20">
        <f t="shared" si="205"/>
        <v>41.861489702558899</v>
      </c>
      <c r="O1598" s="18">
        <f t="shared" si="206"/>
        <v>162.66164285714285</v>
      </c>
      <c r="P1598" s="18">
        <f t="shared" si="207"/>
        <v>95.338950308920218</v>
      </c>
      <c r="Q1598" s="48">
        <f t="shared" si="200"/>
        <v>3.7076258453468975</v>
      </c>
    </row>
    <row r="1599" spans="2:17" x14ac:dyDescent="0.25">
      <c r="B1599" s="15">
        <v>41926.313888888886</v>
      </c>
      <c r="C1599" s="16">
        <v>7</v>
      </c>
      <c r="D1599" s="16">
        <v>1182.422</v>
      </c>
      <c r="E1599" s="16">
        <v>1149.24</v>
      </c>
      <c r="F1599" s="16">
        <v>1.3974979999999999</v>
      </c>
      <c r="G1599" s="16">
        <v>427.8</v>
      </c>
      <c r="H1599" s="16">
        <v>472.6</v>
      </c>
      <c r="I1599" s="16" t="str">
        <f t="shared" si="201"/>
        <v/>
      </c>
      <c r="K1599" s="16">
        <f t="shared" si="202"/>
        <v>1182.422</v>
      </c>
      <c r="L1599" s="16">
        <f t="shared" si="203"/>
        <v>1149.24</v>
      </c>
      <c r="M1599" s="16">
        <f t="shared" si="204"/>
        <v>1.3974979999999999</v>
      </c>
      <c r="N1599" s="20">
        <f t="shared" si="205"/>
        <v>41.58540308391315</v>
      </c>
      <c r="O1599" s="18">
        <f t="shared" si="206"/>
        <v>166.54728571428572</v>
      </c>
      <c r="P1599" s="18">
        <f t="shared" si="207"/>
        <v>96.789817206498924</v>
      </c>
      <c r="Q1599" s="48">
        <f t="shared" si="200"/>
        <v>3.226327240216631</v>
      </c>
    </row>
    <row r="1600" spans="2:17" x14ac:dyDescent="0.25">
      <c r="B1600" s="15">
        <v>41926.314583333333</v>
      </c>
      <c r="C1600" s="16">
        <v>8</v>
      </c>
      <c r="D1600" s="16">
        <v>1179.4000000000001</v>
      </c>
      <c r="E1600" s="16">
        <v>1102.9690000000001</v>
      </c>
      <c r="F1600" s="16">
        <v>1.410315</v>
      </c>
      <c r="G1600" s="16">
        <v>428.2</v>
      </c>
      <c r="H1600" s="16">
        <v>455.8</v>
      </c>
      <c r="I1600" s="16" t="str">
        <f t="shared" si="201"/>
        <v/>
      </c>
      <c r="K1600" s="16">
        <f t="shared" si="202"/>
        <v>1179.4000000000001</v>
      </c>
      <c r="L1600" s="16">
        <f t="shared" si="203"/>
        <v>1102.9690000000001</v>
      </c>
      <c r="M1600" s="16">
        <f t="shared" si="204"/>
        <v>1.410315</v>
      </c>
      <c r="N1600" s="20">
        <f t="shared" si="205"/>
        <v>42.926290613728433</v>
      </c>
      <c r="O1600" s="18">
        <f t="shared" si="206"/>
        <v>163.02635714285717</v>
      </c>
      <c r="P1600" s="18">
        <f t="shared" si="207"/>
        <v>98.695490728076834</v>
      </c>
      <c r="Q1600" s="48">
        <f t="shared" si="200"/>
        <v>2.8786184795689076</v>
      </c>
    </row>
    <row r="1601" spans="2:17" x14ac:dyDescent="0.25">
      <c r="B1601" s="15">
        <v>41926.31527777778</v>
      </c>
      <c r="C1601" s="16">
        <v>7</v>
      </c>
      <c r="D1601" s="16">
        <v>1044.0219999999999</v>
      </c>
      <c r="E1601" s="16">
        <v>1125.825</v>
      </c>
      <c r="F1601" s="16">
        <v>1.4088039999999999</v>
      </c>
      <c r="G1601" s="16">
        <v>432.2</v>
      </c>
      <c r="H1601" s="16">
        <v>448</v>
      </c>
      <c r="I1601" s="16" t="str">
        <f t="shared" si="201"/>
        <v/>
      </c>
      <c r="K1601" s="16">
        <f t="shared" si="202"/>
        <v>1044.0219999999999</v>
      </c>
      <c r="L1601" s="16">
        <f t="shared" si="203"/>
        <v>1125.825</v>
      </c>
      <c r="M1601" s="16">
        <f t="shared" si="204"/>
        <v>1.4088039999999999</v>
      </c>
      <c r="N1601" s="20">
        <f t="shared" si="205"/>
        <v>42.768212977967266</v>
      </c>
      <c r="O1601" s="18">
        <f t="shared" si="206"/>
        <v>154.98907142857141</v>
      </c>
      <c r="P1601" s="18">
        <f t="shared" si="207"/>
        <v>93.384061064046051</v>
      </c>
      <c r="Q1601" s="48">
        <f t="shared" si="200"/>
        <v>3.112802035468202</v>
      </c>
    </row>
    <row r="1602" spans="2:17" x14ac:dyDescent="0.25">
      <c r="B1602" s="15">
        <v>41926.315972222219</v>
      </c>
      <c r="C1602" s="16">
        <v>7</v>
      </c>
      <c r="D1602" s="16">
        <v>1152.3610000000001</v>
      </c>
      <c r="E1602" s="16">
        <v>1150.1579999999999</v>
      </c>
      <c r="F1602" s="16">
        <v>1.3915010000000001</v>
      </c>
      <c r="G1602" s="16">
        <v>421.6</v>
      </c>
      <c r="H1602" s="16">
        <v>465.9</v>
      </c>
      <c r="I1602" s="16" t="str">
        <f t="shared" si="201"/>
        <v/>
      </c>
      <c r="K1602" s="16">
        <f t="shared" si="202"/>
        <v>1152.3610000000001</v>
      </c>
      <c r="L1602" s="16">
        <f t="shared" si="203"/>
        <v>1150.1579999999999</v>
      </c>
      <c r="M1602" s="16">
        <f t="shared" si="204"/>
        <v>1.3915010000000001</v>
      </c>
      <c r="N1602" s="20">
        <f t="shared" si="205"/>
        <v>40.958009581822026</v>
      </c>
      <c r="O1602" s="18">
        <f t="shared" si="206"/>
        <v>164.46564285714288</v>
      </c>
      <c r="P1602" s="18">
        <f t="shared" si="207"/>
        <v>93.73408686921907</v>
      </c>
      <c r="Q1602" s="48">
        <f t="shared" si="200"/>
        <v>3.1244695623073024</v>
      </c>
    </row>
    <row r="1603" spans="2:17" x14ac:dyDescent="0.25">
      <c r="B1603" s="15">
        <v>41926.316666666666</v>
      </c>
      <c r="C1603" s="16">
        <v>6</v>
      </c>
      <c r="D1603" s="16">
        <v>1092.18</v>
      </c>
      <c r="E1603" s="16">
        <v>1135.1510000000001</v>
      </c>
      <c r="F1603" s="16">
        <v>1.4009</v>
      </c>
      <c r="G1603" s="16">
        <v>426.1</v>
      </c>
      <c r="H1603" s="16">
        <v>450.2</v>
      </c>
      <c r="I1603" s="16" t="str">
        <f t="shared" si="201"/>
        <v/>
      </c>
      <c r="K1603" s="16">
        <f t="shared" si="202"/>
        <v>1092.18</v>
      </c>
      <c r="L1603" s="16">
        <f t="shared" si="203"/>
        <v>1135.1510000000001</v>
      </c>
      <c r="M1603" s="16">
        <f t="shared" si="204"/>
        <v>1.4009</v>
      </c>
      <c r="N1603" s="20">
        <f t="shared" si="205"/>
        <v>41.941313154634209</v>
      </c>
      <c r="O1603" s="18">
        <f t="shared" si="206"/>
        <v>159.09507142857143</v>
      </c>
      <c r="P1603" s="18">
        <f t="shared" si="207"/>
        <v>93.477240875933873</v>
      </c>
      <c r="Q1603" s="48">
        <f t="shared" si="200"/>
        <v>3.6352260340640954</v>
      </c>
    </row>
    <row r="1604" spans="2:17" x14ac:dyDescent="0.25">
      <c r="B1604" s="15">
        <v>41926.317361111112</v>
      </c>
      <c r="C1604" s="16">
        <v>7</v>
      </c>
      <c r="D1604" s="16">
        <v>1158.3430000000001</v>
      </c>
      <c r="E1604" s="16">
        <v>1150.021</v>
      </c>
      <c r="F1604" s="16">
        <v>1.3866179999999999</v>
      </c>
      <c r="G1604" s="16">
        <v>421.3</v>
      </c>
      <c r="H1604" s="16">
        <v>453.4</v>
      </c>
      <c r="I1604" s="16" t="str">
        <f t="shared" si="201"/>
        <v/>
      </c>
      <c r="K1604" s="16">
        <f t="shared" si="202"/>
        <v>1158.3430000000001</v>
      </c>
      <c r="L1604" s="16">
        <f t="shared" si="203"/>
        <v>1150.021</v>
      </c>
      <c r="M1604" s="16">
        <f t="shared" si="204"/>
        <v>1.3866179999999999</v>
      </c>
      <c r="N1604" s="20">
        <f t="shared" si="205"/>
        <v>40.447160412118635</v>
      </c>
      <c r="O1604" s="18">
        <f t="shared" si="206"/>
        <v>164.88314285714287</v>
      </c>
      <c r="P1604" s="18">
        <f t="shared" si="207"/>
        <v>92.474316067041713</v>
      </c>
      <c r="Q1604" s="48">
        <f t="shared" si="200"/>
        <v>3.0824772022347235</v>
      </c>
    </row>
    <row r="1605" spans="2:17" x14ac:dyDescent="0.25">
      <c r="B1605" s="15">
        <v>41926.318055555559</v>
      </c>
      <c r="C1605" s="16">
        <v>7</v>
      </c>
      <c r="D1605" s="16">
        <v>1172.595</v>
      </c>
      <c r="E1605" s="16">
        <v>1143.567</v>
      </c>
      <c r="F1605" s="16">
        <v>1.3959870000000001</v>
      </c>
      <c r="G1605" s="16">
        <v>419.2</v>
      </c>
      <c r="H1605" s="16">
        <v>456.1</v>
      </c>
      <c r="I1605" s="16" t="str">
        <f t="shared" si="201"/>
        <v/>
      </c>
      <c r="K1605" s="16">
        <f t="shared" si="202"/>
        <v>1172.595</v>
      </c>
      <c r="L1605" s="16">
        <f t="shared" si="203"/>
        <v>1143.567</v>
      </c>
      <c r="M1605" s="16">
        <f t="shared" si="204"/>
        <v>1.3959870000000001</v>
      </c>
      <c r="N1605" s="20">
        <f t="shared" si="205"/>
        <v>41.427325448152004</v>
      </c>
      <c r="O1605" s="18">
        <f t="shared" si="206"/>
        <v>165.44014285714289</v>
      </c>
      <c r="P1605" s="18">
        <f t="shared" si="207"/>
        <v>95.677356272486165</v>
      </c>
      <c r="Q1605" s="48">
        <f t="shared" si="200"/>
        <v>3.1892452090828725</v>
      </c>
    </row>
    <row r="1606" spans="2:17" x14ac:dyDescent="0.25">
      <c r="B1606" s="15">
        <v>41926.318749999999</v>
      </c>
      <c r="C1606" s="16">
        <v>6</v>
      </c>
      <c r="D1606" s="16">
        <v>977.85910000000001</v>
      </c>
      <c r="E1606" s="16">
        <v>1087.6880000000001</v>
      </c>
      <c r="F1606" s="16">
        <v>1.403159</v>
      </c>
      <c r="G1606" s="16">
        <v>412.6</v>
      </c>
      <c r="H1606" s="16">
        <v>455.6</v>
      </c>
      <c r="I1606" s="16" t="str">
        <f t="shared" si="201"/>
        <v/>
      </c>
      <c r="K1606" s="16">
        <f t="shared" si="202"/>
        <v>977.85910000000001</v>
      </c>
      <c r="L1606" s="16">
        <f t="shared" si="203"/>
        <v>1087.6880000000001</v>
      </c>
      <c r="M1606" s="16">
        <f t="shared" si="204"/>
        <v>1.403159</v>
      </c>
      <c r="N1606" s="20">
        <f t="shared" si="205"/>
        <v>42.177644974081247</v>
      </c>
      <c r="O1606" s="18">
        <f t="shared" si="206"/>
        <v>147.53907857142858</v>
      </c>
      <c r="P1606" s="18">
        <f t="shared" si="207"/>
        <v>87.316492120209261</v>
      </c>
      <c r="Q1606" s="48">
        <f t="shared" si="200"/>
        <v>3.3956413602303606</v>
      </c>
    </row>
    <row r="1607" spans="2:17" x14ac:dyDescent="0.25">
      <c r="B1607" s="15">
        <v>41926.319444444445</v>
      </c>
      <c r="C1607" s="16">
        <v>3</v>
      </c>
      <c r="D1607" s="16">
        <v>1164.385</v>
      </c>
      <c r="E1607" s="16">
        <v>1112.4469999999999</v>
      </c>
      <c r="F1607" s="16">
        <v>1.3915010000000001</v>
      </c>
      <c r="G1607" s="16">
        <v>417.6</v>
      </c>
      <c r="H1607" s="16">
        <v>437</v>
      </c>
      <c r="I1607" s="16" t="str">
        <f t="shared" si="201"/>
        <v/>
      </c>
      <c r="K1607" s="16">
        <f t="shared" si="202"/>
        <v>1164.385</v>
      </c>
      <c r="L1607" s="16">
        <f t="shared" si="203"/>
        <v>1112.4469999999999</v>
      </c>
      <c r="M1607" s="16">
        <f t="shared" si="204"/>
        <v>1.3915010000000001</v>
      </c>
      <c r="N1607" s="20">
        <f t="shared" si="205"/>
        <v>40.958009581822026</v>
      </c>
      <c r="O1607" s="18">
        <f t="shared" si="206"/>
        <v>162.63085714285714</v>
      </c>
      <c r="P1607" s="18">
        <f t="shared" si="207"/>
        <v>92.688385405122702</v>
      </c>
      <c r="Q1607" s="48">
        <f t="shared" si="200"/>
        <v>7.2090966426206542</v>
      </c>
    </row>
    <row r="1608" spans="2:17" x14ac:dyDescent="0.25">
      <c r="B1608" s="15">
        <v>41926.320138888892</v>
      </c>
      <c r="C1608" s="16">
        <v>7</v>
      </c>
      <c r="D1608" s="16">
        <v>1161.364</v>
      </c>
      <c r="E1608" s="16">
        <v>1116.6880000000001</v>
      </c>
      <c r="F1608" s="16">
        <v>1.3899900000000001</v>
      </c>
      <c r="G1608" s="16">
        <v>417.1</v>
      </c>
      <c r="H1608" s="16">
        <v>447.3</v>
      </c>
      <c r="I1608" s="16" t="str">
        <f t="shared" si="201"/>
        <v/>
      </c>
      <c r="K1608" s="16">
        <f t="shared" si="202"/>
        <v>1161.364</v>
      </c>
      <c r="L1608" s="16">
        <f t="shared" si="203"/>
        <v>1116.6880000000001</v>
      </c>
      <c r="M1608" s="16">
        <f t="shared" si="204"/>
        <v>1.3899900000000001</v>
      </c>
      <c r="N1608" s="20">
        <f t="shared" si="205"/>
        <v>40.799931946060845</v>
      </c>
      <c r="O1608" s="18">
        <f t="shared" si="206"/>
        <v>162.71800000000002</v>
      </c>
      <c r="P1608" s="18">
        <f t="shared" si="207"/>
        <v>92.279814348615275</v>
      </c>
      <c r="Q1608" s="48">
        <f t="shared" ref="Q1608:Q1671" si="208">IF(COUNT(K1608:L1608)&gt;1,P1608*14/(C1608*60),P1608*7/(C1608*60))</f>
        <v>3.0759938116205094</v>
      </c>
    </row>
    <row r="1609" spans="2:17" x14ac:dyDescent="0.25">
      <c r="B1609" s="15">
        <v>41926.320833333331</v>
      </c>
      <c r="C1609" s="16">
        <v>6</v>
      </c>
      <c r="D1609" s="16">
        <v>1062.8209999999999</v>
      </c>
      <c r="E1609" s="16">
        <v>1118.8430000000001</v>
      </c>
      <c r="F1609" s="16">
        <v>1.3892420000000001</v>
      </c>
      <c r="G1609" s="16">
        <v>415.1</v>
      </c>
      <c r="H1609" s="16">
        <v>450</v>
      </c>
      <c r="I1609" s="16" t="str">
        <f t="shared" si="201"/>
        <v/>
      </c>
      <c r="K1609" s="16">
        <f t="shared" si="202"/>
        <v>1062.8209999999999</v>
      </c>
      <c r="L1609" s="16">
        <f t="shared" si="203"/>
        <v>1118.8430000000001</v>
      </c>
      <c r="M1609" s="16">
        <f t="shared" si="204"/>
        <v>1.3892420000000001</v>
      </c>
      <c r="N1609" s="20">
        <f t="shared" si="205"/>
        <v>40.721677762374981</v>
      </c>
      <c r="O1609" s="18">
        <f t="shared" si="206"/>
        <v>155.83314285714283</v>
      </c>
      <c r="P1609" s="18">
        <f t="shared" si="207"/>
        <v>88.158338625288181</v>
      </c>
      <c r="Q1609" s="48">
        <f t="shared" si="208"/>
        <v>3.4283798354278741</v>
      </c>
    </row>
    <row r="1610" spans="2:17" x14ac:dyDescent="0.25">
      <c r="B1610" s="15">
        <v>41926.321527777778</v>
      </c>
      <c r="C1610" s="16">
        <v>8</v>
      </c>
      <c r="D1610" s="16">
        <v>1054.5509999999999</v>
      </c>
      <c r="E1610" s="16">
        <v>1112.778</v>
      </c>
      <c r="F1610" s="16">
        <v>1.394522</v>
      </c>
      <c r="G1610" s="16">
        <v>423.7</v>
      </c>
      <c r="H1610" s="16">
        <v>453.8</v>
      </c>
      <c r="I1610" s="16" t="str">
        <f t="shared" si="201"/>
        <v/>
      </c>
      <c r="K1610" s="16">
        <f t="shared" si="202"/>
        <v>1054.5509999999999</v>
      </c>
      <c r="L1610" s="16">
        <f t="shared" si="203"/>
        <v>1112.778</v>
      </c>
      <c r="M1610" s="16">
        <f t="shared" si="204"/>
        <v>1.394522</v>
      </c>
      <c r="N1610" s="20">
        <f t="shared" si="205"/>
        <v>41.274060235451721</v>
      </c>
      <c r="O1610" s="18">
        <f t="shared" si="206"/>
        <v>154.80921428571426</v>
      </c>
      <c r="P1610" s="18">
        <f t="shared" si="207"/>
        <v>89.104445143156397</v>
      </c>
      <c r="Q1610" s="48">
        <f t="shared" si="208"/>
        <v>2.5988796500087279</v>
      </c>
    </row>
    <row r="1611" spans="2:17" x14ac:dyDescent="0.25">
      <c r="B1611" s="15">
        <v>41926.322222222225</v>
      </c>
      <c r="C1611" s="16">
        <v>6</v>
      </c>
      <c r="D1611" s="16">
        <v>1126.818</v>
      </c>
      <c r="E1611" s="16">
        <v>1108.826</v>
      </c>
      <c r="F1611" s="16">
        <v>1.4114439999999999</v>
      </c>
      <c r="G1611" s="16">
        <v>425</v>
      </c>
      <c r="H1611" s="16">
        <v>442.1</v>
      </c>
      <c r="I1611" s="16" t="str">
        <f t="shared" si="201"/>
        <v/>
      </c>
      <c r="K1611" s="16">
        <f t="shared" si="202"/>
        <v>1126.818</v>
      </c>
      <c r="L1611" s="16">
        <f t="shared" si="203"/>
        <v>1108.826</v>
      </c>
      <c r="M1611" s="16">
        <f t="shared" si="204"/>
        <v>1.4114439999999999</v>
      </c>
      <c r="N1611" s="20">
        <f t="shared" si="205"/>
        <v>43.044404214505647</v>
      </c>
      <c r="O1611" s="18">
        <f t="shared" si="206"/>
        <v>159.68885714285716</v>
      </c>
      <c r="P1611" s="18">
        <f t="shared" si="207"/>
        <v>97.018591584445744</v>
      </c>
      <c r="Q1611" s="48">
        <f t="shared" si="208"/>
        <v>3.772945228284001</v>
      </c>
    </row>
    <row r="1612" spans="2:17" x14ac:dyDescent="0.25">
      <c r="B1612" s="15">
        <v>41926.322916666664</v>
      </c>
      <c r="C1612" s="16">
        <v>7</v>
      </c>
      <c r="D1612" s="16">
        <v>1209.461</v>
      </c>
      <c r="E1612" s="16">
        <v>1120.5139999999999</v>
      </c>
      <c r="F1612" s="16">
        <v>1.407675</v>
      </c>
      <c r="G1612" s="16">
        <v>421.8</v>
      </c>
      <c r="H1612" s="16">
        <v>455.2</v>
      </c>
      <c r="I1612" s="16" t="str">
        <f t="shared" si="201"/>
        <v/>
      </c>
      <c r="K1612" s="16">
        <f t="shared" si="202"/>
        <v>1209.461</v>
      </c>
      <c r="L1612" s="16">
        <f t="shared" si="203"/>
        <v>1120.5139999999999</v>
      </c>
      <c r="M1612" s="16">
        <f t="shared" si="204"/>
        <v>1.407675</v>
      </c>
      <c r="N1612" s="20">
        <f t="shared" si="205"/>
        <v>42.650099377190074</v>
      </c>
      <c r="O1612" s="18">
        <f t="shared" si="206"/>
        <v>166.4267857142857</v>
      </c>
      <c r="P1612" s="18">
        <f t="shared" si="207"/>
        <v>99.91844592576102</v>
      </c>
      <c r="Q1612" s="48">
        <f t="shared" si="208"/>
        <v>3.3306148641920341</v>
      </c>
    </row>
    <row r="1613" spans="2:17" x14ac:dyDescent="0.25">
      <c r="B1613" s="15">
        <v>41926.323611111111</v>
      </c>
      <c r="C1613" s="16">
        <v>6</v>
      </c>
      <c r="D1613" s="16">
        <v>1114.7940000000001</v>
      </c>
      <c r="E1613" s="16">
        <v>1125.8219999999999</v>
      </c>
      <c r="F1613" s="16">
        <v>1.395254</v>
      </c>
      <c r="G1613" s="16">
        <v>425.4</v>
      </c>
      <c r="H1613" s="16">
        <v>453.4</v>
      </c>
      <c r="I1613" s="16" t="str">
        <f t="shared" si="201"/>
        <v/>
      </c>
      <c r="K1613" s="16">
        <f t="shared" si="202"/>
        <v>1114.7940000000001</v>
      </c>
      <c r="L1613" s="16">
        <f t="shared" si="203"/>
        <v>1125.8219999999999</v>
      </c>
      <c r="M1613" s="16">
        <f t="shared" si="204"/>
        <v>1.395254</v>
      </c>
      <c r="N1613" s="20">
        <f t="shared" si="205"/>
        <v>41.350640532855543</v>
      </c>
      <c r="O1613" s="18">
        <f t="shared" si="206"/>
        <v>160.04400000000001</v>
      </c>
      <c r="P1613" s="18">
        <f t="shared" si="207"/>
        <v>92.33682021415278</v>
      </c>
      <c r="Q1613" s="48">
        <f t="shared" si="208"/>
        <v>3.5908763416614971</v>
      </c>
    </row>
    <row r="1614" spans="2:17" x14ac:dyDescent="0.25">
      <c r="B1614" s="15">
        <v>41926.324305555558</v>
      </c>
      <c r="C1614" s="16">
        <v>7</v>
      </c>
      <c r="D1614" s="16">
        <v>971.90809999999999</v>
      </c>
      <c r="E1614" s="16">
        <v>1145.105</v>
      </c>
      <c r="F1614" s="16">
        <v>1.396765</v>
      </c>
      <c r="G1614" s="16">
        <v>435.1</v>
      </c>
      <c r="H1614" s="16">
        <v>448.5</v>
      </c>
      <c r="I1614" s="16" t="str">
        <f t="shared" si="201"/>
        <v/>
      </c>
      <c r="K1614" s="16">
        <f t="shared" si="202"/>
        <v>971.90809999999999</v>
      </c>
      <c r="L1614" s="16">
        <f t="shared" si="203"/>
        <v>1145.105</v>
      </c>
      <c r="M1614" s="16">
        <f t="shared" si="204"/>
        <v>1.396765</v>
      </c>
      <c r="N1614" s="20">
        <f t="shared" si="205"/>
        <v>41.50871816861671</v>
      </c>
      <c r="O1614" s="18">
        <f t="shared" si="206"/>
        <v>151.21522142857143</v>
      </c>
      <c r="P1614" s="18">
        <f t="shared" si="207"/>
        <v>87.671447264375729</v>
      </c>
      <c r="Q1614" s="48">
        <f t="shared" si="208"/>
        <v>2.9223815754791911</v>
      </c>
    </row>
    <row r="1615" spans="2:17" x14ac:dyDescent="0.25">
      <c r="B1615" s="15">
        <v>41926.324999999997</v>
      </c>
      <c r="C1615" s="16">
        <v>6</v>
      </c>
      <c r="D1615" s="16">
        <v>1156.085</v>
      </c>
      <c r="E1615" s="16">
        <v>1122.105</v>
      </c>
      <c r="F1615" s="16">
        <v>1.4016789999999999</v>
      </c>
      <c r="G1615" s="16">
        <v>424.2</v>
      </c>
      <c r="H1615" s="16">
        <v>445.5</v>
      </c>
      <c r="I1615" s="16" t="str">
        <f t="shared" si="201"/>
        <v/>
      </c>
      <c r="K1615" s="16">
        <f t="shared" si="202"/>
        <v>1156.085</v>
      </c>
      <c r="L1615" s="16">
        <f t="shared" si="203"/>
        <v>1122.105</v>
      </c>
      <c r="M1615" s="16">
        <f t="shared" si="204"/>
        <v>1.4016789999999999</v>
      </c>
      <c r="N1615" s="20">
        <f t="shared" si="205"/>
        <v>42.022810492991539</v>
      </c>
      <c r="O1615" s="18">
        <f t="shared" si="206"/>
        <v>162.72785714285715</v>
      </c>
      <c r="P1615" s="18">
        <f t="shared" si="207"/>
        <v>95.850761390173787</v>
      </c>
      <c r="Q1615" s="48">
        <f t="shared" si="208"/>
        <v>3.7275296096178692</v>
      </c>
    </row>
    <row r="1616" spans="2:17" x14ac:dyDescent="0.25">
      <c r="B1616" s="15">
        <v>41926.325694444444</v>
      </c>
      <c r="C1616" s="16">
        <v>7</v>
      </c>
      <c r="D1616" s="16">
        <v>1076.402</v>
      </c>
      <c r="E1616" s="16">
        <v>1085.7629999999999</v>
      </c>
      <c r="F1616" s="16">
        <v>1.3982300000000001</v>
      </c>
      <c r="G1616" s="16">
        <v>421</v>
      </c>
      <c r="H1616" s="16">
        <v>443.5</v>
      </c>
      <c r="I1616" s="16" t="str">
        <f t="shared" si="201"/>
        <v/>
      </c>
      <c r="K1616" s="16">
        <f t="shared" si="202"/>
        <v>1076.402</v>
      </c>
      <c r="L1616" s="16">
        <f t="shared" si="203"/>
        <v>1085.7629999999999</v>
      </c>
      <c r="M1616" s="16">
        <f t="shared" si="204"/>
        <v>1.3982300000000001</v>
      </c>
      <c r="N1616" s="20">
        <f t="shared" si="205"/>
        <v>41.661983381316993</v>
      </c>
      <c r="O1616" s="18">
        <f t="shared" si="206"/>
        <v>154.44035714285715</v>
      </c>
      <c r="P1616" s="18">
        <f t="shared" si="207"/>
        <v>89.966195336474641</v>
      </c>
      <c r="Q1616" s="48">
        <f t="shared" si="208"/>
        <v>2.9988731778824884</v>
      </c>
    </row>
    <row r="1617" spans="2:17" x14ac:dyDescent="0.25">
      <c r="B1617" s="15">
        <v>41926.326388888891</v>
      </c>
      <c r="C1617" s="16">
        <v>6</v>
      </c>
      <c r="D1617" s="16">
        <v>1100.481</v>
      </c>
      <c r="E1617" s="16">
        <v>1105.7719999999999</v>
      </c>
      <c r="F1617" s="16">
        <v>1.3971469999999999</v>
      </c>
      <c r="G1617" s="16">
        <v>422.9</v>
      </c>
      <c r="H1617" s="16">
        <v>452</v>
      </c>
      <c r="I1617" s="16" t="str">
        <f t="shared" si="201"/>
        <v/>
      </c>
      <c r="K1617" s="16">
        <f t="shared" si="202"/>
        <v>1100.481</v>
      </c>
      <c r="L1617" s="16">
        <f t="shared" si="203"/>
        <v>1105.7719999999999</v>
      </c>
      <c r="M1617" s="16">
        <f t="shared" si="204"/>
        <v>1.3971469999999999</v>
      </c>
      <c r="N1617" s="20">
        <f t="shared" si="205"/>
        <v>41.548682203600656</v>
      </c>
      <c r="O1617" s="18">
        <f t="shared" si="206"/>
        <v>157.58949999999999</v>
      </c>
      <c r="P1617" s="18">
        <f t="shared" si="207"/>
        <v>91.480100701116385</v>
      </c>
      <c r="Q1617" s="48">
        <f t="shared" si="208"/>
        <v>3.5575594717100816</v>
      </c>
    </row>
    <row r="1618" spans="2:17" x14ac:dyDescent="0.25">
      <c r="B1618" s="15">
        <v>41926.32708333333</v>
      </c>
      <c r="C1618" s="16">
        <v>7</v>
      </c>
      <c r="D1618" s="16">
        <v>1053.086</v>
      </c>
      <c r="E1618" s="16">
        <v>1133.7159999999999</v>
      </c>
      <c r="F1618" s="16">
        <v>1.3843289999999999</v>
      </c>
      <c r="G1618" s="16">
        <v>424.9</v>
      </c>
      <c r="H1618" s="16">
        <v>444.3</v>
      </c>
      <c r="I1618" s="16" t="str">
        <f t="shared" si="201"/>
        <v/>
      </c>
      <c r="K1618" s="16">
        <f t="shared" si="202"/>
        <v>1053.086</v>
      </c>
      <c r="L1618" s="16">
        <f t="shared" si="203"/>
        <v>1133.7159999999999</v>
      </c>
      <c r="M1618" s="16">
        <f t="shared" si="204"/>
        <v>1.3843289999999999</v>
      </c>
      <c r="N1618" s="20">
        <f t="shared" si="205"/>
        <v>40.207690055892748</v>
      </c>
      <c r="O1618" s="18">
        <f t="shared" si="206"/>
        <v>156.20014285714282</v>
      </c>
      <c r="P1618" s="18">
        <f t="shared" si="207"/>
        <v>86.942048191098536</v>
      </c>
      <c r="Q1618" s="48">
        <f t="shared" si="208"/>
        <v>2.8980682730366176</v>
      </c>
    </row>
    <row r="1619" spans="2:17" x14ac:dyDescent="0.25">
      <c r="B1619" s="15">
        <v>41926.327777777777</v>
      </c>
      <c r="C1619" s="16">
        <v>6</v>
      </c>
      <c r="D1619" s="16">
        <v>1131.3040000000001</v>
      </c>
      <c r="E1619" s="16">
        <v>1080.077</v>
      </c>
      <c r="F1619" s="16">
        <v>1.4110469999999999</v>
      </c>
      <c r="G1619" s="16">
        <v>413</v>
      </c>
      <c r="H1619" s="16">
        <v>438.4</v>
      </c>
      <c r="I1619" s="16" t="str">
        <f t="shared" si="201"/>
        <v/>
      </c>
      <c r="K1619" s="16">
        <f t="shared" si="202"/>
        <v>1131.3040000000001</v>
      </c>
      <c r="L1619" s="16">
        <f t="shared" si="203"/>
        <v>1080.077</v>
      </c>
      <c r="M1619" s="16">
        <f t="shared" si="204"/>
        <v>1.4110469999999999</v>
      </c>
      <c r="N1619" s="20">
        <f t="shared" si="205"/>
        <v>43.002870911132248</v>
      </c>
      <c r="O1619" s="18">
        <f t="shared" si="206"/>
        <v>157.95578571428572</v>
      </c>
      <c r="P1619" s="18">
        <f t="shared" si="207"/>
        <v>95.846104926795192</v>
      </c>
      <c r="Q1619" s="48">
        <f t="shared" si="208"/>
        <v>3.7273485249309242</v>
      </c>
    </row>
    <row r="1620" spans="2:17" x14ac:dyDescent="0.25">
      <c r="B1620" s="15">
        <v>41926.328472222223</v>
      </c>
      <c r="C1620" s="16">
        <v>7</v>
      </c>
      <c r="D1620" s="16">
        <v>1090.654</v>
      </c>
      <c r="E1620" s="16">
        <v>1117.1790000000001</v>
      </c>
      <c r="F1620" s="16">
        <v>1.393362</v>
      </c>
      <c r="G1620" s="16">
        <v>423.3</v>
      </c>
      <c r="H1620" s="16">
        <v>451</v>
      </c>
      <c r="I1620" s="16" t="str">
        <f t="shared" si="201"/>
        <v/>
      </c>
      <c r="K1620" s="16">
        <f t="shared" si="202"/>
        <v>1090.654</v>
      </c>
      <c r="L1620" s="16">
        <f t="shared" si="203"/>
        <v>1117.1790000000001</v>
      </c>
      <c r="M1620" s="16">
        <f t="shared" si="204"/>
        <v>1.393362</v>
      </c>
      <c r="N1620" s="20">
        <f t="shared" si="205"/>
        <v>41.152703480003041</v>
      </c>
      <c r="O1620" s="18">
        <f t="shared" si="206"/>
        <v>157.70235714285715</v>
      </c>
      <c r="P1620" s="18">
        <f t="shared" si="207"/>
        <v>90.427498658050297</v>
      </c>
      <c r="Q1620" s="48">
        <f t="shared" si="208"/>
        <v>3.0142499552683431</v>
      </c>
    </row>
    <row r="1621" spans="2:17" x14ac:dyDescent="0.25">
      <c r="B1621" s="15">
        <v>41926.32916666667</v>
      </c>
      <c r="C1621" s="16">
        <v>7</v>
      </c>
      <c r="D1621" s="16">
        <v>1151.537</v>
      </c>
      <c r="E1621" s="16">
        <v>1134.95</v>
      </c>
      <c r="F1621" s="16">
        <v>1.405051</v>
      </c>
      <c r="G1621" s="16">
        <v>416.7</v>
      </c>
      <c r="H1621" s="16">
        <v>443.1</v>
      </c>
      <c r="I1621" s="16" t="str">
        <f t="shared" ref="I1621:I1684" si="209">+IF(AND(G1621&lt;50,D1621&gt;50),1,"")</f>
        <v/>
      </c>
      <c r="K1621" s="16">
        <f t="shared" ref="K1621:K1684" si="210">+IF(AND(D1621&gt;100,G1621&gt;50),D1621,"")</f>
        <v>1151.537</v>
      </c>
      <c r="L1621" s="16">
        <f t="shared" ref="L1621:L1684" si="211">IF(AND(E1621&gt;100,H1621&gt;50),E1621,"")</f>
        <v>1134.95</v>
      </c>
      <c r="M1621" s="16">
        <f t="shared" ref="M1621:M1684" si="212">IF(F1621&gt;1.1,F1621,"")</f>
        <v>1.405051</v>
      </c>
      <c r="N1621" s="20">
        <f t="shared" ref="N1621:N1684" si="213">IF(ISERROR($D$1*(M1621-1)/($M$7*($D$1-1))*100),"",($D$1*(M1621-1)/($M$7*($D$1-1))*100))</f>
        <v>42.375582026933749</v>
      </c>
      <c r="O1621" s="18">
        <f t="shared" ref="O1621:O1684" si="214">IF(ISERROR(IF(COUNT(K1621:L1621)&gt;1,SUM(K1621:L1621)/14,SUM(K1621:L1621)/7)),"",IF(COUNT(K1621:L1621)&gt;1,SUM(K1621:L1621)/14,SUM(K1621:L1621)/7))</f>
        <v>163.32050000000001</v>
      </c>
      <c r="P1621" s="18">
        <f t="shared" ref="P1621:P1684" si="215">IF(ISERROR(IF(COUNT(K1621:L1621)&gt;1,SUM(K1621:L1621)/14*M1621*N1621/100,SUM(K1621:L1621)/7*M1621*N1621/100)),"",IF(COUNT(K1621:L1621)&gt;1,SUM(K1621:L1621)/14*M1621*N1621/100,SUM(K1621:L1621)/7*M1621*N1621/100))</f>
        <v>97.24078709287383</v>
      </c>
      <c r="Q1621" s="48">
        <f t="shared" si="208"/>
        <v>3.2413595697624613</v>
      </c>
    </row>
    <row r="1622" spans="2:17" x14ac:dyDescent="0.25">
      <c r="B1622" s="15">
        <v>41926.329861111109</v>
      </c>
      <c r="C1622" s="16">
        <v>7</v>
      </c>
      <c r="D1622" s="16">
        <v>1126.0239999999999</v>
      </c>
      <c r="E1622" s="16">
        <v>1089.0360000000001</v>
      </c>
      <c r="F1622" s="16">
        <v>1.3911500000000001</v>
      </c>
      <c r="G1622" s="16">
        <v>411.4</v>
      </c>
      <c r="H1622" s="16">
        <v>456.4</v>
      </c>
      <c r="I1622" s="16" t="str">
        <f t="shared" si="209"/>
        <v/>
      </c>
      <c r="K1622" s="16">
        <f t="shared" si="210"/>
        <v>1126.0239999999999</v>
      </c>
      <c r="L1622" s="16">
        <f t="shared" si="211"/>
        <v>1089.0360000000001</v>
      </c>
      <c r="M1622" s="16">
        <f t="shared" si="212"/>
        <v>1.3911500000000001</v>
      </c>
      <c r="N1622" s="20">
        <f t="shared" si="213"/>
        <v>40.921288701509525</v>
      </c>
      <c r="O1622" s="18">
        <f t="shared" si="214"/>
        <v>158.21857142857144</v>
      </c>
      <c r="P1622" s="18">
        <f t="shared" si="215"/>
        <v>90.070115807381541</v>
      </c>
      <c r="Q1622" s="48">
        <f t="shared" si="208"/>
        <v>3.0023371935793848</v>
      </c>
    </row>
    <row r="1623" spans="2:17" x14ac:dyDescent="0.25">
      <c r="B1623" s="15">
        <v>41926.330555555556</v>
      </c>
      <c r="C1623" s="16">
        <v>7</v>
      </c>
      <c r="D1623" s="16">
        <v>1186.145</v>
      </c>
      <c r="E1623" s="16">
        <v>1091.086</v>
      </c>
      <c r="F1623" s="16">
        <v>1.3922330000000001</v>
      </c>
      <c r="G1623" s="16">
        <v>425.9</v>
      </c>
      <c r="H1623" s="16">
        <v>451.1</v>
      </c>
      <c r="I1623" s="16" t="str">
        <f t="shared" si="209"/>
        <v/>
      </c>
      <c r="K1623" s="16">
        <f t="shared" si="210"/>
        <v>1186.145</v>
      </c>
      <c r="L1623" s="16">
        <f t="shared" si="211"/>
        <v>1091.086</v>
      </c>
      <c r="M1623" s="16">
        <f t="shared" si="212"/>
        <v>1.3922330000000001</v>
      </c>
      <c r="N1623" s="20">
        <f t="shared" si="213"/>
        <v>41.034589879225841</v>
      </c>
      <c r="O1623" s="18">
        <f t="shared" si="214"/>
        <v>162.65935714285712</v>
      </c>
      <c r="P1623" s="18">
        <f t="shared" si="215"/>
        <v>92.926819302253449</v>
      </c>
      <c r="Q1623" s="48">
        <f t="shared" si="208"/>
        <v>3.0975606434084484</v>
      </c>
    </row>
    <row r="1624" spans="2:17" x14ac:dyDescent="0.25">
      <c r="B1624" s="15">
        <v>41926.331250000003</v>
      </c>
      <c r="C1624" s="16">
        <v>6</v>
      </c>
      <c r="D1624" s="16">
        <v>1068.864</v>
      </c>
      <c r="E1624" s="16">
        <v>1084.443</v>
      </c>
      <c r="F1624" s="16">
        <v>1.3959870000000001</v>
      </c>
      <c r="G1624" s="16">
        <v>421.3</v>
      </c>
      <c r="H1624" s="16">
        <v>442.9</v>
      </c>
      <c r="I1624" s="16" t="str">
        <f t="shared" si="209"/>
        <v/>
      </c>
      <c r="K1624" s="16">
        <f t="shared" si="210"/>
        <v>1068.864</v>
      </c>
      <c r="L1624" s="16">
        <f t="shared" si="211"/>
        <v>1084.443</v>
      </c>
      <c r="M1624" s="16">
        <f t="shared" si="212"/>
        <v>1.3959870000000001</v>
      </c>
      <c r="N1624" s="20">
        <f t="shared" si="213"/>
        <v>41.427325448152004</v>
      </c>
      <c r="O1624" s="18">
        <f t="shared" si="214"/>
        <v>153.80764285714284</v>
      </c>
      <c r="P1624" s="18">
        <f t="shared" si="215"/>
        <v>88.950047968595584</v>
      </c>
      <c r="Q1624" s="48">
        <f t="shared" si="208"/>
        <v>3.4591685321120509</v>
      </c>
    </row>
    <row r="1625" spans="2:17" x14ac:dyDescent="0.25">
      <c r="B1625" s="15">
        <v>41926.331944444442</v>
      </c>
      <c r="C1625" s="16">
        <v>7</v>
      </c>
      <c r="D1625" s="16">
        <v>1159.8989999999999</v>
      </c>
      <c r="E1625" s="16">
        <v>1056.9839999999999</v>
      </c>
      <c r="F1625" s="16">
        <v>1.3937740000000001</v>
      </c>
      <c r="G1625" s="16">
        <v>401.4</v>
      </c>
      <c r="H1625" s="16">
        <v>444.4</v>
      </c>
      <c r="I1625" s="16" t="str">
        <f t="shared" si="209"/>
        <v/>
      </c>
      <c r="K1625" s="16">
        <f t="shared" si="210"/>
        <v>1159.8989999999999</v>
      </c>
      <c r="L1625" s="16">
        <f t="shared" si="211"/>
        <v>1056.9839999999999</v>
      </c>
      <c r="M1625" s="16">
        <f t="shared" si="212"/>
        <v>1.3937740000000001</v>
      </c>
      <c r="N1625" s="20">
        <f t="shared" si="213"/>
        <v>41.19580605176585</v>
      </c>
      <c r="O1625" s="18">
        <f t="shared" si="214"/>
        <v>158.3487857142857</v>
      </c>
      <c r="P1625" s="18">
        <f t="shared" si="215"/>
        <v>90.920141084313229</v>
      </c>
      <c r="Q1625" s="48">
        <f t="shared" si="208"/>
        <v>3.0306713694771079</v>
      </c>
    </row>
    <row r="1626" spans="2:17" x14ac:dyDescent="0.25">
      <c r="B1626" s="15">
        <v>41926.332638888889</v>
      </c>
      <c r="C1626" s="16">
        <v>7</v>
      </c>
      <c r="D1626" s="16">
        <v>1092.18</v>
      </c>
      <c r="E1626" s="16">
        <v>1018.934</v>
      </c>
      <c r="F1626" s="16">
        <v>1.401251</v>
      </c>
      <c r="G1626" s="16">
        <v>407.1</v>
      </c>
      <c r="H1626" s="16">
        <v>442.9</v>
      </c>
      <c r="I1626" s="16" t="str">
        <f t="shared" si="209"/>
        <v/>
      </c>
      <c r="K1626" s="16">
        <f t="shared" si="210"/>
        <v>1092.18</v>
      </c>
      <c r="L1626" s="16">
        <f t="shared" si="211"/>
        <v>1018.934</v>
      </c>
      <c r="M1626" s="16">
        <f t="shared" si="212"/>
        <v>1.401251</v>
      </c>
      <c r="N1626" s="20">
        <f t="shared" si="213"/>
        <v>41.978034034946688</v>
      </c>
      <c r="O1626" s="18">
        <f t="shared" si="214"/>
        <v>150.79385714285715</v>
      </c>
      <c r="P1626" s="18">
        <f t="shared" si="215"/>
        <v>88.69960401479166</v>
      </c>
      <c r="Q1626" s="48">
        <f t="shared" si="208"/>
        <v>2.9566534671597218</v>
      </c>
    </row>
    <row r="1627" spans="2:17" x14ac:dyDescent="0.25">
      <c r="B1627" s="15">
        <v>41926.333333333336</v>
      </c>
      <c r="C1627" s="16">
        <v>7.9677419354838701</v>
      </c>
      <c r="D1627" s="16">
        <v>1063.615</v>
      </c>
      <c r="E1627" s="16">
        <v>1047.2550000000001</v>
      </c>
      <c r="F1627" s="16">
        <v>1.410315</v>
      </c>
      <c r="G1627" s="16">
        <v>404.7</v>
      </c>
      <c r="H1627" s="16">
        <v>450.3</v>
      </c>
      <c r="I1627" s="16" t="str">
        <f t="shared" si="209"/>
        <v/>
      </c>
      <c r="K1627" s="16">
        <f t="shared" si="210"/>
        <v>1063.615</v>
      </c>
      <c r="L1627" s="16">
        <f t="shared" si="211"/>
        <v>1047.2550000000001</v>
      </c>
      <c r="M1627" s="16">
        <f t="shared" si="212"/>
        <v>1.410315</v>
      </c>
      <c r="N1627" s="20">
        <f t="shared" si="213"/>
        <v>42.926290613728433</v>
      </c>
      <c r="O1627" s="18">
        <f t="shared" si="214"/>
        <v>150.77642857142857</v>
      </c>
      <c r="P1627" s="18">
        <f t="shared" si="215"/>
        <v>91.279434006146914</v>
      </c>
      <c r="Q1627" s="48">
        <f t="shared" si="208"/>
        <v>2.6730954358075416</v>
      </c>
    </row>
    <row r="1628" spans="2:17" x14ac:dyDescent="0.25">
      <c r="B1628" s="15">
        <v>41926.334027777775</v>
      </c>
      <c r="C1628" s="16">
        <v>7.9677419354838701</v>
      </c>
      <c r="D1628" s="16">
        <v>1063.615</v>
      </c>
      <c r="E1628" s="16">
        <v>1047.2550000000001</v>
      </c>
      <c r="F1628" s="16">
        <v>1.410315</v>
      </c>
      <c r="G1628" s="16">
        <v>404.7</v>
      </c>
      <c r="H1628" s="16">
        <v>450.3</v>
      </c>
      <c r="I1628" s="16" t="str">
        <f t="shared" si="209"/>
        <v/>
      </c>
      <c r="K1628" s="16">
        <f t="shared" si="210"/>
        <v>1063.615</v>
      </c>
      <c r="L1628" s="16">
        <f t="shared" si="211"/>
        <v>1047.2550000000001</v>
      </c>
      <c r="M1628" s="16">
        <f t="shared" si="212"/>
        <v>1.410315</v>
      </c>
      <c r="N1628" s="20">
        <f t="shared" si="213"/>
        <v>42.926290613728433</v>
      </c>
      <c r="O1628" s="18">
        <f t="shared" si="214"/>
        <v>150.77642857142857</v>
      </c>
      <c r="P1628" s="18">
        <f t="shared" si="215"/>
        <v>91.279434006146914</v>
      </c>
      <c r="Q1628" s="48">
        <f t="shared" si="208"/>
        <v>2.6730954358075416</v>
      </c>
    </row>
    <row r="1629" spans="2:17" x14ac:dyDescent="0.25">
      <c r="B1629" s="15">
        <v>41926.334722222222</v>
      </c>
      <c r="C1629" s="16">
        <v>8</v>
      </c>
      <c r="D1629" s="16">
        <v>1038.0409999999999</v>
      </c>
      <c r="E1629" s="16">
        <v>1047.9169999999999</v>
      </c>
      <c r="F1629" s="16">
        <v>1.3978790000000001</v>
      </c>
      <c r="G1629" s="16">
        <v>420.7</v>
      </c>
      <c r="H1629" s="16">
        <v>431.4</v>
      </c>
      <c r="I1629" s="16" t="str">
        <f t="shared" si="209"/>
        <v/>
      </c>
      <c r="K1629" s="16">
        <f t="shared" si="210"/>
        <v>1038.0409999999999</v>
      </c>
      <c r="L1629" s="16">
        <f t="shared" si="211"/>
        <v>1047.9169999999999</v>
      </c>
      <c r="M1629" s="16">
        <f t="shared" si="212"/>
        <v>1.3978790000000001</v>
      </c>
      <c r="N1629" s="20">
        <f t="shared" si="213"/>
        <v>41.625262501004507</v>
      </c>
      <c r="O1629" s="18">
        <f t="shared" si="214"/>
        <v>148.99699999999999</v>
      </c>
      <c r="P1629" s="18">
        <f t="shared" si="215"/>
        <v>86.697004063856511</v>
      </c>
      <c r="Q1629" s="48">
        <f t="shared" si="208"/>
        <v>2.5286626185291481</v>
      </c>
    </row>
    <row r="1630" spans="2:17" x14ac:dyDescent="0.25">
      <c r="B1630" s="15">
        <v>41926.335416666669</v>
      </c>
      <c r="C1630" s="16">
        <v>6</v>
      </c>
      <c r="D1630" s="16">
        <v>1135.729</v>
      </c>
      <c r="E1630" s="16">
        <v>1107.1880000000001</v>
      </c>
      <c r="F1630" s="16">
        <v>1.409934</v>
      </c>
      <c r="G1630" s="16">
        <v>407.8</v>
      </c>
      <c r="H1630" s="16">
        <v>438.9</v>
      </c>
      <c r="I1630" s="16" t="str">
        <f t="shared" si="209"/>
        <v/>
      </c>
      <c r="K1630" s="16">
        <f t="shared" si="210"/>
        <v>1135.729</v>
      </c>
      <c r="L1630" s="16">
        <f t="shared" si="211"/>
        <v>1107.1880000000001</v>
      </c>
      <c r="M1630" s="16">
        <f t="shared" si="212"/>
        <v>1.409934</v>
      </c>
      <c r="N1630" s="20">
        <f t="shared" si="213"/>
        <v>42.886431196637112</v>
      </c>
      <c r="O1630" s="18">
        <f t="shared" si="214"/>
        <v>160.20835714285718</v>
      </c>
      <c r="P1630" s="18">
        <f t="shared" si="215"/>
        <v>96.873247364148497</v>
      </c>
      <c r="Q1630" s="48">
        <f t="shared" si="208"/>
        <v>3.7672929530502195</v>
      </c>
    </row>
    <row r="1631" spans="2:17" x14ac:dyDescent="0.25">
      <c r="B1631" s="15">
        <v>41926.336111111108</v>
      </c>
      <c r="C1631" s="16">
        <v>7</v>
      </c>
      <c r="D1631" s="16">
        <v>1211.78</v>
      </c>
      <c r="E1631" s="16">
        <v>1117.825</v>
      </c>
      <c r="F1631" s="16">
        <v>1.3926149999999999</v>
      </c>
      <c r="G1631" s="16">
        <v>420.6</v>
      </c>
      <c r="H1631" s="16">
        <v>452.1</v>
      </c>
      <c r="I1631" s="16" t="str">
        <f t="shared" si="209"/>
        <v/>
      </c>
      <c r="K1631" s="16">
        <f t="shared" si="210"/>
        <v>1211.78</v>
      </c>
      <c r="L1631" s="16">
        <f t="shared" si="211"/>
        <v>1117.825</v>
      </c>
      <c r="M1631" s="16">
        <f t="shared" si="212"/>
        <v>1.3926149999999999</v>
      </c>
      <c r="N1631" s="20">
        <f t="shared" si="213"/>
        <v>41.074553914209787</v>
      </c>
      <c r="O1631" s="18">
        <f t="shared" si="214"/>
        <v>166.40035714285713</v>
      </c>
      <c r="P1631" s="18">
        <f t="shared" si="215"/>
        <v>95.182734681758987</v>
      </c>
      <c r="Q1631" s="48">
        <f t="shared" si="208"/>
        <v>3.1727578227252993</v>
      </c>
    </row>
    <row r="1632" spans="2:17" x14ac:dyDescent="0.25">
      <c r="B1632" s="15">
        <v>41926.336805555555</v>
      </c>
      <c r="C1632" s="16">
        <v>6</v>
      </c>
      <c r="D1632" s="16">
        <v>1044.0219999999999</v>
      </c>
      <c r="E1632" s="16">
        <v>1077.3040000000001</v>
      </c>
      <c r="F1632" s="16">
        <v>1.396414</v>
      </c>
      <c r="G1632" s="16">
        <v>417.7</v>
      </c>
      <c r="H1632" s="16">
        <v>458.5</v>
      </c>
      <c r="I1632" s="16" t="str">
        <f t="shared" si="209"/>
        <v/>
      </c>
      <c r="K1632" s="16">
        <f t="shared" si="210"/>
        <v>1044.0219999999999</v>
      </c>
      <c r="L1632" s="16">
        <f t="shared" si="211"/>
        <v>1077.3040000000001</v>
      </c>
      <c r="M1632" s="16">
        <f t="shared" si="212"/>
        <v>1.396414</v>
      </c>
      <c r="N1632" s="20">
        <f t="shared" si="213"/>
        <v>41.471997288304223</v>
      </c>
      <c r="O1632" s="18">
        <f t="shared" si="214"/>
        <v>151.52328571428572</v>
      </c>
      <c r="P1632" s="18">
        <f t="shared" si="215"/>
        <v>87.750282837277169</v>
      </c>
      <c r="Q1632" s="48">
        <f t="shared" si="208"/>
        <v>3.4125109992274454</v>
      </c>
    </row>
    <row r="1633" spans="2:17" x14ac:dyDescent="0.25">
      <c r="B1633" s="15">
        <v>41926.337500000001</v>
      </c>
      <c r="C1633" s="16">
        <v>8</v>
      </c>
      <c r="D1633" s="16">
        <v>1180.896</v>
      </c>
      <c r="E1633" s="16">
        <v>1097.53</v>
      </c>
      <c r="F1633" s="16">
        <v>1.3862209999999999</v>
      </c>
      <c r="G1633" s="16">
        <v>422.2</v>
      </c>
      <c r="H1633" s="16">
        <v>456.8</v>
      </c>
      <c r="I1633" s="16" t="str">
        <f t="shared" si="209"/>
        <v/>
      </c>
      <c r="K1633" s="16">
        <f t="shared" si="210"/>
        <v>1180.896</v>
      </c>
      <c r="L1633" s="16">
        <f t="shared" si="211"/>
        <v>1097.53</v>
      </c>
      <c r="M1633" s="16">
        <f t="shared" si="212"/>
        <v>1.3862209999999999</v>
      </c>
      <c r="N1633" s="20">
        <f t="shared" si="213"/>
        <v>40.40562710874525</v>
      </c>
      <c r="O1633" s="18">
        <f t="shared" si="214"/>
        <v>162.74471428571428</v>
      </c>
      <c r="P1633" s="18">
        <f t="shared" si="215"/>
        <v>91.155151560310259</v>
      </c>
      <c r="Q1633" s="48">
        <f t="shared" si="208"/>
        <v>2.6586919205090491</v>
      </c>
    </row>
    <row r="1634" spans="2:17" x14ac:dyDescent="0.25">
      <c r="B1634" s="15">
        <v>41926.338194444441</v>
      </c>
      <c r="C1634" s="16">
        <v>7</v>
      </c>
      <c r="D1634" s="16">
        <v>1117.7539999999999</v>
      </c>
      <c r="E1634" s="16">
        <v>1125.3520000000001</v>
      </c>
      <c r="F1634" s="16">
        <v>1.407675</v>
      </c>
      <c r="G1634" s="16">
        <v>418.3</v>
      </c>
      <c r="H1634" s="16">
        <v>452.6</v>
      </c>
      <c r="I1634" s="16" t="str">
        <f t="shared" si="209"/>
        <v/>
      </c>
      <c r="K1634" s="16">
        <f t="shared" si="210"/>
        <v>1117.7539999999999</v>
      </c>
      <c r="L1634" s="16">
        <f t="shared" si="211"/>
        <v>1125.3520000000001</v>
      </c>
      <c r="M1634" s="16">
        <f t="shared" si="212"/>
        <v>1.407675</v>
      </c>
      <c r="N1634" s="20">
        <f t="shared" si="213"/>
        <v>42.650099377190074</v>
      </c>
      <c r="O1634" s="18">
        <f t="shared" si="214"/>
        <v>160.22185714285712</v>
      </c>
      <c r="P1634" s="18">
        <f t="shared" si="215"/>
        <v>96.193163260013549</v>
      </c>
      <c r="Q1634" s="48">
        <f t="shared" si="208"/>
        <v>3.2064387753337851</v>
      </c>
    </row>
    <row r="1635" spans="2:17" x14ac:dyDescent="0.25">
      <c r="B1635" s="15">
        <v>41926.338888888888</v>
      </c>
      <c r="C1635" s="16">
        <v>7</v>
      </c>
      <c r="D1635" s="16">
        <v>1209.461</v>
      </c>
      <c r="E1635" s="16">
        <v>1090.364</v>
      </c>
      <c r="F1635" s="16">
        <v>1.4061650000000001</v>
      </c>
      <c r="G1635" s="16">
        <v>421.2</v>
      </c>
      <c r="H1635" s="16">
        <v>448.5</v>
      </c>
      <c r="I1635" s="16" t="str">
        <f t="shared" si="209"/>
        <v/>
      </c>
      <c r="K1635" s="16">
        <f t="shared" si="210"/>
        <v>1209.461</v>
      </c>
      <c r="L1635" s="16">
        <f t="shared" si="211"/>
        <v>1090.364</v>
      </c>
      <c r="M1635" s="16">
        <f t="shared" si="212"/>
        <v>1.4061650000000001</v>
      </c>
      <c r="N1635" s="20">
        <f t="shared" si="213"/>
        <v>42.492126359321539</v>
      </c>
      <c r="O1635" s="18">
        <f t="shared" si="214"/>
        <v>164.27321428571426</v>
      </c>
      <c r="P1635" s="18">
        <f t="shared" si="215"/>
        <v>98.154791120054639</v>
      </c>
      <c r="Q1635" s="48">
        <f t="shared" si="208"/>
        <v>3.2718263706684882</v>
      </c>
    </row>
    <row r="1636" spans="2:17" x14ac:dyDescent="0.25">
      <c r="B1636" s="15">
        <v>41926.339583333334</v>
      </c>
      <c r="C1636" s="16">
        <v>7</v>
      </c>
      <c r="D1636" s="16">
        <v>1071.1220000000001</v>
      </c>
      <c r="E1636" s="16">
        <v>1124.75</v>
      </c>
      <c r="F1636" s="16">
        <v>1.3978790000000001</v>
      </c>
      <c r="G1636" s="16">
        <v>427.9</v>
      </c>
      <c r="H1636" s="16">
        <v>449</v>
      </c>
      <c r="I1636" s="16" t="str">
        <f t="shared" si="209"/>
        <v/>
      </c>
      <c r="K1636" s="16">
        <f t="shared" si="210"/>
        <v>1071.1220000000001</v>
      </c>
      <c r="L1636" s="16">
        <f t="shared" si="211"/>
        <v>1124.75</v>
      </c>
      <c r="M1636" s="16">
        <f t="shared" si="212"/>
        <v>1.3978790000000001</v>
      </c>
      <c r="N1636" s="20">
        <f t="shared" si="213"/>
        <v>41.625262501004507</v>
      </c>
      <c r="O1636" s="18">
        <f t="shared" si="214"/>
        <v>156.84800000000001</v>
      </c>
      <c r="P1636" s="18">
        <f t="shared" si="215"/>
        <v>91.265271739751583</v>
      </c>
      <c r="Q1636" s="48">
        <f t="shared" si="208"/>
        <v>3.042175724658386</v>
      </c>
    </row>
    <row r="1637" spans="2:17" x14ac:dyDescent="0.25">
      <c r="B1637" s="15">
        <v>41926.340277777781</v>
      </c>
      <c r="C1637" s="16">
        <v>7</v>
      </c>
      <c r="D1637" s="16">
        <v>1173.4490000000001</v>
      </c>
      <c r="E1637" s="16">
        <v>1119.191</v>
      </c>
      <c r="F1637" s="16">
        <v>1.405783</v>
      </c>
      <c r="G1637" s="16">
        <v>423.4</v>
      </c>
      <c r="H1637" s="16">
        <v>452.5</v>
      </c>
      <c r="I1637" s="16" t="str">
        <f t="shared" si="209"/>
        <v/>
      </c>
      <c r="K1637" s="16">
        <f t="shared" si="210"/>
        <v>1173.4490000000001</v>
      </c>
      <c r="L1637" s="16">
        <f t="shared" si="211"/>
        <v>1119.191</v>
      </c>
      <c r="M1637" s="16">
        <f t="shared" si="212"/>
        <v>1.405783</v>
      </c>
      <c r="N1637" s="20">
        <f t="shared" si="213"/>
        <v>42.452162324337564</v>
      </c>
      <c r="O1637" s="18">
        <f t="shared" si="214"/>
        <v>163.76000000000002</v>
      </c>
      <c r="P1637" s="18">
        <f t="shared" si="215"/>
        <v>97.729557630961438</v>
      </c>
      <c r="Q1637" s="48">
        <f t="shared" si="208"/>
        <v>3.257651921032048</v>
      </c>
    </row>
    <row r="1638" spans="2:17" x14ac:dyDescent="0.25">
      <c r="B1638" s="15">
        <v>41926.34097222222</v>
      </c>
      <c r="C1638" s="16">
        <v>6</v>
      </c>
      <c r="D1638" s="16">
        <v>1144.0909999999999</v>
      </c>
      <c r="E1638" s="16">
        <v>1122.2760000000001</v>
      </c>
      <c r="F1638" s="16">
        <v>1.412207</v>
      </c>
      <c r="G1638" s="16">
        <v>424.4</v>
      </c>
      <c r="H1638" s="16">
        <v>451</v>
      </c>
      <c r="I1638" s="16" t="str">
        <f t="shared" si="209"/>
        <v/>
      </c>
      <c r="K1638" s="16">
        <f t="shared" si="210"/>
        <v>1144.0909999999999</v>
      </c>
      <c r="L1638" s="16">
        <f t="shared" si="211"/>
        <v>1122.2760000000001</v>
      </c>
      <c r="M1638" s="16">
        <f t="shared" si="212"/>
        <v>1.412207</v>
      </c>
      <c r="N1638" s="20">
        <f t="shared" si="213"/>
        <v>43.124227666580936</v>
      </c>
      <c r="O1638" s="18">
        <f t="shared" si="214"/>
        <v>161.88335714285716</v>
      </c>
      <c r="P1638" s="18">
        <f t="shared" si="215"/>
        <v>98.587508720019272</v>
      </c>
      <c r="Q1638" s="48">
        <f t="shared" si="208"/>
        <v>3.8339586724451937</v>
      </c>
    </row>
    <row r="1639" spans="2:17" x14ac:dyDescent="0.25">
      <c r="B1639" s="15">
        <v>41926.341666666667</v>
      </c>
      <c r="C1639" s="16">
        <v>7</v>
      </c>
      <c r="D1639" s="16">
        <v>1001.877</v>
      </c>
      <c r="E1639" s="16">
        <v>1086.615</v>
      </c>
      <c r="F1639" s="16">
        <v>1.412207</v>
      </c>
      <c r="G1639" s="16">
        <v>420.9</v>
      </c>
      <c r="H1639" s="16">
        <v>449.3</v>
      </c>
      <c r="I1639" s="16" t="str">
        <f t="shared" si="209"/>
        <v/>
      </c>
      <c r="K1639" s="16">
        <f t="shared" si="210"/>
        <v>1001.877</v>
      </c>
      <c r="L1639" s="16">
        <f t="shared" si="211"/>
        <v>1086.615</v>
      </c>
      <c r="M1639" s="16">
        <f t="shared" si="212"/>
        <v>1.412207</v>
      </c>
      <c r="N1639" s="20">
        <f t="shared" si="213"/>
        <v>43.124227666580936</v>
      </c>
      <c r="O1639" s="18">
        <f t="shared" si="214"/>
        <v>149.17800000000003</v>
      </c>
      <c r="P1639" s="18">
        <f t="shared" si="215"/>
        <v>90.849903507106518</v>
      </c>
      <c r="Q1639" s="48">
        <f t="shared" si="208"/>
        <v>3.0283301169035504</v>
      </c>
    </row>
    <row r="1640" spans="2:17" x14ac:dyDescent="0.25">
      <c r="B1640" s="15">
        <v>41926.342361111114</v>
      </c>
      <c r="C1640" s="16">
        <v>7</v>
      </c>
      <c r="D1640" s="16">
        <v>1069.6569999999999</v>
      </c>
      <c r="E1640" s="16">
        <v>1105.8040000000001</v>
      </c>
      <c r="F1640" s="16">
        <v>1.406531</v>
      </c>
      <c r="G1640" s="16">
        <v>426.8</v>
      </c>
      <c r="H1640" s="16">
        <v>443.1</v>
      </c>
      <c r="I1640" s="16" t="str">
        <f t="shared" si="209"/>
        <v/>
      </c>
      <c r="K1640" s="16">
        <f t="shared" si="210"/>
        <v>1069.6569999999999</v>
      </c>
      <c r="L1640" s="16">
        <f t="shared" si="211"/>
        <v>1105.8040000000001</v>
      </c>
      <c r="M1640" s="16">
        <f t="shared" si="212"/>
        <v>1.406531</v>
      </c>
      <c r="N1640" s="20">
        <f t="shared" si="213"/>
        <v>42.530416508023436</v>
      </c>
      <c r="O1640" s="18">
        <f t="shared" si="214"/>
        <v>155.39007142857145</v>
      </c>
      <c r="P1640" s="18">
        <f t="shared" si="215"/>
        <v>92.954883446182961</v>
      </c>
      <c r="Q1640" s="48">
        <f t="shared" si="208"/>
        <v>3.0984961148727654</v>
      </c>
    </row>
    <row r="1641" spans="2:17" x14ac:dyDescent="0.25">
      <c r="B1641" s="15">
        <v>41926.343055555553</v>
      </c>
      <c r="C1641" s="16">
        <v>7</v>
      </c>
      <c r="D1641" s="16">
        <v>1065.8430000000001</v>
      </c>
      <c r="E1641" s="16">
        <v>1113.3320000000001</v>
      </c>
      <c r="F1641" s="16">
        <v>1.4016789999999999</v>
      </c>
      <c r="G1641" s="16">
        <v>424.5</v>
      </c>
      <c r="H1641" s="16">
        <v>454.8</v>
      </c>
      <c r="I1641" s="16" t="str">
        <f t="shared" si="209"/>
        <v/>
      </c>
      <c r="K1641" s="16">
        <f t="shared" si="210"/>
        <v>1065.8430000000001</v>
      </c>
      <c r="L1641" s="16">
        <f t="shared" si="211"/>
        <v>1113.3320000000001</v>
      </c>
      <c r="M1641" s="16">
        <f t="shared" si="212"/>
        <v>1.4016789999999999</v>
      </c>
      <c r="N1641" s="20">
        <f t="shared" si="213"/>
        <v>42.022810492991539</v>
      </c>
      <c r="O1641" s="18">
        <f t="shared" si="214"/>
        <v>155.65535714285716</v>
      </c>
      <c r="P1641" s="18">
        <f t="shared" si="215"/>
        <v>91.684882714976354</v>
      </c>
      <c r="Q1641" s="48">
        <f t="shared" si="208"/>
        <v>3.0561627571658785</v>
      </c>
    </row>
    <row r="1642" spans="2:17" x14ac:dyDescent="0.25">
      <c r="B1642" s="15">
        <v>41926.34375</v>
      </c>
      <c r="C1642" s="16">
        <v>7</v>
      </c>
      <c r="D1642" s="16">
        <v>1128.2829999999999</v>
      </c>
      <c r="E1642" s="16">
        <v>1107.08</v>
      </c>
      <c r="F1642" s="16">
        <v>1.3892420000000001</v>
      </c>
      <c r="G1642" s="16">
        <v>407.4</v>
      </c>
      <c r="H1642" s="16">
        <v>456.3</v>
      </c>
      <c r="I1642" s="16" t="str">
        <f t="shared" si="209"/>
        <v/>
      </c>
      <c r="K1642" s="16">
        <f t="shared" si="210"/>
        <v>1128.2829999999999</v>
      </c>
      <c r="L1642" s="16">
        <f t="shared" si="211"/>
        <v>1107.08</v>
      </c>
      <c r="M1642" s="16">
        <f t="shared" si="212"/>
        <v>1.3892420000000001</v>
      </c>
      <c r="N1642" s="20">
        <f t="shared" si="213"/>
        <v>40.721677762374981</v>
      </c>
      <c r="O1642" s="18">
        <f t="shared" si="214"/>
        <v>159.66878571428569</v>
      </c>
      <c r="P1642" s="18">
        <f t="shared" si="215"/>
        <v>90.328248669107637</v>
      </c>
      <c r="Q1642" s="48">
        <f t="shared" si="208"/>
        <v>3.0109416223035876</v>
      </c>
    </row>
    <row r="1643" spans="2:17" x14ac:dyDescent="0.25">
      <c r="B1643" s="15">
        <v>41926.344444444447</v>
      </c>
      <c r="C1643" s="16">
        <v>4</v>
      </c>
      <c r="D1643" s="16">
        <v>1059.8309999999999</v>
      </c>
      <c r="E1643" s="16">
        <v>1114.606</v>
      </c>
      <c r="F1643" s="16">
        <v>1.3918820000000001</v>
      </c>
      <c r="G1643" s="16">
        <v>417.3</v>
      </c>
      <c r="H1643" s="16">
        <v>455.2</v>
      </c>
      <c r="I1643" s="16" t="str">
        <f t="shared" si="209"/>
        <v/>
      </c>
      <c r="K1643" s="16">
        <f t="shared" si="210"/>
        <v>1059.8309999999999</v>
      </c>
      <c r="L1643" s="16">
        <f t="shared" si="211"/>
        <v>1114.606</v>
      </c>
      <c r="M1643" s="16">
        <f t="shared" si="212"/>
        <v>1.3918820000000001</v>
      </c>
      <c r="N1643" s="20">
        <f t="shared" si="213"/>
        <v>40.997868998913347</v>
      </c>
      <c r="O1643" s="18">
        <f t="shared" si="214"/>
        <v>155.31692857142858</v>
      </c>
      <c r="P1643" s="18">
        <f t="shared" si="215"/>
        <v>88.630356382672105</v>
      </c>
      <c r="Q1643" s="48">
        <f t="shared" si="208"/>
        <v>5.1701041223225399</v>
      </c>
    </row>
    <row r="1644" spans="2:17" x14ac:dyDescent="0.25">
      <c r="B1644" s="15">
        <v>41926.345138888886</v>
      </c>
      <c r="C1644" s="16">
        <v>7</v>
      </c>
      <c r="D1644" s="16">
        <v>1098.1610000000001</v>
      </c>
      <c r="E1644" s="16">
        <v>1110.394</v>
      </c>
      <c r="F1644" s="16">
        <v>1.4009</v>
      </c>
      <c r="G1644" s="16">
        <v>420</v>
      </c>
      <c r="H1644" s="16">
        <v>453.7</v>
      </c>
      <c r="I1644" s="16" t="str">
        <f t="shared" si="209"/>
        <v/>
      </c>
      <c r="K1644" s="16">
        <f t="shared" si="210"/>
        <v>1098.1610000000001</v>
      </c>
      <c r="L1644" s="16">
        <f t="shared" si="211"/>
        <v>1110.394</v>
      </c>
      <c r="M1644" s="16">
        <f t="shared" si="212"/>
        <v>1.4009</v>
      </c>
      <c r="N1644" s="20">
        <f t="shared" si="213"/>
        <v>41.941313154634209</v>
      </c>
      <c r="O1644" s="18">
        <f t="shared" si="214"/>
        <v>157.75392857142859</v>
      </c>
      <c r="P1644" s="18">
        <f t="shared" si="215"/>
        <v>92.689244536509463</v>
      </c>
      <c r="Q1644" s="48">
        <f t="shared" si="208"/>
        <v>3.0896414845503153</v>
      </c>
    </row>
    <row r="1645" spans="2:17" x14ac:dyDescent="0.25">
      <c r="B1645" s="15">
        <v>41926.345833333333</v>
      </c>
      <c r="C1645" s="16">
        <v>7</v>
      </c>
      <c r="D1645" s="16">
        <v>1082.3530000000001</v>
      </c>
      <c r="E1645" s="16">
        <v>1087.491</v>
      </c>
      <c r="F1645" s="16">
        <v>1.3993899999999999</v>
      </c>
      <c r="G1645" s="16">
        <v>419.1</v>
      </c>
      <c r="H1645" s="16">
        <v>455.3</v>
      </c>
      <c r="I1645" s="16" t="str">
        <f t="shared" si="209"/>
        <v/>
      </c>
      <c r="K1645" s="16">
        <f t="shared" si="210"/>
        <v>1082.3530000000001</v>
      </c>
      <c r="L1645" s="16">
        <f t="shared" si="211"/>
        <v>1087.491</v>
      </c>
      <c r="M1645" s="16">
        <f t="shared" si="212"/>
        <v>1.3993899999999999</v>
      </c>
      <c r="N1645" s="20">
        <f t="shared" si="213"/>
        <v>41.783340136765652</v>
      </c>
      <c r="O1645" s="18">
        <f t="shared" si="214"/>
        <v>154.98885714285714</v>
      </c>
      <c r="P1645" s="18">
        <f t="shared" si="215"/>
        <v>90.623826587694126</v>
      </c>
      <c r="Q1645" s="48">
        <f t="shared" si="208"/>
        <v>3.0207942195898041</v>
      </c>
    </row>
    <row r="1646" spans="2:17" x14ac:dyDescent="0.25">
      <c r="B1646" s="15">
        <v>41926.34652777778</v>
      </c>
      <c r="C1646" s="16">
        <v>6</v>
      </c>
      <c r="D1646" s="16">
        <v>1071.1220000000001</v>
      </c>
      <c r="E1646" s="16">
        <v>1094.2429999999999</v>
      </c>
      <c r="F1646" s="16">
        <v>1.3982300000000001</v>
      </c>
      <c r="G1646" s="16">
        <v>420.3</v>
      </c>
      <c r="H1646" s="16">
        <v>447.8</v>
      </c>
      <c r="I1646" s="16" t="str">
        <f t="shared" si="209"/>
        <v/>
      </c>
      <c r="K1646" s="16">
        <f t="shared" si="210"/>
        <v>1071.1220000000001</v>
      </c>
      <c r="L1646" s="16">
        <f t="shared" si="211"/>
        <v>1094.2429999999999</v>
      </c>
      <c r="M1646" s="16">
        <f t="shared" si="212"/>
        <v>1.3982300000000001</v>
      </c>
      <c r="N1646" s="20">
        <f t="shared" si="213"/>
        <v>41.661983381316993</v>
      </c>
      <c r="O1646" s="18">
        <f t="shared" si="214"/>
        <v>154.66892857142855</v>
      </c>
      <c r="P1646" s="18">
        <f t="shared" si="215"/>
        <v>90.099345130813504</v>
      </c>
      <c r="Q1646" s="48">
        <f t="shared" si="208"/>
        <v>3.5038634217538585</v>
      </c>
    </row>
    <row r="1647" spans="2:17" x14ac:dyDescent="0.25">
      <c r="B1647" s="15">
        <v>41926.347222222219</v>
      </c>
      <c r="C1647" s="16">
        <v>7</v>
      </c>
      <c r="D1647" s="16">
        <v>1015.518</v>
      </c>
      <c r="E1647" s="16">
        <v>1090.434</v>
      </c>
      <c r="F1647" s="16">
        <v>1.394873</v>
      </c>
      <c r="G1647" s="16">
        <v>407.9</v>
      </c>
      <c r="H1647" s="16">
        <v>456.6</v>
      </c>
      <c r="I1647" s="16" t="str">
        <f t="shared" si="209"/>
        <v/>
      </c>
      <c r="K1647" s="16">
        <f t="shared" si="210"/>
        <v>1015.518</v>
      </c>
      <c r="L1647" s="16">
        <f t="shared" si="211"/>
        <v>1090.434</v>
      </c>
      <c r="M1647" s="16">
        <f t="shared" si="212"/>
        <v>1.394873</v>
      </c>
      <c r="N1647" s="20">
        <f t="shared" si="213"/>
        <v>41.310781115764208</v>
      </c>
      <c r="O1647" s="18">
        <f t="shared" si="214"/>
        <v>150.42514285714287</v>
      </c>
      <c r="P1647" s="18">
        <f t="shared" si="215"/>
        <v>86.679921095970315</v>
      </c>
      <c r="Q1647" s="48">
        <f t="shared" si="208"/>
        <v>2.8893307031990108</v>
      </c>
    </row>
    <row r="1648" spans="2:17" x14ac:dyDescent="0.25">
      <c r="B1648" s="15">
        <v>41926.347916666666</v>
      </c>
      <c r="C1648" s="16">
        <v>7</v>
      </c>
      <c r="D1648" s="16">
        <v>1094.4380000000001</v>
      </c>
      <c r="E1648" s="16">
        <v>1062.0530000000001</v>
      </c>
      <c r="F1648" s="16">
        <v>1.4027620000000001</v>
      </c>
      <c r="G1648" s="16">
        <v>410.8</v>
      </c>
      <c r="H1648" s="16">
        <v>438.5</v>
      </c>
      <c r="I1648" s="16" t="str">
        <f t="shared" si="209"/>
        <v/>
      </c>
      <c r="K1648" s="16">
        <f t="shared" si="210"/>
        <v>1094.4380000000001</v>
      </c>
      <c r="L1648" s="16">
        <f t="shared" si="211"/>
        <v>1062.0530000000001</v>
      </c>
      <c r="M1648" s="16">
        <f t="shared" si="212"/>
        <v>1.4027620000000001</v>
      </c>
      <c r="N1648" s="20">
        <f t="shared" si="213"/>
        <v>42.136111670707862</v>
      </c>
      <c r="O1648" s="18">
        <f t="shared" si="214"/>
        <v>154.03507142857143</v>
      </c>
      <c r="P1648" s="18">
        <f t="shared" si="215"/>
        <v>91.045411517253271</v>
      </c>
      <c r="Q1648" s="48">
        <f t="shared" si="208"/>
        <v>3.0348470505751091</v>
      </c>
    </row>
    <row r="1649" spans="2:17" x14ac:dyDescent="0.25">
      <c r="B1649" s="15">
        <v>41926.348611111112</v>
      </c>
      <c r="C1649" s="16">
        <v>7</v>
      </c>
      <c r="D1649" s="16">
        <v>1010.941</v>
      </c>
      <c r="E1649" s="16">
        <v>1022.127</v>
      </c>
      <c r="F1649" s="16">
        <v>1.419333</v>
      </c>
      <c r="G1649" s="16">
        <v>411.3</v>
      </c>
      <c r="H1649" s="16">
        <v>440.3</v>
      </c>
      <c r="I1649" s="16" t="str">
        <f t="shared" si="209"/>
        <v/>
      </c>
      <c r="K1649" s="16">
        <f t="shared" si="210"/>
        <v>1010.941</v>
      </c>
      <c r="L1649" s="16">
        <f t="shared" si="211"/>
        <v>1022.127</v>
      </c>
      <c r="M1649" s="16">
        <f t="shared" si="212"/>
        <v>1.419333</v>
      </c>
      <c r="N1649" s="20">
        <f t="shared" si="213"/>
        <v>43.869734769449295</v>
      </c>
      <c r="O1649" s="18">
        <f t="shared" si="214"/>
        <v>145.21914285714286</v>
      </c>
      <c r="P1649" s="18">
        <f t="shared" si="215"/>
        <v>90.421806246751132</v>
      </c>
      <c r="Q1649" s="48">
        <f t="shared" si="208"/>
        <v>3.0140602082250378</v>
      </c>
    </row>
    <row r="1650" spans="2:17" x14ac:dyDescent="0.25">
      <c r="B1650" s="15">
        <v>41926.349305555559</v>
      </c>
      <c r="C1650" s="16">
        <v>7</v>
      </c>
      <c r="D1650" s="16">
        <v>1014.023</v>
      </c>
      <c r="E1650" s="16">
        <v>1039.155</v>
      </c>
      <c r="F1650" s="16">
        <v>1.410315</v>
      </c>
      <c r="G1650" s="16">
        <v>405.8</v>
      </c>
      <c r="H1650" s="16">
        <v>422.1</v>
      </c>
      <c r="I1650" s="16" t="str">
        <f t="shared" si="209"/>
        <v/>
      </c>
      <c r="K1650" s="16">
        <f t="shared" si="210"/>
        <v>1014.023</v>
      </c>
      <c r="L1650" s="16">
        <f t="shared" si="211"/>
        <v>1039.155</v>
      </c>
      <c r="M1650" s="16">
        <f t="shared" si="212"/>
        <v>1.410315</v>
      </c>
      <c r="N1650" s="20">
        <f t="shared" si="213"/>
        <v>42.926290613728433</v>
      </c>
      <c r="O1650" s="18">
        <f t="shared" si="214"/>
        <v>146.65557142857142</v>
      </c>
      <c r="P1650" s="18">
        <f t="shared" si="215"/>
        <v>88.784683923629927</v>
      </c>
      <c r="Q1650" s="48">
        <f t="shared" si="208"/>
        <v>2.9594894641209977</v>
      </c>
    </row>
    <row r="1651" spans="2:17" x14ac:dyDescent="0.25">
      <c r="B1651" s="15">
        <v>41926.35</v>
      </c>
      <c r="C1651" s="16">
        <v>7</v>
      </c>
      <c r="D1651" s="16">
        <v>1134.2639999999999</v>
      </c>
      <c r="E1651" s="16">
        <v>1059.356</v>
      </c>
      <c r="F1651" s="16">
        <v>1.408423</v>
      </c>
      <c r="G1651" s="16">
        <v>398</v>
      </c>
      <c r="H1651" s="16">
        <v>430.9</v>
      </c>
      <c r="I1651" s="16" t="str">
        <f t="shared" si="209"/>
        <v/>
      </c>
      <c r="K1651" s="16">
        <f t="shared" si="210"/>
        <v>1134.2639999999999</v>
      </c>
      <c r="L1651" s="16">
        <f t="shared" si="211"/>
        <v>1059.356</v>
      </c>
      <c r="M1651" s="16">
        <f t="shared" si="212"/>
        <v>1.408423</v>
      </c>
      <c r="N1651" s="20">
        <f t="shared" si="213"/>
        <v>42.728353560875938</v>
      </c>
      <c r="O1651" s="18">
        <f t="shared" si="214"/>
        <v>156.68714285714285</v>
      </c>
      <c r="P1651" s="18">
        <f t="shared" si="215"/>
        <v>94.293689410074762</v>
      </c>
      <c r="Q1651" s="48">
        <f t="shared" si="208"/>
        <v>3.1431229803358254</v>
      </c>
    </row>
    <row r="1652" spans="2:17" x14ac:dyDescent="0.25">
      <c r="B1652" s="15">
        <v>41926.350694444445</v>
      </c>
      <c r="C1652" s="16">
        <v>8</v>
      </c>
      <c r="D1652" s="16">
        <v>1065.8430000000001</v>
      </c>
      <c r="E1652" s="16">
        <v>1093.693</v>
      </c>
      <c r="F1652" s="16">
        <v>1.3941250000000001</v>
      </c>
      <c r="G1652" s="16">
        <v>415.6</v>
      </c>
      <c r="H1652" s="16">
        <v>443.7</v>
      </c>
      <c r="I1652" s="16" t="str">
        <f t="shared" si="209"/>
        <v/>
      </c>
      <c r="K1652" s="16">
        <f t="shared" si="210"/>
        <v>1065.8430000000001</v>
      </c>
      <c r="L1652" s="16">
        <f t="shared" si="211"/>
        <v>1093.693</v>
      </c>
      <c r="M1652" s="16">
        <f t="shared" si="212"/>
        <v>1.3941250000000001</v>
      </c>
      <c r="N1652" s="20">
        <f t="shared" si="213"/>
        <v>41.232526932078336</v>
      </c>
      <c r="O1652" s="18">
        <f t="shared" si="214"/>
        <v>154.25257142857143</v>
      </c>
      <c r="P1652" s="18">
        <f t="shared" si="215"/>
        <v>88.669463161578676</v>
      </c>
      <c r="Q1652" s="48">
        <f t="shared" si="208"/>
        <v>2.5861926755460445</v>
      </c>
    </row>
    <row r="1653" spans="2:17" x14ac:dyDescent="0.25">
      <c r="B1653" s="15">
        <v>41926.351388888892</v>
      </c>
      <c r="C1653" s="16">
        <v>6</v>
      </c>
      <c r="D1653" s="16">
        <v>1116.289</v>
      </c>
      <c r="E1653" s="16">
        <v>1064.4059999999999</v>
      </c>
      <c r="F1653" s="16">
        <v>1.41442</v>
      </c>
      <c r="G1653" s="16">
        <v>406.2</v>
      </c>
      <c r="H1653" s="16">
        <v>444.9</v>
      </c>
      <c r="I1653" s="16" t="str">
        <f t="shared" si="209"/>
        <v/>
      </c>
      <c r="K1653" s="16">
        <f t="shared" si="210"/>
        <v>1116.289</v>
      </c>
      <c r="L1653" s="16">
        <f t="shared" si="211"/>
        <v>1064.4059999999999</v>
      </c>
      <c r="M1653" s="16">
        <f t="shared" si="212"/>
        <v>1.41442</v>
      </c>
      <c r="N1653" s="20">
        <f t="shared" si="213"/>
        <v>43.35574706296709</v>
      </c>
      <c r="O1653" s="18">
        <f t="shared" si="214"/>
        <v>155.76392857142855</v>
      </c>
      <c r="P1653" s="18">
        <f t="shared" si="215"/>
        <v>95.519481148144223</v>
      </c>
      <c r="Q1653" s="48">
        <f t="shared" si="208"/>
        <v>3.7146464890944975</v>
      </c>
    </row>
    <row r="1654" spans="2:17" x14ac:dyDescent="0.25">
      <c r="B1654" s="15">
        <v>41926.352083333331</v>
      </c>
      <c r="C1654" s="16">
        <v>7</v>
      </c>
      <c r="D1654" s="16">
        <v>1162.921</v>
      </c>
      <c r="E1654" s="16">
        <v>1130.299</v>
      </c>
      <c r="F1654" s="16">
        <v>1.3899900000000001</v>
      </c>
      <c r="G1654" s="16">
        <v>416.6</v>
      </c>
      <c r="H1654" s="16">
        <v>457.4</v>
      </c>
      <c r="I1654" s="16" t="str">
        <f t="shared" si="209"/>
        <v/>
      </c>
      <c r="K1654" s="16">
        <f t="shared" si="210"/>
        <v>1162.921</v>
      </c>
      <c r="L1654" s="16">
        <f t="shared" si="211"/>
        <v>1130.299</v>
      </c>
      <c r="M1654" s="16">
        <f t="shared" si="212"/>
        <v>1.3899900000000001</v>
      </c>
      <c r="N1654" s="20">
        <f t="shared" si="213"/>
        <v>40.799931946060845</v>
      </c>
      <c r="O1654" s="18">
        <f t="shared" si="214"/>
        <v>163.8014285714286</v>
      </c>
      <c r="P1654" s="18">
        <f t="shared" si="215"/>
        <v>92.894242914793651</v>
      </c>
      <c r="Q1654" s="48">
        <f t="shared" si="208"/>
        <v>3.0964747638264551</v>
      </c>
    </row>
    <row r="1655" spans="2:17" x14ac:dyDescent="0.25">
      <c r="B1655" s="15">
        <v>41926.352777777778</v>
      </c>
      <c r="C1655" s="16">
        <v>7</v>
      </c>
      <c r="D1655" s="16">
        <v>1107.2249999999999</v>
      </c>
      <c r="E1655" s="16">
        <v>1099.3150000000001</v>
      </c>
      <c r="F1655" s="16">
        <v>1.4020300000000001</v>
      </c>
      <c r="G1655" s="16">
        <v>415.9</v>
      </c>
      <c r="H1655" s="16">
        <v>456.6</v>
      </c>
      <c r="I1655" s="16" t="str">
        <f t="shared" si="209"/>
        <v/>
      </c>
      <c r="K1655" s="16">
        <f t="shared" si="210"/>
        <v>1107.2249999999999</v>
      </c>
      <c r="L1655" s="16">
        <f t="shared" si="211"/>
        <v>1099.3150000000001</v>
      </c>
      <c r="M1655" s="16">
        <f t="shared" si="212"/>
        <v>1.4020300000000001</v>
      </c>
      <c r="N1655" s="20">
        <f t="shared" si="213"/>
        <v>42.059531373304047</v>
      </c>
      <c r="O1655" s="18">
        <f t="shared" si="214"/>
        <v>157.60999999999999</v>
      </c>
      <c r="P1655" s="18">
        <f t="shared" si="215"/>
        <v>92.940607112067156</v>
      </c>
      <c r="Q1655" s="48">
        <f t="shared" si="208"/>
        <v>3.0980202370689054</v>
      </c>
    </row>
    <row r="1656" spans="2:17" x14ac:dyDescent="0.25">
      <c r="B1656" s="15">
        <v>41926.353472222225</v>
      </c>
      <c r="C1656" s="16">
        <v>7</v>
      </c>
      <c r="D1656" s="16">
        <v>1126.0239999999999</v>
      </c>
      <c r="E1656" s="16">
        <v>1084.627</v>
      </c>
      <c r="F1656" s="16">
        <v>1.412558</v>
      </c>
      <c r="G1656" s="16">
        <v>420.3</v>
      </c>
      <c r="H1656" s="16">
        <v>456</v>
      </c>
      <c r="I1656" s="16" t="str">
        <f t="shared" si="209"/>
        <v/>
      </c>
      <c r="K1656" s="16">
        <f t="shared" si="210"/>
        <v>1126.0239999999999</v>
      </c>
      <c r="L1656" s="16">
        <f t="shared" si="211"/>
        <v>1084.627</v>
      </c>
      <c r="M1656" s="16">
        <f t="shared" si="212"/>
        <v>1.412558</v>
      </c>
      <c r="N1656" s="20">
        <f t="shared" si="213"/>
        <v>43.16094854689343</v>
      </c>
      <c r="O1656" s="18">
        <f t="shared" si="214"/>
        <v>157.90364285714284</v>
      </c>
      <c r="P1656" s="18">
        <f t="shared" si="215"/>
        <v>96.269655798911757</v>
      </c>
      <c r="Q1656" s="48">
        <f t="shared" si="208"/>
        <v>3.2089885266303915</v>
      </c>
    </row>
    <row r="1657" spans="2:17" x14ac:dyDescent="0.25">
      <c r="B1657" s="15">
        <v>41926.354166666664</v>
      </c>
      <c r="C1657" s="16">
        <v>7</v>
      </c>
      <c r="D1657" s="16">
        <v>1058.335</v>
      </c>
      <c r="E1657" s="16">
        <v>1114.2639999999999</v>
      </c>
      <c r="F1657" s="16">
        <v>1.400137</v>
      </c>
      <c r="G1657" s="16">
        <v>432.3</v>
      </c>
      <c r="H1657" s="16">
        <v>442.4</v>
      </c>
      <c r="I1657" s="16" t="str">
        <f t="shared" si="209"/>
        <v/>
      </c>
      <c r="K1657" s="16">
        <f t="shared" si="210"/>
        <v>1058.335</v>
      </c>
      <c r="L1657" s="16">
        <f t="shared" si="211"/>
        <v>1114.2639999999999</v>
      </c>
      <c r="M1657" s="16">
        <f t="shared" si="212"/>
        <v>1.400137</v>
      </c>
      <c r="N1657" s="20">
        <f t="shared" si="213"/>
        <v>41.861489702558899</v>
      </c>
      <c r="O1657" s="18">
        <f t="shared" si="214"/>
        <v>155.18564285714288</v>
      </c>
      <c r="P1657" s="18">
        <f t="shared" si="215"/>
        <v>90.957130600290697</v>
      </c>
      <c r="Q1657" s="48">
        <f t="shared" si="208"/>
        <v>3.0319043533430232</v>
      </c>
    </row>
    <row r="1658" spans="2:17" x14ac:dyDescent="0.25">
      <c r="B1658" s="15">
        <v>41926.354861111111</v>
      </c>
      <c r="C1658" s="16">
        <v>7</v>
      </c>
      <c r="D1658" s="16">
        <v>1145.556</v>
      </c>
      <c r="E1658" s="16">
        <v>1126.4880000000001</v>
      </c>
      <c r="F1658" s="16">
        <v>1.400137</v>
      </c>
      <c r="G1658" s="16">
        <v>422.8</v>
      </c>
      <c r="H1658" s="16">
        <v>450.9</v>
      </c>
      <c r="I1658" s="16" t="str">
        <f t="shared" si="209"/>
        <v/>
      </c>
      <c r="K1658" s="16">
        <f t="shared" si="210"/>
        <v>1145.556</v>
      </c>
      <c r="L1658" s="16">
        <f t="shared" si="211"/>
        <v>1126.4880000000001</v>
      </c>
      <c r="M1658" s="16">
        <f t="shared" si="212"/>
        <v>1.400137</v>
      </c>
      <c r="N1658" s="20">
        <f t="shared" si="213"/>
        <v>41.861489702558899</v>
      </c>
      <c r="O1658" s="18">
        <f t="shared" si="214"/>
        <v>162.28885714285713</v>
      </c>
      <c r="P1658" s="18">
        <f t="shared" si="215"/>
        <v>95.120453814812024</v>
      </c>
      <c r="Q1658" s="48">
        <f t="shared" si="208"/>
        <v>3.1706817938270677</v>
      </c>
    </row>
    <row r="1659" spans="2:17" x14ac:dyDescent="0.25">
      <c r="B1659" s="15">
        <v>41926.355555555558</v>
      </c>
      <c r="C1659" s="16">
        <v>6</v>
      </c>
      <c r="D1659" s="16">
        <v>1114.7940000000001</v>
      </c>
      <c r="E1659" s="16">
        <v>1124.4559999999999</v>
      </c>
      <c r="F1659" s="16">
        <v>1.403159</v>
      </c>
      <c r="G1659" s="16">
        <v>418.5</v>
      </c>
      <c r="H1659" s="16">
        <v>443.5</v>
      </c>
      <c r="I1659" s="16" t="str">
        <f t="shared" si="209"/>
        <v/>
      </c>
      <c r="K1659" s="16">
        <f t="shared" si="210"/>
        <v>1114.7940000000001</v>
      </c>
      <c r="L1659" s="16">
        <f t="shared" si="211"/>
        <v>1124.4559999999999</v>
      </c>
      <c r="M1659" s="16">
        <f t="shared" si="212"/>
        <v>1.403159</v>
      </c>
      <c r="N1659" s="20">
        <f t="shared" si="213"/>
        <v>42.177644974081247</v>
      </c>
      <c r="O1659" s="18">
        <f t="shared" si="214"/>
        <v>159.94642857142858</v>
      </c>
      <c r="P1659" s="18">
        <f t="shared" si="215"/>
        <v>94.659402818836043</v>
      </c>
      <c r="Q1659" s="48">
        <f t="shared" si="208"/>
        <v>3.6811989985102906</v>
      </c>
    </row>
    <row r="1660" spans="2:17" x14ac:dyDescent="0.25">
      <c r="B1660" s="15">
        <v>41926.356249999997</v>
      </c>
      <c r="C1660" s="16">
        <v>7</v>
      </c>
      <c r="D1660" s="16">
        <v>1162.921</v>
      </c>
      <c r="E1660" s="16">
        <v>1041.7090000000001</v>
      </c>
      <c r="F1660" s="16">
        <v>1.4046689999999999</v>
      </c>
      <c r="G1660" s="16">
        <v>416.9</v>
      </c>
      <c r="H1660" s="16">
        <v>452.9</v>
      </c>
      <c r="I1660" s="16" t="str">
        <f t="shared" si="209"/>
        <v/>
      </c>
      <c r="K1660" s="16">
        <f t="shared" si="210"/>
        <v>1162.921</v>
      </c>
      <c r="L1660" s="16">
        <f t="shared" si="211"/>
        <v>1041.7090000000001</v>
      </c>
      <c r="M1660" s="16">
        <f t="shared" si="212"/>
        <v>1.4046689999999999</v>
      </c>
      <c r="N1660" s="20">
        <f t="shared" si="213"/>
        <v>42.335617991949775</v>
      </c>
      <c r="O1660" s="18">
        <f t="shared" si="214"/>
        <v>157.47357142857143</v>
      </c>
      <c r="P1660" s="18">
        <f t="shared" si="215"/>
        <v>93.645643629193358</v>
      </c>
      <c r="Q1660" s="48">
        <f t="shared" si="208"/>
        <v>3.1215214543064453</v>
      </c>
    </row>
    <row r="1661" spans="2:17" x14ac:dyDescent="0.25">
      <c r="B1661" s="15">
        <v>41926.356944444444</v>
      </c>
      <c r="C1661" s="16">
        <v>8</v>
      </c>
      <c r="D1661" s="16">
        <v>1166.6130000000001</v>
      </c>
      <c r="E1661" s="16">
        <v>1109.98</v>
      </c>
      <c r="F1661" s="16">
        <v>1.395605</v>
      </c>
      <c r="G1661" s="16">
        <v>423.8</v>
      </c>
      <c r="H1661" s="16">
        <v>459</v>
      </c>
      <c r="I1661" s="16" t="str">
        <f t="shared" si="209"/>
        <v/>
      </c>
      <c r="K1661" s="16">
        <f t="shared" si="210"/>
        <v>1166.6130000000001</v>
      </c>
      <c r="L1661" s="16">
        <f t="shared" si="211"/>
        <v>1109.98</v>
      </c>
      <c r="M1661" s="16">
        <f t="shared" si="212"/>
        <v>1.395605</v>
      </c>
      <c r="N1661" s="20">
        <f t="shared" si="213"/>
        <v>41.387361413168023</v>
      </c>
      <c r="O1661" s="18">
        <f t="shared" si="214"/>
        <v>162.61378571428571</v>
      </c>
      <c r="P1661" s="18">
        <f t="shared" si="215"/>
        <v>93.926386946579115</v>
      </c>
      <c r="Q1661" s="48">
        <f t="shared" si="208"/>
        <v>2.739519619275224</v>
      </c>
    </row>
    <row r="1662" spans="2:17" x14ac:dyDescent="0.25">
      <c r="B1662" s="15">
        <v>41926.357638888891</v>
      </c>
      <c r="C1662" s="16">
        <v>7</v>
      </c>
      <c r="D1662" s="16">
        <v>1110.2460000000001</v>
      </c>
      <c r="E1662" s="16">
        <v>1137.954</v>
      </c>
      <c r="F1662" s="16">
        <v>1.399786</v>
      </c>
      <c r="G1662" s="16">
        <v>423.1</v>
      </c>
      <c r="H1662" s="16">
        <v>441.2</v>
      </c>
      <c r="I1662" s="16" t="str">
        <f t="shared" si="209"/>
        <v/>
      </c>
      <c r="K1662" s="16">
        <f t="shared" si="210"/>
        <v>1110.2460000000001</v>
      </c>
      <c r="L1662" s="16">
        <f t="shared" si="211"/>
        <v>1137.954</v>
      </c>
      <c r="M1662" s="16">
        <f t="shared" si="212"/>
        <v>1.399786</v>
      </c>
      <c r="N1662" s="20">
        <f t="shared" si="213"/>
        <v>41.824768822246419</v>
      </c>
      <c r="O1662" s="18">
        <f t="shared" si="214"/>
        <v>160.58571428571426</v>
      </c>
      <c r="P1662" s="18">
        <f t="shared" si="215"/>
        <v>94.016072040969405</v>
      </c>
      <c r="Q1662" s="48">
        <f t="shared" si="208"/>
        <v>3.1338690680323134</v>
      </c>
    </row>
    <row r="1663" spans="2:17" x14ac:dyDescent="0.25">
      <c r="B1663" s="15">
        <v>41926.35833333333</v>
      </c>
      <c r="C1663" s="16">
        <v>7</v>
      </c>
      <c r="D1663" s="16">
        <v>1105.73</v>
      </c>
      <c r="E1663" s="16">
        <v>1112.537</v>
      </c>
      <c r="F1663" s="16">
        <v>1.3831690000000001</v>
      </c>
      <c r="G1663" s="16">
        <v>426.7</v>
      </c>
      <c r="H1663" s="16">
        <v>457.6</v>
      </c>
      <c r="I1663" s="16" t="str">
        <f t="shared" si="209"/>
        <v/>
      </c>
      <c r="K1663" s="16">
        <f t="shared" si="210"/>
        <v>1105.73</v>
      </c>
      <c r="L1663" s="16">
        <f t="shared" si="211"/>
        <v>1112.537</v>
      </c>
      <c r="M1663" s="16">
        <f t="shared" si="212"/>
        <v>1.3831690000000001</v>
      </c>
      <c r="N1663" s="20">
        <f t="shared" si="213"/>
        <v>40.086333300444096</v>
      </c>
      <c r="O1663" s="18">
        <f t="shared" si="214"/>
        <v>158.44764285714285</v>
      </c>
      <c r="P1663" s="18">
        <f t="shared" si="215"/>
        <v>87.853155036282828</v>
      </c>
      <c r="Q1663" s="48">
        <f t="shared" si="208"/>
        <v>2.9284385012094276</v>
      </c>
    </row>
    <row r="1664" spans="2:17" x14ac:dyDescent="0.25">
      <c r="B1664" s="15">
        <v>41926.359027777777</v>
      </c>
      <c r="C1664" s="16">
        <v>7</v>
      </c>
      <c r="D1664" s="16">
        <v>1068.1010000000001</v>
      </c>
      <c r="E1664" s="16">
        <v>1097.075</v>
      </c>
      <c r="F1664" s="16">
        <v>1.3892420000000001</v>
      </c>
      <c r="G1664" s="16">
        <v>422</v>
      </c>
      <c r="H1664" s="16">
        <v>446.9</v>
      </c>
      <c r="I1664" s="16" t="str">
        <f t="shared" si="209"/>
        <v/>
      </c>
      <c r="K1664" s="16">
        <f t="shared" si="210"/>
        <v>1068.1010000000001</v>
      </c>
      <c r="L1664" s="16">
        <f t="shared" si="211"/>
        <v>1097.075</v>
      </c>
      <c r="M1664" s="16">
        <f t="shared" si="212"/>
        <v>1.3892420000000001</v>
      </c>
      <c r="N1664" s="20">
        <f t="shared" si="213"/>
        <v>40.721677762374981</v>
      </c>
      <c r="O1664" s="18">
        <f t="shared" si="214"/>
        <v>154.65542857142859</v>
      </c>
      <c r="P1664" s="18">
        <f t="shared" si="215"/>
        <v>87.492078977948481</v>
      </c>
      <c r="Q1664" s="48">
        <f t="shared" si="208"/>
        <v>2.9164026325982828</v>
      </c>
    </row>
    <row r="1665" spans="2:17" x14ac:dyDescent="0.25">
      <c r="B1665" s="15">
        <v>41926.359722222223</v>
      </c>
      <c r="C1665" s="16">
        <v>7</v>
      </c>
      <c r="D1665" s="16">
        <v>1144.0909999999999</v>
      </c>
      <c r="E1665" s="16">
        <v>1082.3230000000001</v>
      </c>
      <c r="F1665" s="16">
        <v>1.3978790000000001</v>
      </c>
      <c r="G1665" s="16">
        <v>418.8</v>
      </c>
      <c r="H1665" s="16">
        <v>454.6</v>
      </c>
      <c r="I1665" s="16" t="str">
        <f t="shared" si="209"/>
        <v/>
      </c>
      <c r="K1665" s="16">
        <f t="shared" si="210"/>
        <v>1144.0909999999999</v>
      </c>
      <c r="L1665" s="16">
        <f t="shared" si="211"/>
        <v>1082.3230000000001</v>
      </c>
      <c r="M1665" s="16">
        <f t="shared" si="212"/>
        <v>1.3978790000000001</v>
      </c>
      <c r="N1665" s="20">
        <f t="shared" si="213"/>
        <v>41.625262501004507</v>
      </c>
      <c r="O1665" s="18">
        <f t="shared" si="214"/>
        <v>159.02957142857142</v>
      </c>
      <c r="P1665" s="18">
        <f t="shared" si="215"/>
        <v>92.534664459124784</v>
      </c>
      <c r="Q1665" s="48">
        <f t="shared" si="208"/>
        <v>3.0844888153041596</v>
      </c>
    </row>
    <row r="1666" spans="2:17" x14ac:dyDescent="0.25">
      <c r="B1666" s="15">
        <v>41926.36041666667</v>
      </c>
      <c r="C1666" s="16">
        <v>7</v>
      </c>
      <c r="D1666" s="16">
        <v>1113.1759999999999</v>
      </c>
      <c r="E1666" s="16">
        <v>1115.2829999999999</v>
      </c>
      <c r="F1666" s="16">
        <v>1.3926149999999999</v>
      </c>
      <c r="G1666" s="16">
        <v>421.8</v>
      </c>
      <c r="H1666" s="16">
        <v>451.3</v>
      </c>
      <c r="I1666" s="16" t="str">
        <f t="shared" si="209"/>
        <v/>
      </c>
      <c r="K1666" s="16">
        <f t="shared" si="210"/>
        <v>1113.1759999999999</v>
      </c>
      <c r="L1666" s="16">
        <f t="shared" si="211"/>
        <v>1115.2829999999999</v>
      </c>
      <c r="M1666" s="16">
        <f t="shared" si="212"/>
        <v>1.3926149999999999</v>
      </c>
      <c r="N1666" s="20">
        <f t="shared" si="213"/>
        <v>41.074553914209787</v>
      </c>
      <c r="O1666" s="18">
        <f t="shared" si="214"/>
        <v>159.17564285714283</v>
      </c>
      <c r="P1666" s="18">
        <f t="shared" si="215"/>
        <v>91.050122980581676</v>
      </c>
      <c r="Q1666" s="48">
        <f t="shared" si="208"/>
        <v>3.0350040993527223</v>
      </c>
    </row>
    <row r="1667" spans="2:17" x14ac:dyDescent="0.25">
      <c r="B1667" s="15">
        <v>41926.361111111109</v>
      </c>
      <c r="C1667" s="16">
        <v>7</v>
      </c>
      <c r="D1667" s="16">
        <v>1113.97</v>
      </c>
      <c r="E1667" s="16">
        <v>1117.829</v>
      </c>
      <c r="F1667" s="16">
        <v>1.3937740000000001</v>
      </c>
      <c r="G1667" s="16">
        <v>426.5</v>
      </c>
      <c r="H1667" s="16">
        <v>455.4</v>
      </c>
      <c r="I1667" s="16" t="str">
        <f t="shared" si="209"/>
        <v/>
      </c>
      <c r="K1667" s="16">
        <f t="shared" si="210"/>
        <v>1113.97</v>
      </c>
      <c r="L1667" s="16">
        <f t="shared" si="211"/>
        <v>1117.829</v>
      </c>
      <c r="M1667" s="16">
        <f t="shared" si="212"/>
        <v>1.3937740000000001</v>
      </c>
      <c r="N1667" s="20">
        <f t="shared" si="213"/>
        <v>41.19580605176585</v>
      </c>
      <c r="O1667" s="18">
        <f t="shared" si="214"/>
        <v>159.41421428571428</v>
      </c>
      <c r="P1667" s="18">
        <f t="shared" si="215"/>
        <v>91.531885061967273</v>
      </c>
      <c r="Q1667" s="48">
        <f t="shared" si="208"/>
        <v>3.0510628353989091</v>
      </c>
    </row>
    <row r="1668" spans="2:17" x14ac:dyDescent="0.25">
      <c r="B1668" s="15">
        <v>41926.361805555556</v>
      </c>
      <c r="C1668" s="16">
        <v>6</v>
      </c>
      <c r="D1668" s="16">
        <v>1164.385</v>
      </c>
      <c r="E1668" s="16">
        <v>1085.9369999999999</v>
      </c>
      <c r="F1668" s="16">
        <v>1.403891</v>
      </c>
      <c r="G1668" s="16">
        <v>429.5</v>
      </c>
      <c r="H1668" s="16">
        <v>451.8</v>
      </c>
      <c r="I1668" s="16" t="str">
        <f t="shared" si="209"/>
        <v/>
      </c>
      <c r="K1668" s="16">
        <f t="shared" si="210"/>
        <v>1164.385</v>
      </c>
      <c r="L1668" s="16">
        <f t="shared" si="211"/>
        <v>1085.9369999999999</v>
      </c>
      <c r="M1668" s="16">
        <f t="shared" si="212"/>
        <v>1.403891</v>
      </c>
      <c r="N1668" s="20">
        <f t="shared" si="213"/>
        <v>42.254225271485062</v>
      </c>
      <c r="O1668" s="18">
        <f t="shared" si="214"/>
        <v>160.73728571428572</v>
      </c>
      <c r="P1668" s="18">
        <f t="shared" si="215"/>
        <v>95.349882806449443</v>
      </c>
      <c r="Q1668" s="48">
        <f t="shared" si="208"/>
        <v>3.7080509980285896</v>
      </c>
    </row>
    <row r="1669" spans="2:17" x14ac:dyDescent="0.25">
      <c r="B1669" s="15">
        <v>41926.362500000003</v>
      </c>
      <c r="C1669" s="16">
        <v>7</v>
      </c>
      <c r="D1669" s="16">
        <v>1093.7360000000001</v>
      </c>
      <c r="E1669" s="16">
        <v>1092.1089999999999</v>
      </c>
      <c r="F1669" s="16">
        <v>1.410666</v>
      </c>
      <c r="G1669" s="16">
        <v>426</v>
      </c>
      <c r="H1669" s="16">
        <v>463.3</v>
      </c>
      <c r="I1669" s="16" t="str">
        <f t="shared" si="209"/>
        <v/>
      </c>
      <c r="K1669" s="16">
        <f t="shared" si="210"/>
        <v>1093.7360000000001</v>
      </c>
      <c r="L1669" s="16">
        <f t="shared" si="211"/>
        <v>1092.1089999999999</v>
      </c>
      <c r="M1669" s="16">
        <f t="shared" si="212"/>
        <v>1.410666</v>
      </c>
      <c r="N1669" s="20">
        <f t="shared" si="213"/>
        <v>42.963011494040927</v>
      </c>
      <c r="O1669" s="18">
        <f t="shared" si="214"/>
        <v>156.13178571428574</v>
      </c>
      <c r="P1669" s="18">
        <f t="shared" si="215"/>
        <v>94.625947588364852</v>
      </c>
      <c r="Q1669" s="48">
        <f t="shared" si="208"/>
        <v>3.1541982529454953</v>
      </c>
    </row>
    <row r="1670" spans="2:17" x14ac:dyDescent="0.25">
      <c r="B1670" s="15">
        <v>41926.363194444442</v>
      </c>
      <c r="C1670" s="16">
        <v>7</v>
      </c>
      <c r="D1670" s="16">
        <v>1089.1579999999999</v>
      </c>
      <c r="E1670" s="16">
        <v>1104.76</v>
      </c>
      <c r="F1670" s="16">
        <v>1.412558</v>
      </c>
      <c r="G1670" s="16">
        <v>429.2</v>
      </c>
      <c r="H1670" s="16">
        <v>455.8</v>
      </c>
      <c r="I1670" s="16" t="str">
        <f t="shared" si="209"/>
        <v/>
      </c>
      <c r="K1670" s="16">
        <f t="shared" si="210"/>
        <v>1089.1579999999999</v>
      </c>
      <c r="L1670" s="16">
        <f t="shared" si="211"/>
        <v>1104.76</v>
      </c>
      <c r="M1670" s="16">
        <f t="shared" si="212"/>
        <v>1.412558</v>
      </c>
      <c r="N1670" s="20">
        <f t="shared" si="213"/>
        <v>43.16094854689343</v>
      </c>
      <c r="O1670" s="18">
        <f t="shared" si="214"/>
        <v>156.70842857142856</v>
      </c>
      <c r="P1670" s="18">
        <f t="shared" si="215"/>
        <v>95.540965403872832</v>
      </c>
      <c r="Q1670" s="48">
        <f t="shared" si="208"/>
        <v>3.1846988467957611</v>
      </c>
    </row>
    <row r="1671" spans="2:17" x14ac:dyDescent="0.25">
      <c r="B1671" s="15">
        <v>41926.363888888889</v>
      </c>
      <c r="C1671" s="16">
        <v>7</v>
      </c>
      <c r="D1671" s="16">
        <v>1126.0239999999999</v>
      </c>
      <c r="E1671" s="16">
        <v>1111.4280000000001</v>
      </c>
      <c r="F1671" s="16">
        <v>1.3918820000000001</v>
      </c>
      <c r="G1671" s="16">
        <v>413.7</v>
      </c>
      <c r="H1671" s="16">
        <v>452.7</v>
      </c>
      <c r="I1671" s="16" t="str">
        <f t="shared" si="209"/>
        <v/>
      </c>
      <c r="K1671" s="16">
        <f t="shared" si="210"/>
        <v>1126.0239999999999</v>
      </c>
      <c r="L1671" s="16">
        <f t="shared" si="211"/>
        <v>1111.4280000000001</v>
      </c>
      <c r="M1671" s="16">
        <f t="shared" si="212"/>
        <v>1.3918820000000001</v>
      </c>
      <c r="N1671" s="20">
        <f t="shared" si="213"/>
        <v>40.997868998913347</v>
      </c>
      <c r="O1671" s="18">
        <f t="shared" si="214"/>
        <v>159.81800000000001</v>
      </c>
      <c r="P1671" s="18">
        <f t="shared" si="215"/>
        <v>91.198856600178573</v>
      </c>
      <c r="Q1671" s="48">
        <f t="shared" si="208"/>
        <v>3.0399618866726188</v>
      </c>
    </row>
    <row r="1672" spans="2:17" x14ac:dyDescent="0.25">
      <c r="B1672" s="15">
        <v>41926.364583333336</v>
      </c>
      <c r="C1672" s="16">
        <v>7</v>
      </c>
      <c r="D1672" s="16">
        <v>1128.9839999999999</v>
      </c>
      <c r="E1672" s="16">
        <v>1133.7059999999999</v>
      </c>
      <c r="F1672" s="16">
        <v>1.3866179999999999</v>
      </c>
      <c r="G1672" s="16">
        <v>422.1</v>
      </c>
      <c r="H1672" s="16">
        <v>453.7</v>
      </c>
      <c r="I1672" s="16" t="str">
        <f t="shared" si="209"/>
        <v/>
      </c>
      <c r="K1672" s="16">
        <f t="shared" si="210"/>
        <v>1128.9839999999999</v>
      </c>
      <c r="L1672" s="16">
        <f t="shared" si="211"/>
        <v>1133.7059999999999</v>
      </c>
      <c r="M1672" s="16">
        <f t="shared" si="212"/>
        <v>1.3866179999999999</v>
      </c>
      <c r="N1672" s="20">
        <f t="shared" si="213"/>
        <v>40.447160412118635</v>
      </c>
      <c r="O1672" s="18">
        <f t="shared" si="214"/>
        <v>161.62071428571426</v>
      </c>
      <c r="P1672" s="18">
        <f t="shared" si="215"/>
        <v>90.64459081051973</v>
      </c>
      <c r="Q1672" s="48">
        <f t="shared" ref="Q1672:Q1735" si="216">IF(COUNT(K1672:L1672)&gt;1,P1672*14/(C1672*60),P1672*7/(C1672*60))</f>
        <v>3.0214863603506577</v>
      </c>
    </row>
    <row r="1673" spans="2:17" x14ac:dyDescent="0.25">
      <c r="B1673" s="15">
        <v>41926.365277777775</v>
      </c>
      <c r="C1673" s="16">
        <v>7</v>
      </c>
      <c r="D1673" s="16">
        <v>1129.7470000000001</v>
      </c>
      <c r="E1673" s="16">
        <v>1085.588</v>
      </c>
      <c r="F1673" s="16">
        <v>1.4046689999999999</v>
      </c>
      <c r="G1673" s="16">
        <v>438.6</v>
      </c>
      <c r="H1673" s="16">
        <v>450.5</v>
      </c>
      <c r="I1673" s="16" t="str">
        <f t="shared" si="209"/>
        <v/>
      </c>
      <c r="K1673" s="16">
        <f t="shared" si="210"/>
        <v>1129.7470000000001</v>
      </c>
      <c r="L1673" s="16">
        <f t="shared" si="211"/>
        <v>1085.588</v>
      </c>
      <c r="M1673" s="16">
        <f t="shared" si="212"/>
        <v>1.4046689999999999</v>
      </c>
      <c r="N1673" s="20">
        <f t="shared" si="213"/>
        <v>42.335617991949775</v>
      </c>
      <c r="O1673" s="18">
        <f t="shared" si="214"/>
        <v>158.23821428571429</v>
      </c>
      <c r="P1673" s="18">
        <f t="shared" si="215"/>
        <v>94.100357851103851</v>
      </c>
      <c r="Q1673" s="48">
        <f t="shared" si="216"/>
        <v>3.1366785950367952</v>
      </c>
    </row>
    <row r="1674" spans="2:17" x14ac:dyDescent="0.25">
      <c r="B1674" s="15">
        <v>41926.365972222222</v>
      </c>
      <c r="C1674" s="16">
        <v>6</v>
      </c>
      <c r="D1674" s="16">
        <v>1198.1690000000001</v>
      </c>
      <c r="E1674" s="16">
        <v>1154.5519999999999</v>
      </c>
      <c r="F1674" s="16">
        <v>1.3899900000000001</v>
      </c>
      <c r="G1674" s="16">
        <v>417.9</v>
      </c>
      <c r="H1674" s="16">
        <v>448.4</v>
      </c>
      <c r="I1674" s="16" t="str">
        <f t="shared" si="209"/>
        <v/>
      </c>
      <c r="K1674" s="16">
        <f t="shared" si="210"/>
        <v>1198.1690000000001</v>
      </c>
      <c r="L1674" s="16">
        <f t="shared" si="211"/>
        <v>1154.5519999999999</v>
      </c>
      <c r="M1674" s="16">
        <f t="shared" si="212"/>
        <v>1.3899900000000001</v>
      </c>
      <c r="N1674" s="20">
        <f t="shared" si="213"/>
        <v>40.799931946060845</v>
      </c>
      <c r="O1674" s="18">
        <f t="shared" si="214"/>
        <v>168.0515</v>
      </c>
      <c r="P1674" s="18">
        <f t="shared" si="215"/>
        <v>95.304522062748532</v>
      </c>
      <c r="Q1674" s="48">
        <f t="shared" si="216"/>
        <v>3.7062869691068872</v>
      </c>
    </row>
    <row r="1675" spans="2:17" x14ac:dyDescent="0.25">
      <c r="B1675" s="15">
        <v>41926.366666666669</v>
      </c>
      <c r="C1675" s="16">
        <v>8</v>
      </c>
      <c r="D1675" s="16">
        <v>1074.845</v>
      </c>
      <c r="E1675" s="16">
        <v>1102.347</v>
      </c>
      <c r="F1675" s="16">
        <v>1.3971469999999999</v>
      </c>
      <c r="G1675" s="16">
        <v>418</v>
      </c>
      <c r="H1675" s="16">
        <v>455</v>
      </c>
      <c r="I1675" s="16" t="str">
        <f t="shared" si="209"/>
        <v/>
      </c>
      <c r="K1675" s="16">
        <f t="shared" si="210"/>
        <v>1074.845</v>
      </c>
      <c r="L1675" s="16">
        <f t="shared" si="211"/>
        <v>1102.347</v>
      </c>
      <c r="M1675" s="16">
        <f t="shared" si="212"/>
        <v>1.3971469999999999</v>
      </c>
      <c r="N1675" s="20">
        <f t="shared" si="213"/>
        <v>41.548682203600656</v>
      </c>
      <c r="O1675" s="18">
        <f t="shared" si="214"/>
        <v>155.51371428571429</v>
      </c>
      <c r="P1675" s="18">
        <f t="shared" si="215"/>
        <v>90.275115050569894</v>
      </c>
      <c r="Q1675" s="48">
        <f t="shared" si="216"/>
        <v>2.6330241889749555</v>
      </c>
    </row>
    <row r="1676" spans="2:17" x14ac:dyDescent="0.25">
      <c r="B1676" s="15">
        <v>41926.367361111108</v>
      </c>
      <c r="C1676" s="16">
        <v>7</v>
      </c>
      <c r="D1676" s="16">
        <v>1229.0530000000001</v>
      </c>
      <c r="E1676" s="16">
        <v>1117.2529999999999</v>
      </c>
      <c r="F1676" s="16">
        <v>1.3850769999999999</v>
      </c>
      <c r="G1676" s="16">
        <v>425.4</v>
      </c>
      <c r="H1676" s="16">
        <v>448.5</v>
      </c>
      <c r="I1676" s="16" t="str">
        <f t="shared" si="209"/>
        <v/>
      </c>
      <c r="K1676" s="16">
        <f t="shared" si="210"/>
        <v>1229.0530000000001</v>
      </c>
      <c r="L1676" s="16">
        <f t="shared" si="211"/>
        <v>1117.2529999999999</v>
      </c>
      <c r="M1676" s="16">
        <f t="shared" si="212"/>
        <v>1.3850769999999999</v>
      </c>
      <c r="N1676" s="20">
        <f t="shared" si="213"/>
        <v>40.285944239578619</v>
      </c>
      <c r="O1676" s="18">
        <f t="shared" si="214"/>
        <v>167.59328571428571</v>
      </c>
      <c r="P1676" s="18">
        <f t="shared" si="215"/>
        <v>93.515603393904399</v>
      </c>
      <c r="Q1676" s="48">
        <f t="shared" si="216"/>
        <v>3.1171867797968136</v>
      </c>
    </row>
    <row r="1677" spans="2:17" x14ac:dyDescent="0.25">
      <c r="B1677" s="15">
        <v>41926.368055555555</v>
      </c>
      <c r="C1677" s="16">
        <v>7</v>
      </c>
      <c r="D1677" s="16">
        <v>1191.424</v>
      </c>
      <c r="E1677" s="16">
        <v>1115.0260000000001</v>
      </c>
      <c r="F1677" s="16">
        <v>1.3918820000000001</v>
      </c>
      <c r="G1677" s="16">
        <v>420.3</v>
      </c>
      <c r="H1677" s="16">
        <v>449.3</v>
      </c>
      <c r="I1677" s="16" t="str">
        <f t="shared" si="209"/>
        <v/>
      </c>
      <c r="K1677" s="16">
        <f t="shared" si="210"/>
        <v>1191.424</v>
      </c>
      <c r="L1677" s="16">
        <f t="shared" si="211"/>
        <v>1115.0260000000001</v>
      </c>
      <c r="M1677" s="16">
        <f t="shared" si="212"/>
        <v>1.3918820000000001</v>
      </c>
      <c r="N1677" s="20">
        <f t="shared" si="213"/>
        <v>40.997868998913347</v>
      </c>
      <c r="O1677" s="18">
        <f t="shared" si="214"/>
        <v>164.74642857142857</v>
      </c>
      <c r="P1677" s="18">
        <f t="shared" si="215"/>
        <v>94.011224734868861</v>
      </c>
      <c r="Q1677" s="48">
        <f t="shared" si="216"/>
        <v>3.1337074911622955</v>
      </c>
    </row>
    <row r="1678" spans="2:17" x14ac:dyDescent="0.25">
      <c r="B1678" s="15">
        <v>41926.368750000001</v>
      </c>
      <c r="C1678" s="16">
        <v>6</v>
      </c>
      <c r="D1678" s="16">
        <v>1113.1759999999999</v>
      </c>
      <c r="E1678" s="16">
        <v>1094.6869999999999</v>
      </c>
      <c r="F1678" s="16">
        <v>1.3986270000000001</v>
      </c>
      <c r="G1678" s="16">
        <v>428.3</v>
      </c>
      <c r="H1678" s="16">
        <v>453.5</v>
      </c>
      <c r="I1678" s="16" t="str">
        <f t="shared" si="209"/>
        <v/>
      </c>
      <c r="K1678" s="16">
        <f t="shared" si="210"/>
        <v>1113.1759999999999</v>
      </c>
      <c r="L1678" s="16">
        <f t="shared" si="211"/>
        <v>1094.6869999999999</v>
      </c>
      <c r="M1678" s="16">
        <f t="shared" si="212"/>
        <v>1.3986270000000001</v>
      </c>
      <c r="N1678" s="20">
        <f t="shared" si="213"/>
        <v>41.703516684690371</v>
      </c>
      <c r="O1678" s="18">
        <f t="shared" si="214"/>
        <v>157.7045</v>
      </c>
      <c r="P1678" s="18">
        <f t="shared" si="215"/>
        <v>91.985351551259228</v>
      </c>
      <c r="Q1678" s="48">
        <f t="shared" si="216"/>
        <v>3.5772081158823035</v>
      </c>
    </row>
    <row r="1679" spans="2:17" x14ac:dyDescent="0.25">
      <c r="B1679" s="15">
        <v>41926.369444444441</v>
      </c>
      <c r="C1679" s="16">
        <v>4</v>
      </c>
      <c r="D1679" s="16">
        <v>990.64620000000002</v>
      </c>
      <c r="E1679" s="16">
        <v>1067.9390000000001</v>
      </c>
      <c r="F1679" s="16">
        <v>1.4016789999999999</v>
      </c>
      <c r="G1679" s="16">
        <v>424.3</v>
      </c>
      <c r="H1679" s="16">
        <v>444.2</v>
      </c>
      <c r="I1679" s="16" t="str">
        <f t="shared" si="209"/>
        <v/>
      </c>
      <c r="K1679" s="16">
        <f t="shared" si="210"/>
        <v>990.64620000000002</v>
      </c>
      <c r="L1679" s="16">
        <f t="shared" si="211"/>
        <v>1067.9390000000001</v>
      </c>
      <c r="M1679" s="16">
        <f t="shared" si="212"/>
        <v>1.4016789999999999</v>
      </c>
      <c r="N1679" s="20">
        <f t="shared" si="213"/>
        <v>42.022810492991539</v>
      </c>
      <c r="O1679" s="18">
        <f t="shared" si="214"/>
        <v>147.04179999999999</v>
      </c>
      <c r="P1679" s="18">
        <f t="shared" si="215"/>
        <v>86.611282995072045</v>
      </c>
      <c r="Q1679" s="48">
        <f t="shared" si="216"/>
        <v>5.0523248413792023</v>
      </c>
    </row>
    <row r="1680" spans="2:17" x14ac:dyDescent="0.25">
      <c r="B1680" s="15">
        <v>41926.370138888888</v>
      </c>
      <c r="C1680" s="16">
        <v>7</v>
      </c>
      <c r="D1680" s="16">
        <v>1092.8820000000001</v>
      </c>
      <c r="E1680" s="16">
        <v>1115.479</v>
      </c>
      <c r="F1680" s="16">
        <v>1.3959870000000001</v>
      </c>
      <c r="G1680" s="16">
        <v>426.3</v>
      </c>
      <c r="H1680" s="16">
        <v>455</v>
      </c>
      <c r="I1680" s="16" t="str">
        <f t="shared" si="209"/>
        <v/>
      </c>
      <c r="K1680" s="16">
        <f t="shared" si="210"/>
        <v>1092.8820000000001</v>
      </c>
      <c r="L1680" s="16">
        <f t="shared" si="211"/>
        <v>1115.479</v>
      </c>
      <c r="M1680" s="16">
        <f t="shared" si="212"/>
        <v>1.3959870000000001</v>
      </c>
      <c r="N1680" s="20">
        <f t="shared" si="213"/>
        <v>41.427325448152004</v>
      </c>
      <c r="O1680" s="18">
        <f t="shared" si="214"/>
        <v>157.74007142857141</v>
      </c>
      <c r="P1680" s="18">
        <f t="shared" si="215"/>
        <v>91.224250365589171</v>
      </c>
      <c r="Q1680" s="48">
        <f t="shared" si="216"/>
        <v>3.0408083455196393</v>
      </c>
    </row>
    <row r="1681" spans="2:17" x14ac:dyDescent="0.25">
      <c r="B1681" s="15">
        <v>41926.370833333334</v>
      </c>
      <c r="C1681" s="16">
        <v>6</v>
      </c>
      <c r="D1681" s="16">
        <v>1022.232</v>
      </c>
      <c r="E1681" s="16">
        <v>1059.1869999999999</v>
      </c>
      <c r="F1681" s="16">
        <v>1.410315</v>
      </c>
      <c r="G1681" s="16">
        <v>417.3</v>
      </c>
      <c r="H1681" s="16">
        <v>458.7</v>
      </c>
      <c r="I1681" s="16" t="str">
        <f t="shared" si="209"/>
        <v/>
      </c>
      <c r="K1681" s="16">
        <f t="shared" si="210"/>
        <v>1022.232</v>
      </c>
      <c r="L1681" s="16">
        <f t="shared" si="211"/>
        <v>1059.1869999999999</v>
      </c>
      <c r="M1681" s="16">
        <f t="shared" si="212"/>
        <v>1.410315</v>
      </c>
      <c r="N1681" s="20">
        <f t="shared" si="213"/>
        <v>42.926290613728433</v>
      </c>
      <c r="O1681" s="18">
        <f t="shared" si="214"/>
        <v>148.67278571428571</v>
      </c>
      <c r="P1681" s="18">
        <f t="shared" si="215"/>
        <v>90.00589721282708</v>
      </c>
      <c r="Q1681" s="48">
        <f t="shared" si="216"/>
        <v>3.5002293360543861</v>
      </c>
    </row>
    <row r="1682" spans="2:17" x14ac:dyDescent="0.25">
      <c r="B1682" s="15">
        <v>41926.371527777781</v>
      </c>
      <c r="C1682" s="16">
        <v>7</v>
      </c>
      <c r="D1682" s="16">
        <v>1191.424</v>
      </c>
      <c r="E1682" s="16">
        <v>1098.5889999999999</v>
      </c>
      <c r="F1682" s="16">
        <v>1.408026</v>
      </c>
      <c r="G1682" s="16">
        <v>418.2</v>
      </c>
      <c r="H1682" s="16">
        <v>447.3</v>
      </c>
      <c r="I1682" s="16" t="str">
        <f t="shared" si="209"/>
        <v/>
      </c>
      <c r="K1682" s="16">
        <f t="shared" si="210"/>
        <v>1191.424</v>
      </c>
      <c r="L1682" s="16">
        <f t="shared" si="211"/>
        <v>1098.5889999999999</v>
      </c>
      <c r="M1682" s="16">
        <f t="shared" si="212"/>
        <v>1.408026</v>
      </c>
      <c r="N1682" s="20">
        <f t="shared" si="213"/>
        <v>42.686820257502553</v>
      </c>
      <c r="O1682" s="18">
        <f t="shared" si="214"/>
        <v>163.57235714285713</v>
      </c>
      <c r="P1682" s="18">
        <f t="shared" si="215"/>
        <v>98.313779442810642</v>
      </c>
      <c r="Q1682" s="48">
        <f t="shared" si="216"/>
        <v>3.2771259814270213</v>
      </c>
    </row>
    <row r="1683" spans="2:17" x14ac:dyDescent="0.25">
      <c r="B1683" s="15">
        <v>41926.37222222222</v>
      </c>
      <c r="C1683" s="16">
        <v>7</v>
      </c>
      <c r="D1683" s="16">
        <v>1034.9580000000001</v>
      </c>
      <c r="E1683" s="16">
        <v>1085.6110000000001</v>
      </c>
      <c r="F1683" s="16">
        <v>1.3937740000000001</v>
      </c>
      <c r="G1683" s="16">
        <v>421.3</v>
      </c>
      <c r="H1683" s="16">
        <v>449.6</v>
      </c>
      <c r="I1683" s="16" t="str">
        <f t="shared" si="209"/>
        <v/>
      </c>
      <c r="K1683" s="16">
        <f t="shared" si="210"/>
        <v>1034.9580000000001</v>
      </c>
      <c r="L1683" s="16">
        <f t="shared" si="211"/>
        <v>1085.6110000000001</v>
      </c>
      <c r="M1683" s="16">
        <f t="shared" si="212"/>
        <v>1.3937740000000001</v>
      </c>
      <c r="N1683" s="20">
        <f t="shared" si="213"/>
        <v>41.19580605176585</v>
      </c>
      <c r="O1683" s="18">
        <f t="shared" si="214"/>
        <v>151.46921428571432</v>
      </c>
      <c r="P1683" s="18">
        <f t="shared" si="215"/>
        <v>86.970053295108997</v>
      </c>
      <c r="Q1683" s="48">
        <f t="shared" si="216"/>
        <v>2.8990017765036331</v>
      </c>
    </row>
    <row r="1684" spans="2:17" x14ac:dyDescent="0.25">
      <c r="B1684" s="15">
        <v>41926.372916666667</v>
      </c>
      <c r="C1684" s="16">
        <v>8</v>
      </c>
      <c r="D1684" s="16">
        <v>1092.18</v>
      </c>
      <c r="E1684" s="16">
        <v>1087.4829999999999</v>
      </c>
      <c r="F1684" s="16">
        <v>1.4020300000000001</v>
      </c>
      <c r="G1684" s="16">
        <v>426.7</v>
      </c>
      <c r="H1684" s="16">
        <v>442.2</v>
      </c>
      <c r="I1684" s="16" t="str">
        <f t="shared" si="209"/>
        <v/>
      </c>
      <c r="K1684" s="16">
        <f t="shared" si="210"/>
        <v>1092.18</v>
      </c>
      <c r="L1684" s="16">
        <f t="shared" si="211"/>
        <v>1087.4829999999999</v>
      </c>
      <c r="M1684" s="16">
        <f t="shared" si="212"/>
        <v>1.4020300000000001</v>
      </c>
      <c r="N1684" s="20">
        <f t="shared" si="213"/>
        <v>42.059531373304047</v>
      </c>
      <c r="O1684" s="18">
        <f t="shared" si="214"/>
        <v>155.69021428571429</v>
      </c>
      <c r="P1684" s="18">
        <f t="shared" si="215"/>
        <v>91.808533958011026</v>
      </c>
      <c r="Q1684" s="48">
        <f t="shared" si="216"/>
        <v>2.6777489071086551</v>
      </c>
    </row>
    <row r="1685" spans="2:17" x14ac:dyDescent="0.25">
      <c r="B1685" s="15">
        <v>41926.373611111114</v>
      </c>
      <c r="C1685" s="16">
        <v>7</v>
      </c>
      <c r="D1685" s="16">
        <v>1106.432</v>
      </c>
      <c r="E1685" s="16">
        <v>1066.9059999999999</v>
      </c>
      <c r="F1685" s="16">
        <v>1.412558</v>
      </c>
      <c r="G1685" s="16">
        <v>430.3</v>
      </c>
      <c r="H1685" s="16">
        <v>457</v>
      </c>
      <c r="I1685" s="16" t="str">
        <f t="shared" ref="I1685:I1748" si="217">+IF(AND(G1685&lt;50,D1685&gt;50),1,"")</f>
        <v/>
      </c>
      <c r="K1685" s="16">
        <f t="shared" ref="K1685:K1748" si="218">+IF(AND(D1685&gt;100,G1685&gt;50),D1685,"")</f>
        <v>1106.432</v>
      </c>
      <c r="L1685" s="16">
        <f t="shared" ref="L1685:L1748" si="219">IF(AND(E1685&gt;100,H1685&gt;50),E1685,"")</f>
        <v>1066.9059999999999</v>
      </c>
      <c r="M1685" s="16">
        <f t="shared" ref="M1685:M1748" si="220">IF(F1685&gt;1.1,F1685,"")</f>
        <v>1.412558</v>
      </c>
      <c r="N1685" s="20">
        <f t="shared" ref="N1685:N1748" si="221">IF(ISERROR($D$1*(M1685-1)/($M$7*($D$1-1))*100),"",($D$1*(M1685-1)/($M$7*($D$1-1))*100))</f>
        <v>43.16094854689343</v>
      </c>
      <c r="O1685" s="18">
        <f t="shared" ref="O1685:O1748" si="222">IF(ISERROR(IF(COUNT(K1685:L1685)&gt;1,SUM(K1685:L1685)/14,SUM(K1685:L1685)/7)),"",IF(COUNT(K1685:L1685)&gt;1,SUM(K1685:L1685)/14,SUM(K1685:L1685)/7))</f>
        <v>155.23842857142856</v>
      </c>
      <c r="P1685" s="18">
        <f t="shared" ref="P1685:P1748" si="223">IF(ISERROR(IF(COUNT(K1685:L1685)&gt;1,SUM(K1685:L1685)/14*M1685*N1685/100,SUM(K1685:L1685)/7*M1685*N1685/100)),"",IF(COUNT(K1685:L1685)&gt;1,SUM(K1685:L1685)/14*M1685*N1685/100,SUM(K1685:L1685)/7*M1685*N1685/100))</f>
        <v>94.644745459457553</v>
      </c>
      <c r="Q1685" s="48">
        <f t="shared" si="216"/>
        <v>3.1548248486485853</v>
      </c>
    </row>
    <row r="1686" spans="2:17" x14ac:dyDescent="0.25">
      <c r="B1686" s="15">
        <v>41926.374305555553</v>
      </c>
      <c r="C1686" s="16">
        <v>7</v>
      </c>
      <c r="D1686" s="16">
        <v>1113.97</v>
      </c>
      <c r="E1686" s="16">
        <v>1094.845</v>
      </c>
      <c r="F1686" s="16">
        <v>1.408423</v>
      </c>
      <c r="G1686" s="16">
        <v>426.3</v>
      </c>
      <c r="H1686" s="16">
        <v>449.7</v>
      </c>
      <c r="I1686" s="16" t="str">
        <f t="shared" si="217"/>
        <v/>
      </c>
      <c r="K1686" s="16">
        <f t="shared" si="218"/>
        <v>1113.97</v>
      </c>
      <c r="L1686" s="16">
        <f t="shared" si="219"/>
        <v>1094.845</v>
      </c>
      <c r="M1686" s="16">
        <f t="shared" si="220"/>
        <v>1.408423</v>
      </c>
      <c r="N1686" s="20">
        <f t="shared" si="221"/>
        <v>42.728353560875938</v>
      </c>
      <c r="O1686" s="18">
        <f t="shared" si="222"/>
        <v>157.77250000000001</v>
      </c>
      <c r="P1686" s="18">
        <f t="shared" si="223"/>
        <v>94.946852952796888</v>
      </c>
      <c r="Q1686" s="48">
        <f t="shared" si="216"/>
        <v>3.1648950984265629</v>
      </c>
    </row>
    <row r="1687" spans="2:17" x14ac:dyDescent="0.25">
      <c r="B1687" s="15">
        <v>41926.375</v>
      </c>
      <c r="C1687" s="16">
        <v>8</v>
      </c>
      <c r="D1687" s="16">
        <v>1072.6790000000001</v>
      </c>
      <c r="E1687" s="16">
        <v>1076.6579999999999</v>
      </c>
      <c r="F1687" s="16">
        <v>1.405402</v>
      </c>
      <c r="G1687" s="16">
        <v>420.9</v>
      </c>
      <c r="H1687" s="16">
        <v>452.1</v>
      </c>
      <c r="I1687" s="16" t="str">
        <f t="shared" si="217"/>
        <v/>
      </c>
      <c r="K1687" s="16">
        <f t="shared" si="218"/>
        <v>1072.6790000000001</v>
      </c>
      <c r="L1687" s="16">
        <f t="shared" si="219"/>
        <v>1076.6579999999999</v>
      </c>
      <c r="M1687" s="16">
        <f t="shared" si="220"/>
        <v>1.405402</v>
      </c>
      <c r="N1687" s="20">
        <f t="shared" si="221"/>
        <v>42.412302907246236</v>
      </c>
      <c r="O1687" s="18">
        <f t="shared" si="222"/>
        <v>153.52407142857143</v>
      </c>
      <c r="P1687" s="18">
        <f t="shared" si="223"/>
        <v>91.510072828673358</v>
      </c>
      <c r="Q1687" s="48">
        <f t="shared" si="216"/>
        <v>2.6690437908363061</v>
      </c>
    </row>
    <row r="1688" spans="2:17" x14ac:dyDescent="0.25">
      <c r="B1688" s="15">
        <v>41926.375694444447</v>
      </c>
      <c r="C1688" s="16">
        <v>8</v>
      </c>
      <c r="D1688" s="16">
        <v>1072.6790000000001</v>
      </c>
      <c r="E1688" s="16">
        <v>1076.6579999999999</v>
      </c>
      <c r="F1688" s="16">
        <v>1.405402</v>
      </c>
      <c r="G1688" s="16">
        <v>420.9</v>
      </c>
      <c r="H1688" s="16">
        <v>452.1</v>
      </c>
      <c r="I1688" s="16" t="str">
        <f t="shared" si="217"/>
        <v/>
      </c>
      <c r="K1688" s="16">
        <f t="shared" si="218"/>
        <v>1072.6790000000001</v>
      </c>
      <c r="L1688" s="16">
        <f t="shared" si="219"/>
        <v>1076.6579999999999</v>
      </c>
      <c r="M1688" s="16">
        <f t="shared" si="220"/>
        <v>1.405402</v>
      </c>
      <c r="N1688" s="20">
        <f t="shared" si="221"/>
        <v>42.412302907246236</v>
      </c>
      <c r="O1688" s="18">
        <f t="shared" si="222"/>
        <v>153.52407142857143</v>
      </c>
      <c r="P1688" s="18">
        <f t="shared" si="223"/>
        <v>91.510072828673358</v>
      </c>
      <c r="Q1688" s="48">
        <f t="shared" si="216"/>
        <v>2.6690437908363061</v>
      </c>
    </row>
    <row r="1689" spans="2:17" x14ac:dyDescent="0.25">
      <c r="B1689" s="15">
        <v>41926.376388888886</v>
      </c>
      <c r="C1689" s="16">
        <v>6</v>
      </c>
      <c r="D1689" s="16">
        <v>1156.085</v>
      </c>
      <c r="E1689" s="16">
        <v>1095.569</v>
      </c>
      <c r="F1689" s="16">
        <v>1.395254</v>
      </c>
      <c r="G1689" s="16">
        <v>422.4</v>
      </c>
      <c r="H1689" s="16">
        <v>456.5</v>
      </c>
      <c r="I1689" s="16" t="str">
        <f t="shared" si="217"/>
        <v/>
      </c>
      <c r="K1689" s="16">
        <f t="shared" si="218"/>
        <v>1156.085</v>
      </c>
      <c r="L1689" s="16">
        <f t="shared" si="219"/>
        <v>1095.569</v>
      </c>
      <c r="M1689" s="16">
        <f t="shared" si="220"/>
        <v>1.395254</v>
      </c>
      <c r="N1689" s="20">
        <f t="shared" si="221"/>
        <v>41.350640532855543</v>
      </c>
      <c r="O1689" s="18">
        <f t="shared" si="222"/>
        <v>160.83242857142858</v>
      </c>
      <c r="P1689" s="18">
        <f t="shared" si="223"/>
        <v>92.791701292179454</v>
      </c>
      <c r="Q1689" s="48">
        <f t="shared" si="216"/>
        <v>3.6085661613625342</v>
      </c>
    </row>
    <row r="1690" spans="2:17" x14ac:dyDescent="0.25">
      <c r="B1690" s="15">
        <v>41926.377083333333</v>
      </c>
      <c r="C1690" s="16">
        <v>7</v>
      </c>
      <c r="D1690" s="16">
        <v>1156.085</v>
      </c>
      <c r="E1690" s="16">
        <v>1079.183</v>
      </c>
      <c r="F1690" s="16">
        <v>1.403891</v>
      </c>
      <c r="G1690" s="16">
        <v>426.1</v>
      </c>
      <c r="H1690" s="16">
        <v>458.7</v>
      </c>
      <c r="I1690" s="16" t="str">
        <f t="shared" si="217"/>
        <v/>
      </c>
      <c r="K1690" s="16">
        <f t="shared" si="218"/>
        <v>1156.085</v>
      </c>
      <c r="L1690" s="16">
        <f t="shared" si="219"/>
        <v>1079.183</v>
      </c>
      <c r="M1690" s="16">
        <f t="shared" si="220"/>
        <v>1.403891</v>
      </c>
      <c r="N1690" s="20">
        <f t="shared" si="221"/>
        <v>42.254225271485062</v>
      </c>
      <c r="O1690" s="18">
        <f t="shared" si="222"/>
        <v>159.66200000000001</v>
      </c>
      <c r="P1690" s="18">
        <f t="shared" si="223"/>
        <v>94.712019809168027</v>
      </c>
      <c r="Q1690" s="48">
        <f t="shared" si="216"/>
        <v>3.1570673269722676</v>
      </c>
    </row>
    <row r="1691" spans="2:17" x14ac:dyDescent="0.25">
      <c r="B1691" s="15">
        <v>41926.37777777778</v>
      </c>
      <c r="C1691" s="16">
        <v>7</v>
      </c>
      <c r="D1691" s="16">
        <v>1116.991</v>
      </c>
      <c r="E1691" s="16">
        <v>1112.8879999999999</v>
      </c>
      <c r="F1691" s="16">
        <v>1.403891</v>
      </c>
      <c r="G1691" s="16">
        <v>426.4</v>
      </c>
      <c r="H1691" s="16">
        <v>444.3</v>
      </c>
      <c r="I1691" s="16" t="str">
        <f t="shared" si="217"/>
        <v/>
      </c>
      <c r="K1691" s="16">
        <f t="shared" si="218"/>
        <v>1116.991</v>
      </c>
      <c r="L1691" s="16">
        <f t="shared" si="219"/>
        <v>1112.8879999999999</v>
      </c>
      <c r="M1691" s="16">
        <f t="shared" si="220"/>
        <v>1.403891</v>
      </c>
      <c r="N1691" s="20">
        <f t="shared" si="221"/>
        <v>42.254225271485062</v>
      </c>
      <c r="O1691" s="18">
        <f t="shared" si="222"/>
        <v>159.27707142857142</v>
      </c>
      <c r="P1691" s="18">
        <f t="shared" si="223"/>
        <v>94.483678923533006</v>
      </c>
      <c r="Q1691" s="48">
        <f t="shared" si="216"/>
        <v>3.1494559641177666</v>
      </c>
    </row>
    <row r="1692" spans="2:17" x14ac:dyDescent="0.25">
      <c r="B1692" s="15">
        <v>41926.378472222219</v>
      </c>
      <c r="C1692" s="16">
        <v>7</v>
      </c>
      <c r="D1692" s="16">
        <v>1107.2249999999999</v>
      </c>
      <c r="E1692" s="16">
        <v>1107.979</v>
      </c>
      <c r="F1692" s="16">
        <v>1.405051</v>
      </c>
      <c r="G1692" s="16">
        <v>426.2</v>
      </c>
      <c r="H1692" s="16">
        <v>447</v>
      </c>
      <c r="I1692" s="16" t="str">
        <f t="shared" si="217"/>
        <v/>
      </c>
      <c r="K1692" s="16">
        <f t="shared" si="218"/>
        <v>1107.2249999999999</v>
      </c>
      <c r="L1692" s="16">
        <f t="shared" si="219"/>
        <v>1107.979</v>
      </c>
      <c r="M1692" s="16">
        <f t="shared" si="220"/>
        <v>1.405051</v>
      </c>
      <c r="N1692" s="20">
        <f t="shared" si="221"/>
        <v>42.375582026933749</v>
      </c>
      <c r="O1692" s="18">
        <f t="shared" si="222"/>
        <v>158.22885714285712</v>
      </c>
      <c r="P1692" s="18">
        <f t="shared" si="223"/>
        <v>94.209230374492577</v>
      </c>
      <c r="Q1692" s="48">
        <f t="shared" si="216"/>
        <v>3.1403076791497528</v>
      </c>
    </row>
    <row r="1693" spans="2:17" x14ac:dyDescent="0.25">
      <c r="B1693" s="15">
        <v>41926.379166666666</v>
      </c>
      <c r="C1693" s="16">
        <v>7</v>
      </c>
      <c r="D1693" s="16">
        <v>1224.5060000000001</v>
      </c>
      <c r="E1693" s="16">
        <v>1091.452</v>
      </c>
      <c r="F1693" s="16">
        <v>1.3929659999999999</v>
      </c>
      <c r="G1693" s="16">
        <v>418.1</v>
      </c>
      <c r="H1693" s="16">
        <v>453.8</v>
      </c>
      <c r="I1693" s="16" t="str">
        <f t="shared" si="217"/>
        <v/>
      </c>
      <c r="K1693" s="16">
        <f t="shared" si="218"/>
        <v>1224.5060000000001</v>
      </c>
      <c r="L1693" s="16">
        <f t="shared" si="219"/>
        <v>1091.452</v>
      </c>
      <c r="M1693" s="16">
        <f t="shared" si="220"/>
        <v>1.3929659999999999</v>
      </c>
      <c r="N1693" s="20">
        <f t="shared" si="221"/>
        <v>41.111274794522274</v>
      </c>
      <c r="O1693" s="18">
        <f t="shared" si="222"/>
        <v>165.42557142857143</v>
      </c>
      <c r="P1693" s="18">
        <f t="shared" si="223"/>
        <v>94.733613530736832</v>
      </c>
      <c r="Q1693" s="48">
        <f t="shared" si="216"/>
        <v>3.1577871176912273</v>
      </c>
    </row>
    <row r="1694" spans="2:17" x14ac:dyDescent="0.25">
      <c r="B1694" s="15">
        <v>41926.379861111112</v>
      </c>
      <c r="C1694" s="16">
        <v>7</v>
      </c>
      <c r="D1694" s="16">
        <v>869.58109999999999</v>
      </c>
      <c r="E1694" s="16">
        <v>1080.9069999999999</v>
      </c>
      <c r="F1694" s="16">
        <v>1.4027620000000001</v>
      </c>
      <c r="G1694" s="16">
        <v>427.5</v>
      </c>
      <c r="H1694" s="16">
        <v>460.9</v>
      </c>
      <c r="I1694" s="16" t="str">
        <f t="shared" si="217"/>
        <v/>
      </c>
      <c r="K1694" s="16">
        <f t="shared" si="218"/>
        <v>869.58109999999999</v>
      </c>
      <c r="L1694" s="16">
        <f t="shared" si="219"/>
        <v>1080.9069999999999</v>
      </c>
      <c r="M1694" s="16">
        <f t="shared" si="220"/>
        <v>1.4027620000000001</v>
      </c>
      <c r="N1694" s="20">
        <f t="shared" si="221"/>
        <v>42.136111670707862</v>
      </c>
      <c r="O1694" s="18">
        <f t="shared" si="222"/>
        <v>139.32057857142857</v>
      </c>
      <c r="P1694" s="18">
        <f t="shared" si="223"/>
        <v>82.348125600341234</v>
      </c>
      <c r="Q1694" s="48">
        <f t="shared" si="216"/>
        <v>2.7449375200113741</v>
      </c>
    </row>
    <row r="1695" spans="2:17" x14ac:dyDescent="0.25">
      <c r="B1695" s="15">
        <v>41926.380555555559</v>
      </c>
      <c r="C1695" s="16">
        <v>7</v>
      </c>
      <c r="D1695" s="16">
        <v>1137.346</v>
      </c>
      <c r="E1695" s="16">
        <v>1103.7760000000001</v>
      </c>
      <c r="F1695" s="16">
        <v>1.4024110000000001</v>
      </c>
      <c r="G1695" s="16">
        <v>426.3</v>
      </c>
      <c r="H1695" s="16">
        <v>452.5</v>
      </c>
      <c r="I1695" s="16" t="str">
        <f t="shared" si="217"/>
        <v/>
      </c>
      <c r="K1695" s="16">
        <f t="shared" si="218"/>
        <v>1137.346</v>
      </c>
      <c r="L1695" s="16">
        <f t="shared" si="219"/>
        <v>1103.7760000000001</v>
      </c>
      <c r="M1695" s="16">
        <f t="shared" si="220"/>
        <v>1.4024110000000001</v>
      </c>
      <c r="N1695" s="20">
        <f t="shared" si="221"/>
        <v>42.099390790395375</v>
      </c>
      <c r="O1695" s="18">
        <f t="shared" si="222"/>
        <v>160.08014285714287</v>
      </c>
      <c r="P1695" s="18">
        <f t="shared" si="223"/>
        <v>94.512354843172801</v>
      </c>
      <c r="Q1695" s="48">
        <f t="shared" si="216"/>
        <v>3.15041182810576</v>
      </c>
    </row>
    <row r="1696" spans="2:17" x14ac:dyDescent="0.25">
      <c r="B1696" s="15">
        <v>41926.381249999999</v>
      </c>
      <c r="C1696" s="16">
        <v>6</v>
      </c>
      <c r="D1696" s="16">
        <v>1090.654</v>
      </c>
      <c r="E1696" s="16">
        <v>1093.742</v>
      </c>
      <c r="F1696" s="16">
        <v>1.406531</v>
      </c>
      <c r="G1696" s="16">
        <v>422.8</v>
      </c>
      <c r="H1696" s="16">
        <v>460.7</v>
      </c>
      <c r="I1696" s="16" t="str">
        <f t="shared" si="217"/>
        <v/>
      </c>
      <c r="K1696" s="16">
        <f t="shared" si="218"/>
        <v>1090.654</v>
      </c>
      <c r="L1696" s="16">
        <f t="shared" si="219"/>
        <v>1093.742</v>
      </c>
      <c r="M1696" s="16">
        <f t="shared" si="220"/>
        <v>1.406531</v>
      </c>
      <c r="N1696" s="20">
        <f t="shared" si="221"/>
        <v>42.530416508023436</v>
      </c>
      <c r="O1696" s="18">
        <f t="shared" si="222"/>
        <v>156.02828571428569</v>
      </c>
      <c r="P1696" s="18">
        <f t="shared" si="223"/>
        <v>93.336665460933659</v>
      </c>
      <c r="Q1696" s="48">
        <f t="shared" si="216"/>
        <v>3.6297592123696423</v>
      </c>
    </row>
    <row r="1697" spans="2:17" x14ac:dyDescent="0.25">
      <c r="B1697" s="15">
        <v>41926.381944444445</v>
      </c>
      <c r="C1697" s="16">
        <v>8</v>
      </c>
      <c r="D1697" s="16">
        <v>1270.405</v>
      </c>
      <c r="E1697" s="16">
        <v>1110.0350000000001</v>
      </c>
      <c r="F1697" s="16">
        <v>1.3926149999999999</v>
      </c>
      <c r="G1697" s="16">
        <v>419</v>
      </c>
      <c r="H1697" s="16">
        <v>451.9</v>
      </c>
      <c r="I1697" s="16" t="str">
        <f t="shared" si="217"/>
        <v/>
      </c>
      <c r="K1697" s="16">
        <f t="shared" si="218"/>
        <v>1270.405</v>
      </c>
      <c r="L1697" s="16">
        <f t="shared" si="219"/>
        <v>1110.0350000000001</v>
      </c>
      <c r="M1697" s="16">
        <f t="shared" si="220"/>
        <v>1.3926149999999999</v>
      </c>
      <c r="N1697" s="20">
        <f t="shared" si="221"/>
        <v>41.074553914209787</v>
      </c>
      <c r="O1697" s="18">
        <f t="shared" si="222"/>
        <v>170.03142857142856</v>
      </c>
      <c r="P1697" s="18">
        <f t="shared" si="223"/>
        <v>97.259745298385951</v>
      </c>
      <c r="Q1697" s="48">
        <f t="shared" si="216"/>
        <v>2.8367425712029237</v>
      </c>
    </row>
    <row r="1698" spans="2:17" x14ac:dyDescent="0.25">
      <c r="B1698" s="15">
        <v>41926.382638888892</v>
      </c>
      <c r="C1698" s="16">
        <v>7</v>
      </c>
      <c r="D1698" s="16">
        <v>1105.73</v>
      </c>
      <c r="E1698" s="16">
        <v>1136.9570000000001</v>
      </c>
      <c r="F1698" s="16">
        <v>1.404318</v>
      </c>
      <c r="G1698" s="16">
        <v>426</v>
      </c>
      <c r="H1698" s="16">
        <v>448.4</v>
      </c>
      <c r="I1698" s="16" t="str">
        <f t="shared" si="217"/>
        <v/>
      </c>
      <c r="K1698" s="16">
        <f t="shared" si="218"/>
        <v>1105.73</v>
      </c>
      <c r="L1698" s="16">
        <f t="shared" si="219"/>
        <v>1136.9570000000001</v>
      </c>
      <c r="M1698" s="16">
        <f t="shared" si="220"/>
        <v>1.404318</v>
      </c>
      <c r="N1698" s="20">
        <f t="shared" si="221"/>
        <v>42.298897111637288</v>
      </c>
      <c r="O1698" s="18">
        <f t="shared" si="222"/>
        <v>160.19192857142858</v>
      </c>
      <c r="P1698" s="18">
        <f t="shared" si="223"/>
        <v>95.155771838053937</v>
      </c>
      <c r="Q1698" s="48">
        <f t="shared" si="216"/>
        <v>3.1718590612684645</v>
      </c>
    </row>
    <row r="1699" spans="2:17" x14ac:dyDescent="0.25">
      <c r="B1699" s="15">
        <v>41926.383333333331</v>
      </c>
      <c r="C1699" s="16">
        <v>7</v>
      </c>
      <c r="D1699" s="16">
        <v>1148.577</v>
      </c>
      <c r="E1699" s="16">
        <v>1095.9490000000001</v>
      </c>
      <c r="F1699" s="16">
        <v>1.4016789999999999</v>
      </c>
      <c r="G1699" s="16">
        <v>425.3</v>
      </c>
      <c r="H1699" s="16">
        <v>442.7</v>
      </c>
      <c r="I1699" s="16" t="str">
        <f t="shared" si="217"/>
        <v/>
      </c>
      <c r="K1699" s="16">
        <f t="shared" si="218"/>
        <v>1148.577</v>
      </c>
      <c r="L1699" s="16">
        <f t="shared" si="219"/>
        <v>1095.9490000000001</v>
      </c>
      <c r="M1699" s="16">
        <f t="shared" si="220"/>
        <v>1.4016789999999999</v>
      </c>
      <c r="N1699" s="20">
        <f t="shared" si="221"/>
        <v>42.022810492991539</v>
      </c>
      <c r="O1699" s="18">
        <f t="shared" si="222"/>
        <v>160.3232857142857</v>
      </c>
      <c r="P1699" s="18">
        <f t="shared" si="223"/>
        <v>94.434408921135287</v>
      </c>
      <c r="Q1699" s="48">
        <f t="shared" si="216"/>
        <v>3.1478136307045097</v>
      </c>
    </row>
    <row r="1700" spans="2:17" x14ac:dyDescent="0.25">
      <c r="B1700" s="15">
        <v>41926.384027777778</v>
      </c>
      <c r="C1700" s="16">
        <v>7</v>
      </c>
      <c r="D1700" s="16">
        <v>1109.5450000000001</v>
      </c>
      <c r="E1700" s="16">
        <v>1117.4690000000001</v>
      </c>
      <c r="F1700" s="16">
        <v>1.3990389999999999</v>
      </c>
      <c r="G1700" s="16">
        <v>424</v>
      </c>
      <c r="H1700" s="16">
        <v>464.1</v>
      </c>
      <c r="I1700" s="16" t="str">
        <f t="shared" si="217"/>
        <v/>
      </c>
      <c r="K1700" s="16">
        <f t="shared" si="218"/>
        <v>1109.5450000000001</v>
      </c>
      <c r="L1700" s="16">
        <f t="shared" si="219"/>
        <v>1117.4690000000001</v>
      </c>
      <c r="M1700" s="16">
        <f t="shared" si="220"/>
        <v>1.3990389999999999</v>
      </c>
      <c r="N1700" s="20">
        <f t="shared" si="221"/>
        <v>41.746619256453158</v>
      </c>
      <c r="O1700" s="18">
        <f t="shared" si="222"/>
        <v>159.07242857142859</v>
      </c>
      <c r="P1700" s="18">
        <f t="shared" si="223"/>
        <v>92.906488062775878</v>
      </c>
      <c r="Q1700" s="48">
        <f t="shared" si="216"/>
        <v>3.0968829354258625</v>
      </c>
    </row>
    <row r="1701" spans="2:17" x14ac:dyDescent="0.25">
      <c r="B1701" s="15">
        <v>41926.384722222225</v>
      </c>
      <c r="C1701" s="16">
        <v>6</v>
      </c>
      <c r="D1701" s="16">
        <v>1116.991</v>
      </c>
      <c r="E1701" s="16">
        <v>1103.655</v>
      </c>
      <c r="F1701" s="16">
        <v>1.403159</v>
      </c>
      <c r="G1701" s="16">
        <v>423.9</v>
      </c>
      <c r="H1701" s="16">
        <v>452.1</v>
      </c>
      <c r="I1701" s="16" t="str">
        <f t="shared" si="217"/>
        <v/>
      </c>
      <c r="K1701" s="16">
        <f t="shared" si="218"/>
        <v>1116.991</v>
      </c>
      <c r="L1701" s="16">
        <f t="shared" si="219"/>
        <v>1103.655</v>
      </c>
      <c r="M1701" s="16">
        <f t="shared" si="220"/>
        <v>1.403159</v>
      </c>
      <c r="N1701" s="20">
        <f t="shared" si="221"/>
        <v>42.177644974081247</v>
      </c>
      <c r="O1701" s="18">
        <f t="shared" si="222"/>
        <v>158.61757142857141</v>
      </c>
      <c r="P1701" s="18">
        <f t="shared" si="223"/>
        <v>93.872959353371414</v>
      </c>
      <c r="Q1701" s="48">
        <f t="shared" si="216"/>
        <v>3.6506150859644437</v>
      </c>
    </row>
    <row r="1702" spans="2:17" x14ac:dyDescent="0.25">
      <c r="B1702" s="15">
        <v>41926.385416666664</v>
      </c>
      <c r="C1702" s="16">
        <v>7</v>
      </c>
      <c r="D1702" s="16">
        <v>1136.5830000000001</v>
      </c>
      <c r="E1702" s="16">
        <v>1114.5840000000001</v>
      </c>
      <c r="F1702" s="16">
        <v>1.412207</v>
      </c>
      <c r="G1702" s="16">
        <v>426.9</v>
      </c>
      <c r="H1702" s="16">
        <v>456.6</v>
      </c>
      <c r="I1702" s="16" t="str">
        <f t="shared" si="217"/>
        <v/>
      </c>
      <c r="K1702" s="16">
        <f t="shared" si="218"/>
        <v>1136.5830000000001</v>
      </c>
      <c r="L1702" s="16">
        <f t="shared" si="219"/>
        <v>1114.5840000000001</v>
      </c>
      <c r="M1702" s="16">
        <f t="shared" si="220"/>
        <v>1.412207</v>
      </c>
      <c r="N1702" s="20">
        <f t="shared" si="221"/>
        <v>43.124227666580936</v>
      </c>
      <c r="O1702" s="18">
        <f t="shared" si="222"/>
        <v>160.79764285714288</v>
      </c>
      <c r="P1702" s="18">
        <f t="shared" si="223"/>
        <v>97.926305070061304</v>
      </c>
      <c r="Q1702" s="48">
        <f t="shared" si="216"/>
        <v>3.2642101690020433</v>
      </c>
    </row>
    <row r="1703" spans="2:17" x14ac:dyDescent="0.25">
      <c r="B1703" s="15">
        <v>41926.386111111111</v>
      </c>
      <c r="C1703" s="16">
        <v>8</v>
      </c>
      <c r="D1703" s="16">
        <v>1074.845</v>
      </c>
      <c r="E1703" s="16">
        <v>1123.8430000000001</v>
      </c>
      <c r="F1703" s="16">
        <v>1.3993899999999999</v>
      </c>
      <c r="G1703" s="16">
        <v>422.7</v>
      </c>
      <c r="H1703" s="16">
        <v>459.1</v>
      </c>
      <c r="I1703" s="16" t="str">
        <f t="shared" si="217"/>
        <v/>
      </c>
      <c r="K1703" s="16">
        <f t="shared" si="218"/>
        <v>1074.845</v>
      </c>
      <c r="L1703" s="16">
        <f t="shared" si="219"/>
        <v>1123.8430000000001</v>
      </c>
      <c r="M1703" s="16">
        <f t="shared" si="220"/>
        <v>1.3993899999999999</v>
      </c>
      <c r="N1703" s="20">
        <f t="shared" si="221"/>
        <v>41.783340136765652</v>
      </c>
      <c r="O1703" s="18">
        <f t="shared" si="222"/>
        <v>157.04914285714287</v>
      </c>
      <c r="P1703" s="18">
        <f t="shared" si="223"/>
        <v>91.82850012832445</v>
      </c>
      <c r="Q1703" s="48">
        <f t="shared" si="216"/>
        <v>2.6783312537427966</v>
      </c>
    </row>
    <row r="1704" spans="2:17" x14ac:dyDescent="0.25">
      <c r="B1704" s="15">
        <v>41926.386805555558</v>
      </c>
      <c r="C1704" s="16">
        <v>6</v>
      </c>
      <c r="D1704" s="16">
        <v>1123.7349999999999</v>
      </c>
      <c r="E1704" s="16">
        <v>1089.549</v>
      </c>
      <c r="F1704" s="16">
        <v>1.408026</v>
      </c>
      <c r="G1704" s="16">
        <v>425.9</v>
      </c>
      <c r="H1704" s="16">
        <v>443.4</v>
      </c>
      <c r="I1704" s="16" t="str">
        <f t="shared" si="217"/>
        <v/>
      </c>
      <c r="K1704" s="16">
        <f t="shared" si="218"/>
        <v>1123.7349999999999</v>
      </c>
      <c r="L1704" s="16">
        <f t="shared" si="219"/>
        <v>1089.549</v>
      </c>
      <c r="M1704" s="16">
        <f t="shared" si="220"/>
        <v>1.408026</v>
      </c>
      <c r="N1704" s="20">
        <f t="shared" si="221"/>
        <v>42.686820257502553</v>
      </c>
      <c r="O1704" s="18">
        <f t="shared" si="222"/>
        <v>158.09171428571426</v>
      </c>
      <c r="P1704" s="18">
        <f t="shared" si="223"/>
        <v>95.01968548663335</v>
      </c>
      <c r="Q1704" s="48">
        <f t="shared" si="216"/>
        <v>3.6952099911468528</v>
      </c>
    </row>
    <row r="1705" spans="2:17" x14ac:dyDescent="0.25">
      <c r="B1705" s="15">
        <v>41926.387499999997</v>
      </c>
      <c r="C1705" s="16">
        <v>7</v>
      </c>
      <c r="D1705" s="16">
        <v>1151.537</v>
      </c>
      <c r="E1705" s="16">
        <v>1107.6010000000001</v>
      </c>
      <c r="F1705" s="16">
        <v>1.407675</v>
      </c>
      <c r="G1705" s="16">
        <v>426.2</v>
      </c>
      <c r="H1705" s="16">
        <v>456</v>
      </c>
      <c r="I1705" s="16" t="str">
        <f t="shared" si="217"/>
        <v/>
      </c>
      <c r="K1705" s="16">
        <f t="shared" si="218"/>
        <v>1151.537</v>
      </c>
      <c r="L1705" s="16">
        <f t="shared" si="219"/>
        <v>1107.6010000000001</v>
      </c>
      <c r="M1705" s="16">
        <f t="shared" si="220"/>
        <v>1.407675</v>
      </c>
      <c r="N1705" s="20">
        <f t="shared" si="221"/>
        <v>42.650099377190074</v>
      </c>
      <c r="O1705" s="18">
        <f t="shared" si="222"/>
        <v>161.36699999999999</v>
      </c>
      <c r="P1705" s="18">
        <f t="shared" si="223"/>
        <v>96.880678158277206</v>
      </c>
      <c r="Q1705" s="48">
        <f t="shared" si="216"/>
        <v>3.2293559386092401</v>
      </c>
    </row>
    <row r="1706" spans="2:17" x14ac:dyDescent="0.25">
      <c r="B1706" s="15">
        <v>41926.388194444444</v>
      </c>
      <c r="C1706" s="16">
        <v>7</v>
      </c>
      <c r="D1706" s="16">
        <v>1362.1420000000001</v>
      </c>
      <c r="E1706" s="16">
        <v>1102.93</v>
      </c>
      <c r="F1706" s="16">
        <v>1.4061650000000001</v>
      </c>
      <c r="G1706" s="16">
        <v>421.5</v>
      </c>
      <c r="H1706" s="16">
        <v>460.3</v>
      </c>
      <c r="I1706" s="16" t="str">
        <f t="shared" si="217"/>
        <v/>
      </c>
      <c r="K1706" s="16">
        <f t="shared" si="218"/>
        <v>1362.1420000000001</v>
      </c>
      <c r="L1706" s="16">
        <f t="shared" si="219"/>
        <v>1102.93</v>
      </c>
      <c r="M1706" s="16">
        <f t="shared" si="220"/>
        <v>1.4061650000000001</v>
      </c>
      <c r="N1706" s="20">
        <f t="shared" si="221"/>
        <v>42.492126359321539</v>
      </c>
      <c r="O1706" s="18">
        <f t="shared" si="222"/>
        <v>176.07657142857144</v>
      </c>
      <c r="P1706" s="18">
        <f t="shared" si="223"/>
        <v>105.20740806622041</v>
      </c>
      <c r="Q1706" s="48">
        <f t="shared" si="216"/>
        <v>3.506913602207347</v>
      </c>
    </row>
    <row r="1707" spans="2:17" x14ac:dyDescent="0.25">
      <c r="B1707" s="15">
        <v>41926.388888888891</v>
      </c>
      <c r="C1707" s="16">
        <v>7</v>
      </c>
      <c r="D1707" s="16">
        <v>1122.24</v>
      </c>
      <c r="E1707" s="16">
        <v>1130.1279999999999</v>
      </c>
      <c r="F1707" s="16">
        <v>1.4088039999999999</v>
      </c>
      <c r="G1707" s="16">
        <v>421.7</v>
      </c>
      <c r="H1707" s="16">
        <v>450</v>
      </c>
      <c r="I1707" s="16" t="str">
        <f t="shared" si="217"/>
        <v/>
      </c>
      <c r="K1707" s="16">
        <f t="shared" si="218"/>
        <v>1122.24</v>
      </c>
      <c r="L1707" s="16">
        <f t="shared" si="219"/>
        <v>1130.1279999999999</v>
      </c>
      <c r="M1707" s="16">
        <f t="shared" si="220"/>
        <v>1.4088039999999999</v>
      </c>
      <c r="N1707" s="20">
        <f t="shared" si="221"/>
        <v>42.768212977967266</v>
      </c>
      <c r="O1707" s="18">
        <f t="shared" si="222"/>
        <v>160.88342857142857</v>
      </c>
      <c r="P1707" s="18">
        <f t="shared" si="223"/>
        <v>96.935530869551314</v>
      </c>
      <c r="Q1707" s="48">
        <f t="shared" si="216"/>
        <v>3.2311843623183774</v>
      </c>
    </row>
    <row r="1708" spans="2:17" x14ac:dyDescent="0.25">
      <c r="B1708" s="15">
        <v>41926.38958333333</v>
      </c>
      <c r="C1708" s="16">
        <v>7</v>
      </c>
      <c r="D1708" s="16">
        <v>1148.577</v>
      </c>
      <c r="E1708" s="16">
        <v>1107.9570000000001</v>
      </c>
      <c r="F1708" s="16">
        <v>1.410315</v>
      </c>
      <c r="G1708" s="16">
        <v>420.7</v>
      </c>
      <c r="H1708" s="16">
        <v>457.9</v>
      </c>
      <c r="I1708" s="16" t="str">
        <f t="shared" si="217"/>
        <v/>
      </c>
      <c r="K1708" s="16">
        <f t="shared" si="218"/>
        <v>1148.577</v>
      </c>
      <c r="L1708" s="16">
        <f t="shared" si="219"/>
        <v>1107.9570000000001</v>
      </c>
      <c r="M1708" s="16">
        <f t="shared" si="220"/>
        <v>1.410315</v>
      </c>
      <c r="N1708" s="20">
        <f t="shared" si="221"/>
        <v>42.926290613728433</v>
      </c>
      <c r="O1708" s="18">
        <f t="shared" si="222"/>
        <v>161.18100000000001</v>
      </c>
      <c r="P1708" s="18">
        <f t="shared" si="223"/>
        <v>97.578319051209562</v>
      </c>
      <c r="Q1708" s="48">
        <f t="shared" si="216"/>
        <v>3.2526106350403188</v>
      </c>
    </row>
    <row r="1709" spans="2:17" x14ac:dyDescent="0.25">
      <c r="B1709" s="15">
        <v>41926.390277777777</v>
      </c>
      <c r="C1709" s="16">
        <v>7</v>
      </c>
      <c r="D1709" s="16">
        <v>1071.1220000000001</v>
      </c>
      <c r="E1709" s="16">
        <v>1104.931</v>
      </c>
      <c r="F1709" s="16">
        <v>1.3918820000000001</v>
      </c>
      <c r="G1709" s="16">
        <v>435.1</v>
      </c>
      <c r="H1709" s="16">
        <v>461.7</v>
      </c>
      <c r="I1709" s="16" t="str">
        <f t="shared" si="217"/>
        <v/>
      </c>
      <c r="K1709" s="16">
        <f t="shared" si="218"/>
        <v>1071.1220000000001</v>
      </c>
      <c r="L1709" s="16">
        <f t="shared" si="219"/>
        <v>1104.931</v>
      </c>
      <c r="M1709" s="16">
        <f t="shared" si="220"/>
        <v>1.3918820000000001</v>
      </c>
      <c r="N1709" s="20">
        <f t="shared" si="221"/>
        <v>40.997868998913347</v>
      </c>
      <c r="O1709" s="18">
        <f t="shared" si="222"/>
        <v>155.43235714285714</v>
      </c>
      <c r="P1709" s="18">
        <f t="shared" si="223"/>
        <v>88.696224768794309</v>
      </c>
      <c r="Q1709" s="48">
        <f t="shared" si="216"/>
        <v>2.9565408256264769</v>
      </c>
    </row>
    <row r="1710" spans="2:17" x14ac:dyDescent="0.25">
      <c r="B1710" s="15">
        <v>41926.390972222223</v>
      </c>
      <c r="C1710" s="16">
        <v>6</v>
      </c>
      <c r="D1710" s="16">
        <v>1137.346</v>
      </c>
      <c r="E1710" s="16">
        <v>1106.6179999999999</v>
      </c>
      <c r="F1710" s="16">
        <v>1.406531</v>
      </c>
      <c r="G1710" s="16">
        <v>421.7</v>
      </c>
      <c r="H1710" s="16">
        <v>455.3</v>
      </c>
      <c r="I1710" s="16" t="str">
        <f t="shared" si="217"/>
        <v/>
      </c>
      <c r="K1710" s="16">
        <f t="shared" si="218"/>
        <v>1137.346</v>
      </c>
      <c r="L1710" s="16">
        <f t="shared" si="219"/>
        <v>1106.6179999999999</v>
      </c>
      <c r="M1710" s="16">
        <f t="shared" si="220"/>
        <v>1.406531</v>
      </c>
      <c r="N1710" s="20">
        <f t="shared" si="221"/>
        <v>42.530416508023436</v>
      </c>
      <c r="O1710" s="18">
        <f t="shared" si="222"/>
        <v>160.28314285714285</v>
      </c>
      <c r="P1710" s="18">
        <f t="shared" si="223"/>
        <v>95.881935864366426</v>
      </c>
      <c r="Q1710" s="48">
        <f t="shared" si="216"/>
        <v>3.7287419502809169</v>
      </c>
    </row>
    <row r="1711" spans="2:17" x14ac:dyDescent="0.25">
      <c r="B1711" s="15">
        <v>41926.39166666667</v>
      </c>
      <c r="C1711" s="16">
        <v>7</v>
      </c>
      <c r="D1711" s="16">
        <v>1101.9459999999999</v>
      </c>
      <c r="E1711" s="16">
        <v>1116.723</v>
      </c>
      <c r="F1711" s="16">
        <v>1.404318</v>
      </c>
      <c r="G1711" s="16">
        <v>423</v>
      </c>
      <c r="H1711" s="16">
        <v>451.9</v>
      </c>
      <c r="I1711" s="16" t="str">
        <f t="shared" si="217"/>
        <v/>
      </c>
      <c r="K1711" s="16">
        <f t="shared" si="218"/>
        <v>1101.9459999999999</v>
      </c>
      <c r="L1711" s="16">
        <f t="shared" si="219"/>
        <v>1116.723</v>
      </c>
      <c r="M1711" s="16">
        <f t="shared" si="220"/>
        <v>1.404318</v>
      </c>
      <c r="N1711" s="20">
        <f t="shared" si="221"/>
        <v>42.298897111637288</v>
      </c>
      <c r="O1711" s="18">
        <f t="shared" si="222"/>
        <v>158.47635714285713</v>
      </c>
      <c r="P1711" s="18">
        <f t="shared" si="223"/>
        <v>94.136703493694498</v>
      </c>
      <c r="Q1711" s="48">
        <f t="shared" si="216"/>
        <v>3.1378901164564832</v>
      </c>
    </row>
    <row r="1712" spans="2:17" x14ac:dyDescent="0.25">
      <c r="B1712" s="15">
        <v>41926.392361111109</v>
      </c>
      <c r="C1712" s="16">
        <v>7</v>
      </c>
      <c r="D1712" s="16">
        <v>1164.385</v>
      </c>
      <c r="E1712" s="16">
        <v>1141.597</v>
      </c>
      <c r="F1712" s="16">
        <v>1.4046689999999999</v>
      </c>
      <c r="G1712" s="16">
        <v>422.1</v>
      </c>
      <c r="H1712" s="16">
        <v>450.7</v>
      </c>
      <c r="I1712" s="16" t="str">
        <f t="shared" si="217"/>
        <v/>
      </c>
      <c r="K1712" s="16">
        <f t="shared" si="218"/>
        <v>1164.385</v>
      </c>
      <c r="L1712" s="16">
        <f t="shared" si="219"/>
        <v>1141.597</v>
      </c>
      <c r="M1712" s="16">
        <f t="shared" si="220"/>
        <v>1.4046689999999999</v>
      </c>
      <c r="N1712" s="20">
        <f t="shared" si="221"/>
        <v>42.335617991949775</v>
      </c>
      <c r="O1712" s="18">
        <f t="shared" si="222"/>
        <v>164.71299999999999</v>
      </c>
      <c r="P1712" s="18">
        <f t="shared" si="223"/>
        <v>97.950753000428435</v>
      </c>
      <c r="Q1712" s="48">
        <f t="shared" si="216"/>
        <v>3.2650251000142809</v>
      </c>
    </row>
    <row r="1713" spans="2:17" x14ac:dyDescent="0.25">
      <c r="B1713" s="15">
        <v>41926.393055555556</v>
      </c>
      <c r="C1713" s="16">
        <v>7</v>
      </c>
      <c r="D1713" s="16">
        <v>1184.68</v>
      </c>
      <c r="E1713" s="16">
        <v>1131.7239999999999</v>
      </c>
      <c r="F1713" s="16">
        <v>1.407675</v>
      </c>
      <c r="G1713" s="16">
        <v>418</v>
      </c>
      <c r="H1713" s="16">
        <v>443.7</v>
      </c>
      <c r="I1713" s="16" t="str">
        <f t="shared" si="217"/>
        <v/>
      </c>
      <c r="K1713" s="16">
        <f t="shared" si="218"/>
        <v>1184.68</v>
      </c>
      <c r="L1713" s="16">
        <f t="shared" si="219"/>
        <v>1131.7239999999999</v>
      </c>
      <c r="M1713" s="16">
        <f t="shared" si="220"/>
        <v>1.407675</v>
      </c>
      <c r="N1713" s="20">
        <f t="shared" si="221"/>
        <v>42.650099377190074</v>
      </c>
      <c r="O1713" s="18">
        <f t="shared" si="222"/>
        <v>165.45742857142858</v>
      </c>
      <c r="P1713" s="18">
        <f t="shared" si="223"/>
        <v>99.336468338165247</v>
      </c>
      <c r="Q1713" s="48">
        <f t="shared" si="216"/>
        <v>3.3112156112721749</v>
      </c>
    </row>
    <row r="1714" spans="2:17" x14ac:dyDescent="0.25">
      <c r="B1714" s="15">
        <v>41926.393750000003</v>
      </c>
      <c r="C1714" s="16">
        <v>3</v>
      </c>
      <c r="D1714" s="16">
        <v>1154.6199999999999</v>
      </c>
      <c r="E1714" s="16">
        <v>1148.1400000000001</v>
      </c>
      <c r="F1714" s="16">
        <v>1.396765</v>
      </c>
      <c r="G1714" s="16">
        <v>428.4</v>
      </c>
      <c r="H1714" s="16">
        <v>453.8</v>
      </c>
      <c r="I1714" s="16" t="str">
        <f t="shared" si="217"/>
        <v/>
      </c>
      <c r="K1714" s="16">
        <f t="shared" si="218"/>
        <v>1154.6199999999999</v>
      </c>
      <c r="L1714" s="16">
        <f t="shared" si="219"/>
        <v>1148.1400000000001</v>
      </c>
      <c r="M1714" s="16">
        <f t="shared" si="220"/>
        <v>1.396765</v>
      </c>
      <c r="N1714" s="20">
        <f t="shared" si="221"/>
        <v>41.50871816861671</v>
      </c>
      <c r="O1714" s="18">
        <f t="shared" si="222"/>
        <v>164.48285714285717</v>
      </c>
      <c r="P1714" s="18">
        <f t="shared" si="223"/>
        <v>95.363747112624807</v>
      </c>
      <c r="Q1714" s="48">
        <f t="shared" si="216"/>
        <v>7.41718033098193</v>
      </c>
    </row>
    <row r="1715" spans="2:17" x14ac:dyDescent="0.25">
      <c r="B1715" s="15">
        <v>41926.394444444442</v>
      </c>
      <c r="C1715" s="16">
        <v>5</v>
      </c>
      <c r="D1715" s="16">
        <v>1167.3150000000001</v>
      </c>
      <c r="E1715" s="16">
        <v>1138.421</v>
      </c>
      <c r="F1715" s="16">
        <v>1.3929659999999999</v>
      </c>
      <c r="G1715" s="16">
        <v>431.8</v>
      </c>
      <c r="H1715" s="16">
        <v>454.6</v>
      </c>
      <c r="I1715" s="16" t="str">
        <f t="shared" si="217"/>
        <v/>
      </c>
      <c r="K1715" s="16">
        <f t="shared" si="218"/>
        <v>1167.3150000000001</v>
      </c>
      <c r="L1715" s="16">
        <f t="shared" si="219"/>
        <v>1138.421</v>
      </c>
      <c r="M1715" s="16">
        <f t="shared" si="220"/>
        <v>1.3929659999999999</v>
      </c>
      <c r="N1715" s="20">
        <f t="shared" si="221"/>
        <v>41.111274794522274</v>
      </c>
      <c r="O1715" s="18">
        <f t="shared" si="222"/>
        <v>164.69542857142855</v>
      </c>
      <c r="P1715" s="18">
        <f t="shared" si="223"/>
        <v>94.315485482857198</v>
      </c>
      <c r="Q1715" s="48">
        <f t="shared" si="216"/>
        <v>4.401389322533336</v>
      </c>
    </row>
    <row r="1716" spans="2:17" x14ac:dyDescent="0.25">
      <c r="B1716" s="15">
        <v>41926.395138888889</v>
      </c>
      <c r="C1716" s="16">
        <v>5</v>
      </c>
      <c r="D1716" s="16">
        <v>1110.2460000000001</v>
      </c>
      <c r="E1716" s="16">
        <v>1115.6859999999999</v>
      </c>
      <c r="F1716" s="16">
        <v>1.4005190000000001</v>
      </c>
      <c r="G1716" s="16">
        <v>426.8</v>
      </c>
      <c r="H1716" s="16">
        <v>452.9</v>
      </c>
      <c r="I1716" s="16" t="str">
        <f t="shared" si="217"/>
        <v/>
      </c>
      <c r="K1716" s="16">
        <f t="shared" si="218"/>
        <v>1110.2460000000001</v>
      </c>
      <c r="L1716" s="16">
        <f t="shared" si="219"/>
        <v>1115.6859999999999</v>
      </c>
      <c r="M1716" s="16">
        <f t="shared" si="220"/>
        <v>1.4005190000000001</v>
      </c>
      <c r="N1716" s="20">
        <f t="shared" si="221"/>
        <v>41.901453737542873</v>
      </c>
      <c r="O1716" s="18">
        <f t="shared" si="222"/>
        <v>158.99514285714284</v>
      </c>
      <c r="P1716" s="18">
        <f t="shared" si="223"/>
        <v>93.304363163279234</v>
      </c>
      <c r="Q1716" s="48">
        <f t="shared" si="216"/>
        <v>4.354203614286364</v>
      </c>
    </row>
    <row r="1717" spans="2:17" x14ac:dyDescent="0.25">
      <c r="B1717" s="15">
        <v>41926.395833333336</v>
      </c>
      <c r="C1717" s="16">
        <v>4</v>
      </c>
      <c r="D1717" s="16">
        <v>1114.7940000000001</v>
      </c>
      <c r="E1717" s="16">
        <v>1102.8779999999999</v>
      </c>
      <c r="F1717" s="16">
        <v>1.3892420000000001</v>
      </c>
      <c r="G1717" s="16">
        <v>424.4</v>
      </c>
      <c r="H1717" s="16">
        <v>440.4</v>
      </c>
      <c r="I1717" s="16" t="str">
        <f t="shared" si="217"/>
        <v/>
      </c>
      <c r="K1717" s="16">
        <f t="shared" si="218"/>
        <v>1114.7940000000001</v>
      </c>
      <c r="L1717" s="16">
        <f t="shared" si="219"/>
        <v>1102.8779999999999</v>
      </c>
      <c r="M1717" s="16">
        <f t="shared" si="220"/>
        <v>1.3892420000000001</v>
      </c>
      <c r="N1717" s="20">
        <f t="shared" si="221"/>
        <v>40.721677762374981</v>
      </c>
      <c r="O1717" s="18">
        <f t="shared" si="222"/>
        <v>158.40514285714286</v>
      </c>
      <c r="P1717" s="18">
        <f t="shared" si="223"/>
        <v>89.613377282578838</v>
      </c>
      <c r="Q1717" s="48">
        <f t="shared" si="216"/>
        <v>5.2274470081504321</v>
      </c>
    </row>
    <row r="1718" spans="2:17" x14ac:dyDescent="0.25">
      <c r="B1718" s="15">
        <v>41926.396527777775</v>
      </c>
      <c r="C1718" s="16">
        <v>4</v>
      </c>
      <c r="D1718" s="16">
        <v>1038.0409999999999</v>
      </c>
      <c r="E1718" s="16">
        <v>1110.192</v>
      </c>
      <c r="F1718" s="16">
        <v>1.361364</v>
      </c>
      <c r="G1718" s="16">
        <v>423.9</v>
      </c>
      <c r="H1718" s="16">
        <v>445.6</v>
      </c>
      <c r="I1718" s="16" t="str">
        <f t="shared" si="217"/>
        <v/>
      </c>
      <c r="K1718" s="16">
        <f t="shared" si="218"/>
        <v>1038.0409999999999</v>
      </c>
      <c r="L1718" s="16">
        <f t="shared" si="219"/>
        <v>1110.192</v>
      </c>
      <c r="M1718" s="16">
        <f t="shared" si="220"/>
        <v>1.361364</v>
      </c>
      <c r="N1718" s="20">
        <f t="shared" si="221"/>
        <v>37.805140151686786</v>
      </c>
      <c r="O1718" s="18">
        <f t="shared" si="222"/>
        <v>153.44521428571429</v>
      </c>
      <c r="P1718" s="18">
        <f t="shared" si="223"/>
        <v>78.972968394031824</v>
      </c>
      <c r="Q1718" s="48">
        <f t="shared" si="216"/>
        <v>4.6067564896518567</v>
      </c>
    </row>
    <row r="1719" spans="2:17" x14ac:dyDescent="0.25">
      <c r="B1719" s="15">
        <v>41926.397222222222</v>
      </c>
      <c r="C1719" s="16">
        <v>4</v>
      </c>
      <c r="D1719" s="16">
        <v>1041.825</v>
      </c>
      <c r="E1719" s="16">
        <v>1025.797</v>
      </c>
      <c r="F1719" s="16">
        <v>1.3662780000000001</v>
      </c>
      <c r="G1719" s="16">
        <v>401.8</v>
      </c>
      <c r="H1719" s="16">
        <v>426.8</v>
      </c>
      <c r="I1719" s="16" t="str">
        <f t="shared" si="217"/>
        <v/>
      </c>
      <c r="K1719" s="16">
        <f t="shared" si="218"/>
        <v>1041.825</v>
      </c>
      <c r="L1719" s="16">
        <f t="shared" si="219"/>
        <v>1025.797</v>
      </c>
      <c r="M1719" s="16">
        <f t="shared" si="220"/>
        <v>1.3662780000000001</v>
      </c>
      <c r="N1719" s="20">
        <f t="shared" si="221"/>
        <v>38.319232476061629</v>
      </c>
      <c r="O1719" s="18">
        <f t="shared" si="222"/>
        <v>147.68728571428574</v>
      </c>
      <c r="P1719" s="18">
        <f t="shared" si="223"/>
        <v>77.321271275053888</v>
      </c>
      <c r="Q1719" s="48">
        <f t="shared" si="216"/>
        <v>4.5104074910448109</v>
      </c>
    </row>
    <row r="1720" spans="2:17" x14ac:dyDescent="0.25">
      <c r="B1720" s="15">
        <v>41926.397916666669</v>
      </c>
      <c r="C1720" s="16">
        <v>0</v>
      </c>
      <c r="D1720" s="16">
        <v>984.60360000000003</v>
      </c>
      <c r="E1720" s="16">
        <v>300.10789999999997</v>
      </c>
      <c r="F1720" s="16">
        <v>1.2654460000000001</v>
      </c>
      <c r="G1720" s="16">
        <v>469.6</v>
      </c>
      <c r="H1720" s="16">
        <v>288.5</v>
      </c>
      <c r="I1720" s="16" t="str">
        <f t="shared" si="217"/>
        <v/>
      </c>
      <c r="K1720" s="16">
        <f t="shared" si="218"/>
        <v>984.60360000000003</v>
      </c>
      <c r="L1720" s="16">
        <f t="shared" si="219"/>
        <v>300.10789999999997</v>
      </c>
      <c r="M1720" s="16">
        <f t="shared" si="220"/>
        <v>1.2654460000000001</v>
      </c>
      <c r="N1720" s="20">
        <f t="shared" si="221"/>
        <v>27.770401126577781</v>
      </c>
      <c r="O1720" s="18">
        <f t="shared" si="222"/>
        <v>91.765107142857133</v>
      </c>
      <c r="P1720" s="18">
        <f t="shared" si="223"/>
        <v>32.248041668076837</v>
      </c>
      <c r="Q1720" s="48" t="e">
        <f t="shared" si="216"/>
        <v>#DIV/0!</v>
      </c>
    </row>
    <row r="1721" spans="2:17" x14ac:dyDescent="0.25">
      <c r="B1721" s="15">
        <v>41926.398611111108</v>
      </c>
      <c r="C1721" s="16">
        <v>0</v>
      </c>
      <c r="D1721" s="16">
        <v>0</v>
      </c>
      <c r="E1721" s="16">
        <v>62.459139999999998</v>
      </c>
      <c r="F1721" s="16">
        <v>1.0870070000000001</v>
      </c>
      <c r="G1721" s="16">
        <v>296.5</v>
      </c>
      <c r="H1721" s="16">
        <v>276.60000000000002</v>
      </c>
      <c r="I1721" s="16" t="str">
        <f t="shared" si="217"/>
        <v/>
      </c>
      <c r="K1721" s="16" t="str">
        <f t="shared" si="218"/>
        <v/>
      </c>
      <c r="L1721" s="16" t="str">
        <f t="shared" si="219"/>
        <v/>
      </c>
      <c r="M1721" s="16" t="str">
        <f t="shared" si="220"/>
        <v/>
      </c>
      <c r="N1721" s="20" t="str">
        <f t="shared" si="221"/>
        <v/>
      </c>
      <c r="O1721" s="18">
        <f t="shared" si="222"/>
        <v>0</v>
      </c>
      <c r="P1721" s="18" t="str">
        <f t="shared" si="223"/>
        <v/>
      </c>
      <c r="Q1721" s="48" t="e">
        <f t="shared" si="216"/>
        <v>#VALUE!</v>
      </c>
    </row>
    <row r="1722" spans="2:17" x14ac:dyDescent="0.25">
      <c r="B1722" s="15">
        <v>41926.399305555555</v>
      </c>
      <c r="C1722" s="16">
        <v>0</v>
      </c>
      <c r="D1722" s="16">
        <v>0</v>
      </c>
      <c r="E1722" s="16">
        <v>56.587090000000003</v>
      </c>
      <c r="F1722" s="16">
        <v>1.0888990000000001</v>
      </c>
      <c r="G1722" s="16">
        <v>286.89999999999998</v>
      </c>
      <c r="H1722" s="16">
        <v>276.5</v>
      </c>
      <c r="I1722" s="16" t="str">
        <f t="shared" si="217"/>
        <v/>
      </c>
      <c r="K1722" s="16" t="str">
        <f t="shared" si="218"/>
        <v/>
      </c>
      <c r="L1722" s="16" t="str">
        <f t="shared" si="219"/>
        <v/>
      </c>
      <c r="M1722" s="16" t="str">
        <f t="shared" si="220"/>
        <v/>
      </c>
      <c r="N1722" s="20" t="str">
        <f t="shared" si="221"/>
        <v/>
      </c>
      <c r="O1722" s="18">
        <f t="shared" si="222"/>
        <v>0</v>
      </c>
      <c r="P1722" s="18" t="str">
        <f t="shared" si="223"/>
        <v/>
      </c>
      <c r="Q1722" s="48" t="e">
        <f t="shared" si="216"/>
        <v>#VALUE!</v>
      </c>
    </row>
    <row r="1723" spans="2:17" x14ac:dyDescent="0.25">
      <c r="B1723" s="15">
        <v>41926.400000000001</v>
      </c>
      <c r="C1723" s="16">
        <v>0</v>
      </c>
      <c r="D1723" s="16">
        <v>0</v>
      </c>
      <c r="E1723" s="16">
        <v>60.255139999999997</v>
      </c>
      <c r="F1723" s="16">
        <v>1.0723579999999999</v>
      </c>
      <c r="G1723" s="16">
        <v>313.8</v>
      </c>
      <c r="H1723" s="16">
        <v>275.8</v>
      </c>
      <c r="I1723" s="16" t="str">
        <f t="shared" si="217"/>
        <v/>
      </c>
      <c r="K1723" s="16" t="str">
        <f t="shared" si="218"/>
        <v/>
      </c>
      <c r="L1723" s="16" t="str">
        <f t="shared" si="219"/>
        <v/>
      </c>
      <c r="M1723" s="16" t="str">
        <f t="shared" si="220"/>
        <v/>
      </c>
      <c r="N1723" s="20" t="str">
        <f t="shared" si="221"/>
        <v/>
      </c>
      <c r="O1723" s="18">
        <f t="shared" si="222"/>
        <v>0</v>
      </c>
      <c r="P1723" s="18" t="str">
        <f t="shared" si="223"/>
        <v/>
      </c>
      <c r="Q1723" s="48" t="e">
        <f t="shared" si="216"/>
        <v>#VALUE!</v>
      </c>
    </row>
    <row r="1724" spans="2:17" x14ac:dyDescent="0.25">
      <c r="B1724" s="15">
        <v>41926.400694444441</v>
      </c>
      <c r="C1724" s="16">
        <v>0</v>
      </c>
      <c r="D1724" s="16">
        <v>1679.4690000000001</v>
      </c>
      <c r="E1724" s="16">
        <v>55.735720000000001</v>
      </c>
      <c r="F1724" s="16">
        <v>1.0301819999999999</v>
      </c>
      <c r="G1724" s="16">
        <v>499.4</v>
      </c>
      <c r="H1724" s="16">
        <v>276.10000000000002</v>
      </c>
      <c r="I1724" s="16" t="str">
        <f t="shared" si="217"/>
        <v/>
      </c>
      <c r="K1724" s="16">
        <f t="shared" si="218"/>
        <v>1679.4690000000001</v>
      </c>
      <c r="L1724" s="16" t="str">
        <f t="shared" si="219"/>
        <v/>
      </c>
      <c r="M1724" s="16" t="str">
        <f t="shared" si="220"/>
        <v/>
      </c>
      <c r="N1724" s="20" t="str">
        <f t="shared" si="221"/>
        <v/>
      </c>
      <c r="O1724" s="18">
        <f t="shared" si="222"/>
        <v>239.92414285714287</v>
      </c>
      <c r="P1724" s="18" t="str">
        <f t="shared" si="223"/>
        <v/>
      </c>
      <c r="Q1724" s="48" t="e">
        <f t="shared" si="216"/>
        <v>#VALUE!</v>
      </c>
    </row>
    <row r="1725" spans="2:17" x14ac:dyDescent="0.25">
      <c r="B1725" s="15">
        <v>41926.401388888888</v>
      </c>
      <c r="C1725" s="16">
        <v>0</v>
      </c>
      <c r="D1725" s="16">
        <v>1300.557</v>
      </c>
      <c r="E1725" s="16">
        <v>53.492019999999997</v>
      </c>
      <c r="F1725" s="16">
        <v>1.0105900000000001</v>
      </c>
      <c r="G1725" s="16">
        <v>441.6</v>
      </c>
      <c r="H1725" s="16">
        <v>272.89999999999998</v>
      </c>
      <c r="I1725" s="16" t="str">
        <f t="shared" si="217"/>
        <v/>
      </c>
      <c r="K1725" s="16">
        <f t="shared" si="218"/>
        <v>1300.557</v>
      </c>
      <c r="L1725" s="16" t="str">
        <f t="shared" si="219"/>
        <v/>
      </c>
      <c r="M1725" s="16" t="str">
        <f t="shared" si="220"/>
        <v/>
      </c>
      <c r="N1725" s="20" t="str">
        <f t="shared" si="221"/>
        <v/>
      </c>
      <c r="O1725" s="18">
        <f t="shared" si="222"/>
        <v>185.79385714285715</v>
      </c>
      <c r="P1725" s="18" t="str">
        <f t="shared" si="223"/>
        <v/>
      </c>
      <c r="Q1725" s="48" t="e">
        <f t="shared" si="216"/>
        <v>#VALUE!</v>
      </c>
    </row>
    <row r="1726" spans="2:17" x14ac:dyDescent="0.25">
      <c r="B1726" s="15">
        <v>41926.402083333334</v>
      </c>
      <c r="C1726" s="16">
        <v>1</v>
      </c>
      <c r="D1726" s="16">
        <v>1257.557</v>
      </c>
      <c r="E1726" s="16">
        <v>52.541040000000002</v>
      </c>
      <c r="F1726" s="16">
        <v>1.0023500000000001</v>
      </c>
      <c r="G1726" s="16">
        <v>449.7</v>
      </c>
      <c r="H1726" s="16">
        <v>276.7</v>
      </c>
      <c r="I1726" s="16" t="str">
        <f t="shared" si="217"/>
        <v/>
      </c>
      <c r="K1726" s="16">
        <f t="shared" si="218"/>
        <v>1257.557</v>
      </c>
      <c r="L1726" s="16" t="str">
        <f t="shared" si="219"/>
        <v/>
      </c>
      <c r="M1726" s="16" t="str">
        <f t="shared" si="220"/>
        <v/>
      </c>
      <c r="N1726" s="20" t="str">
        <f t="shared" si="221"/>
        <v/>
      </c>
      <c r="O1726" s="18">
        <f t="shared" si="222"/>
        <v>179.65100000000001</v>
      </c>
      <c r="P1726" s="18" t="str">
        <f t="shared" si="223"/>
        <v/>
      </c>
      <c r="Q1726" s="48" t="e">
        <f t="shared" si="216"/>
        <v>#VALUE!</v>
      </c>
    </row>
    <row r="1727" spans="2:17" x14ac:dyDescent="0.25">
      <c r="B1727" s="15">
        <v>41926.402777777781</v>
      </c>
      <c r="C1727" s="16">
        <v>4</v>
      </c>
      <c r="D1727" s="16">
        <v>837.96439999999996</v>
      </c>
      <c r="E1727" s="16">
        <v>61.515999999999998</v>
      </c>
      <c r="F1727" s="16">
        <v>1.0064850000000001</v>
      </c>
      <c r="G1727" s="16">
        <v>356.8</v>
      </c>
      <c r="H1727" s="16">
        <v>278.2</v>
      </c>
      <c r="I1727" s="16" t="str">
        <f t="shared" si="217"/>
        <v/>
      </c>
      <c r="K1727" s="16">
        <f t="shared" si="218"/>
        <v>837.96439999999996</v>
      </c>
      <c r="L1727" s="16" t="str">
        <f t="shared" si="219"/>
        <v/>
      </c>
      <c r="M1727" s="16" t="str">
        <f t="shared" si="220"/>
        <v/>
      </c>
      <c r="N1727" s="20" t="str">
        <f t="shared" si="221"/>
        <v/>
      </c>
      <c r="O1727" s="18">
        <f t="shared" si="222"/>
        <v>119.7092</v>
      </c>
      <c r="P1727" s="18" t="str">
        <f t="shared" si="223"/>
        <v/>
      </c>
      <c r="Q1727" s="48" t="e">
        <f t="shared" si="216"/>
        <v>#VALUE!</v>
      </c>
    </row>
    <row r="1728" spans="2:17" x14ac:dyDescent="0.25">
      <c r="B1728" s="15">
        <v>41926.40347222222</v>
      </c>
      <c r="C1728" s="16">
        <v>4</v>
      </c>
      <c r="D1728" s="16">
        <v>833.41719999999998</v>
      </c>
      <c r="E1728" s="16">
        <v>598.93539999999996</v>
      </c>
      <c r="F1728" s="16">
        <v>1.2590220000000001</v>
      </c>
      <c r="G1728" s="16">
        <v>337.1</v>
      </c>
      <c r="H1728" s="16">
        <v>344</v>
      </c>
      <c r="I1728" s="16" t="str">
        <f t="shared" si="217"/>
        <v/>
      </c>
      <c r="K1728" s="16">
        <f t="shared" si="218"/>
        <v>833.41719999999998</v>
      </c>
      <c r="L1728" s="16">
        <f t="shared" si="219"/>
        <v>598.93539999999996</v>
      </c>
      <c r="M1728" s="16">
        <f t="shared" si="220"/>
        <v>1.2590220000000001</v>
      </c>
      <c r="N1728" s="20">
        <f t="shared" si="221"/>
        <v>27.098335784334402</v>
      </c>
      <c r="O1728" s="18">
        <f t="shared" si="222"/>
        <v>102.31089999999999</v>
      </c>
      <c r="P1728" s="18">
        <f t="shared" si="223"/>
        <v>34.905819933628976</v>
      </c>
      <c r="Q1728" s="48">
        <f t="shared" si="216"/>
        <v>2.0361728294616901</v>
      </c>
    </row>
    <row r="1729" spans="2:17" x14ac:dyDescent="0.25">
      <c r="B1729" s="15">
        <v>41926.404166666667</v>
      </c>
      <c r="C1729" s="16">
        <v>4</v>
      </c>
      <c r="D1729" s="16">
        <v>42.328530000000001</v>
      </c>
      <c r="E1729" s="16">
        <v>758.76310000000001</v>
      </c>
      <c r="F1729" s="16">
        <v>1.2168460000000001</v>
      </c>
      <c r="G1729" s="16">
        <v>290.7</v>
      </c>
      <c r="H1729" s="16">
        <v>361.6</v>
      </c>
      <c r="I1729" s="16" t="str">
        <f t="shared" si="217"/>
        <v/>
      </c>
      <c r="K1729" s="16" t="str">
        <f t="shared" si="218"/>
        <v/>
      </c>
      <c r="L1729" s="16">
        <f t="shared" si="219"/>
        <v>758.76310000000001</v>
      </c>
      <c r="M1729" s="16">
        <f t="shared" si="220"/>
        <v>1.2168460000000001</v>
      </c>
      <c r="N1729" s="20">
        <f t="shared" si="221"/>
        <v>22.68597154484862</v>
      </c>
      <c r="O1729" s="18">
        <f t="shared" si="222"/>
        <v>108.39472857142857</v>
      </c>
      <c r="P1729" s="18">
        <f t="shared" si="223"/>
        <v>29.922726568372237</v>
      </c>
      <c r="Q1729" s="48">
        <f t="shared" si="216"/>
        <v>0.87274619157752353</v>
      </c>
    </row>
    <row r="1730" spans="2:17" x14ac:dyDescent="0.25">
      <c r="B1730" s="15">
        <v>41926.404861111114</v>
      </c>
      <c r="C1730" s="16">
        <v>4</v>
      </c>
      <c r="D1730" s="16">
        <v>58.838790000000003</v>
      </c>
      <c r="E1730" s="16">
        <v>710.47299999999996</v>
      </c>
      <c r="F1730" s="16">
        <v>1.2540929999999999</v>
      </c>
      <c r="G1730" s="16">
        <v>275.7</v>
      </c>
      <c r="H1730" s="16">
        <v>376</v>
      </c>
      <c r="I1730" s="16" t="str">
        <f t="shared" si="217"/>
        <v/>
      </c>
      <c r="K1730" s="16" t="str">
        <f t="shared" si="218"/>
        <v/>
      </c>
      <c r="L1730" s="16">
        <f t="shared" si="219"/>
        <v>710.47299999999996</v>
      </c>
      <c r="M1730" s="16">
        <f t="shared" si="220"/>
        <v>1.2540929999999999</v>
      </c>
      <c r="N1730" s="20">
        <f t="shared" si="221"/>
        <v>26.582674191570128</v>
      </c>
      <c r="O1730" s="18">
        <f t="shared" si="222"/>
        <v>101.49614285714286</v>
      </c>
      <c r="P1730" s="18">
        <f t="shared" si="223"/>
        <v>33.835916947971441</v>
      </c>
      <c r="Q1730" s="48">
        <f t="shared" si="216"/>
        <v>0.98688091098250041</v>
      </c>
    </row>
    <row r="1731" spans="2:17" x14ac:dyDescent="0.25">
      <c r="B1731" s="15">
        <v>41926.405555555553</v>
      </c>
      <c r="C1731" s="16">
        <v>4</v>
      </c>
      <c r="D1731" s="16">
        <v>66.407259999999994</v>
      </c>
      <c r="E1731" s="16">
        <v>666.63229999999999</v>
      </c>
      <c r="F1731" s="16">
        <v>1.364385</v>
      </c>
      <c r="G1731" s="16">
        <v>274.7</v>
      </c>
      <c r="H1731" s="16">
        <v>360</v>
      </c>
      <c r="I1731" s="16" t="str">
        <f t="shared" si="217"/>
        <v/>
      </c>
      <c r="K1731" s="16" t="str">
        <f t="shared" si="218"/>
        <v/>
      </c>
      <c r="L1731" s="16">
        <f t="shared" si="219"/>
        <v>666.63229999999999</v>
      </c>
      <c r="M1731" s="16">
        <f t="shared" si="220"/>
        <v>1.364385</v>
      </c>
      <c r="N1731" s="20">
        <f t="shared" si="221"/>
        <v>38.121190805316488</v>
      </c>
      <c r="O1731" s="18">
        <f t="shared" si="222"/>
        <v>95.23318571428571</v>
      </c>
      <c r="P1731" s="18">
        <f t="shared" si="223"/>
        <v>49.532666380281398</v>
      </c>
      <c r="Q1731" s="48">
        <f t="shared" si="216"/>
        <v>1.4447027694248742</v>
      </c>
    </row>
    <row r="1732" spans="2:17" x14ac:dyDescent="0.25">
      <c r="B1732" s="15">
        <v>41926.40625</v>
      </c>
      <c r="C1732" s="16">
        <v>4</v>
      </c>
      <c r="D1732" s="16">
        <v>62.623019999999997</v>
      </c>
      <c r="E1732" s="16">
        <v>689.07339999999999</v>
      </c>
      <c r="F1732" s="16">
        <v>1.380957</v>
      </c>
      <c r="G1732" s="16">
        <v>274.3</v>
      </c>
      <c r="H1732" s="16">
        <v>370.9</v>
      </c>
      <c r="I1732" s="16" t="str">
        <f t="shared" si="217"/>
        <v/>
      </c>
      <c r="K1732" s="16" t="str">
        <f t="shared" si="218"/>
        <v/>
      </c>
      <c r="L1732" s="16">
        <f t="shared" si="219"/>
        <v>689.07339999999999</v>
      </c>
      <c r="M1732" s="16">
        <f t="shared" si="220"/>
        <v>1.380957</v>
      </c>
      <c r="N1732" s="20">
        <f t="shared" si="221"/>
        <v>39.854918521950566</v>
      </c>
      <c r="O1732" s="18">
        <f t="shared" si="222"/>
        <v>98.439057142857138</v>
      </c>
      <c r="P1732" s="18">
        <f t="shared" si="223"/>
        <v>54.17881810028495</v>
      </c>
      <c r="Q1732" s="48">
        <f t="shared" si="216"/>
        <v>1.5802155279249777</v>
      </c>
    </row>
    <row r="1733" spans="2:17" x14ac:dyDescent="0.25">
      <c r="B1733" s="15">
        <v>41926.406944444447</v>
      </c>
      <c r="C1733" s="16">
        <v>4</v>
      </c>
      <c r="D1733" s="16">
        <v>59.662779999999998</v>
      </c>
      <c r="E1733" s="16">
        <v>680.4434</v>
      </c>
      <c r="F1733" s="16">
        <v>1.415198</v>
      </c>
      <c r="G1733" s="16">
        <v>276.39999999999998</v>
      </c>
      <c r="H1733" s="16">
        <v>373.2</v>
      </c>
      <c r="I1733" s="16" t="str">
        <f t="shared" si="217"/>
        <v/>
      </c>
      <c r="K1733" s="16" t="str">
        <f t="shared" si="218"/>
        <v/>
      </c>
      <c r="L1733" s="16">
        <f t="shared" si="219"/>
        <v>680.4434</v>
      </c>
      <c r="M1733" s="16">
        <f t="shared" si="220"/>
        <v>1.415198</v>
      </c>
      <c r="N1733" s="20">
        <f t="shared" si="221"/>
        <v>43.437139783431803</v>
      </c>
      <c r="O1733" s="18">
        <f t="shared" si="222"/>
        <v>97.206199999999995</v>
      </c>
      <c r="P1733" s="18">
        <f t="shared" si="223"/>
        <v>59.754744327018123</v>
      </c>
      <c r="Q1733" s="48">
        <f t="shared" si="216"/>
        <v>1.7428467095380287</v>
      </c>
    </row>
    <row r="1734" spans="2:17" x14ac:dyDescent="0.25">
      <c r="B1734" s="15">
        <v>41926.407638888886</v>
      </c>
      <c r="C1734" s="16">
        <v>4</v>
      </c>
      <c r="D1734" s="16">
        <v>55.115589999999997</v>
      </c>
      <c r="E1734" s="16">
        <v>665.42920000000004</v>
      </c>
      <c r="F1734" s="16">
        <v>1.49424</v>
      </c>
      <c r="G1734" s="16">
        <v>271.60000000000002</v>
      </c>
      <c r="H1734" s="16">
        <v>391.4</v>
      </c>
      <c r="I1734" s="16" t="str">
        <f t="shared" si="217"/>
        <v/>
      </c>
      <c r="K1734" s="16" t="str">
        <f t="shared" si="218"/>
        <v/>
      </c>
      <c r="L1734" s="16">
        <f t="shared" si="219"/>
        <v>665.42920000000004</v>
      </c>
      <c r="M1734" s="16">
        <f t="shared" si="220"/>
        <v>1.49424</v>
      </c>
      <c r="N1734" s="20">
        <f t="shared" si="221"/>
        <v>51.706347252547779</v>
      </c>
      <c r="O1734" s="18">
        <f t="shared" si="222"/>
        <v>95.061314285714289</v>
      </c>
      <c r="P1734" s="18">
        <f t="shared" si="223"/>
        <v>73.445980157490609</v>
      </c>
      <c r="Q1734" s="48">
        <f t="shared" si="216"/>
        <v>2.142174421260143</v>
      </c>
    </row>
    <row r="1735" spans="2:17" x14ac:dyDescent="0.25">
      <c r="B1735" s="15">
        <v>41926.408333333333</v>
      </c>
      <c r="C1735" s="16">
        <v>4</v>
      </c>
      <c r="D1735" s="16">
        <v>79.194320000000005</v>
      </c>
      <c r="E1735" s="16">
        <v>642.92690000000005</v>
      </c>
      <c r="F1735" s="16">
        <v>1.536019</v>
      </c>
      <c r="G1735" s="16">
        <v>272.8</v>
      </c>
      <c r="H1735" s="16">
        <v>375.2</v>
      </c>
      <c r="I1735" s="16" t="str">
        <f t="shared" si="217"/>
        <v/>
      </c>
      <c r="K1735" s="16" t="str">
        <f t="shared" si="218"/>
        <v/>
      </c>
      <c r="L1735" s="16">
        <f t="shared" si="219"/>
        <v>642.92690000000005</v>
      </c>
      <c r="M1735" s="16">
        <f t="shared" si="220"/>
        <v>1.536019</v>
      </c>
      <c r="N1735" s="20">
        <f t="shared" si="221"/>
        <v>56.077178188660191</v>
      </c>
      <c r="O1735" s="18">
        <f t="shared" si="222"/>
        <v>91.846700000000013</v>
      </c>
      <c r="P1735" s="18">
        <f t="shared" si="223"/>
        <v>79.112716379119561</v>
      </c>
      <c r="Q1735" s="48">
        <f t="shared" si="216"/>
        <v>2.3074542277243206</v>
      </c>
    </row>
    <row r="1736" spans="2:17" x14ac:dyDescent="0.25">
      <c r="B1736" s="15">
        <v>41926.40902777778</v>
      </c>
      <c r="C1736" s="16">
        <v>4</v>
      </c>
      <c r="D1736" s="16">
        <v>61.921109999999999</v>
      </c>
      <c r="E1736" s="16">
        <v>676.23900000000003</v>
      </c>
      <c r="F1736" s="16">
        <v>1.5239799999999999</v>
      </c>
      <c r="G1736" s="16">
        <v>274.60000000000002</v>
      </c>
      <c r="H1736" s="16">
        <v>386</v>
      </c>
      <c r="I1736" s="16" t="str">
        <f t="shared" si="217"/>
        <v/>
      </c>
      <c r="K1736" s="16" t="str">
        <f t="shared" si="218"/>
        <v/>
      </c>
      <c r="L1736" s="16">
        <f t="shared" si="219"/>
        <v>676.23900000000003</v>
      </c>
      <c r="M1736" s="16">
        <f t="shared" si="220"/>
        <v>1.5239799999999999</v>
      </c>
      <c r="N1736" s="20">
        <f t="shared" si="221"/>
        <v>54.817683379309614</v>
      </c>
      <c r="O1736" s="18">
        <f t="shared" si="222"/>
        <v>96.605571428571437</v>
      </c>
      <c r="P1736" s="18">
        <f t="shared" si="223"/>
        <v>80.705311740544843</v>
      </c>
      <c r="Q1736" s="48">
        <f t="shared" ref="Q1736:Q1799" si="224">IF(COUNT(K1736:L1736)&gt;1,P1736*14/(C1736*60),P1736*7/(C1736*60))</f>
        <v>2.3539049257658911</v>
      </c>
    </row>
    <row r="1737" spans="2:17" x14ac:dyDescent="0.25">
      <c r="B1737" s="15">
        <v>41926.409722222219</v>
      </c>
      <c r="C1737" s="16">
        <v>4</v>
      </c>
      <c r="D1737" s="16">
        <v>59.662779999999998</v>
      </c>
      <c r="E1737" s="16">
        <v>712.69330000000002</v>
      </c>
      <c r="F1737" s="16">
        <v>1.513787</v>
      </c>
      <c r="G1737" s="16">
        <v>274.39999999999998</v>
      </c>
      <c r="H1737" s="16">
        <v>390.2</v>
      </c>
      <c r="I1737" s="16" t="str">
        <f t="shared" si="217"/>
        <v/>
      </c>
      <c r="K1737" s="16" t="str">
        <f t="shared" si="218"/>
        <v/>
      </c>
      <c r="L1737" s="16">
        <f t="shared" si="219"/>
        <v>712.69330000000002</v>
      </c>
      <c r="M1737" s="16">
        <f t="shared" si="220"/>
        <v>1.513787</v>
      </c>
      <c r="N1737" s="20">
        <f t="shared" si="221"/>
        <v>53.751313199750662</v>
      </c>
      <c r="O1737" s="18">
        <f t="shared" si="222"/>
        <v>101.81332857142857</v>
      </c>
      <c r="P1737" s="18">
        <f t="shared" si="223"/>
        <v>82.843509056714524</v>
      </c>
      <c r="Q1737" s="48">
        <f t="shared" si="224"/>
        <v>2.4162690141541736</v>
      </c>
    </row>
    <row r="1738" spans="2:17" x14ac:dyDescent="0.25">
      <c r="B1738" s="15">
        <v>41926.410416666666</v>
      </c>
      <c r="C1738" s="16">
        <v>4</v>
      </c>
      <c r="D1738" s="16">
        <v>65.644310000000004</v>
      </c>
      <c r="E1738" s="16">
        <v>740.45899999999995</v>
      </c>
      <c r="F1738" s="16">
        <v>1.5198290000000001</v>
      </c>
      <c r="G1738" s="16">
        <v>273.5</v>
      </c>
      <c r="H1738" s="16">
        <v>394.2</v>
      </c>
      <c r="I1738" s="16" t="str">
        <f t="shared" si="217"/>
        <v/>
      </c>
      <c r="K1738" s="16" t="str">
        <f t="shared" si="218"/>
        <v/>
      </c>
      <c r="L1738" s="16">
        <f t="shared" si="219"/>
        <v>740.45899999999995</v>
      </c>
      <c r="M1738" s="16">
        <f t="shared" si="220"/>
        <v>1.5198290000000001</v>
      </c>
      <c r="N1738" s="20">
        <f t="shared" si="221"/>
        <v>54.383414507010087</v>
      </c>
      <c r="O1738" s="18">
        <f t="shared" si="222"/>
        <v>105.77985714285714</v>
      </c>
      <c r="P1738" s="18">
        <f t="shared" si="223"/>
        <v>87.430744160495237</v>
      </c>
      <c r="Q1738" s="48">
        <f t="shared" si="224"/>
        <v>2.5500633713477776</v>
      </c>
    </row>
    <row r="1739" spans="2:17" x14ac:dyDescent="0.25">
      <c r="B1739" s="15">
        <v>41926.411111111112</v>
      </c>
      <c r="C1739" s="16">
        <v>4</v>
      </c>
      <c r="D1739" s="16">
        <v>60.364690000000003</v>
      </c>
      <c r="E1739" s="16">
        <v>731.75390000000004</v>
      </c>
      <c r="F1739" s="16">
        <v>1.5205610000000001</v>
      </c>
      <c r="G1739" s="16">
        <v>277.60000000000002</v>
      </c>
      <c r="H1739" s="16">
        <v>388.7</v>
      </c>
      <c r="I1739" s="16" t="str">
        <f t="shared" si="217"/>
        <v/>
      </c>
      <c r="K1739" s="16" t="str">
        <f t="shared" si="218"/>
        <v/>
      </c>
      <c r="L1739" s="16">
        <f t="shared" si="219"/>
        <v>731.75390000000004</v>
      </c>
      <c r="M1739" s="16">
        <f t="shared" si="220"/>
        <v>1.5205610000000001</v>
      </c>
      <c r="N1739" s="20">
        <f t="shared" si="221"/>
        <v>54.459994804413917</v>
      </c>
      <c r="O1739" s="18">
        <f t="shared" si="222"/>
        <v>104.53627142857144</v>
      </c>
      <c r="P1739" s="18">
        <f t="shared" si="223"/>
        <v>86.566218924188306</v>
      </c>
      <c r="Q1739" s="48">
        <f t="shared" si="224"/>
        <v>2.5248480519554923</v>
      </c>
    </row>
    <row r="1740" spans="2:17" x14ac:dyDescent="0.25">
      <c r="B1740" s="15">
        <v>41926.411805555559</v>
      </c>
      <c r="C1740" s="16">
        <v>4</v>
      </c>
      <c r="D1740" s="16">
        <v>55.878540000000001</v>
      </c>
      <c r="E1740" s="16">
        <v>691.11210000000005</v>
      </c>
      <c r="F1740" s="16">
        <v>1.5416650000000001</v>
      </c>
      <c r="G1740" s="16">
        <v>276.7</v>
      </c>
      <c r="H1740" s="16">
        <v>397</v>
      </c>
      <c r="I1740" s="16" t="str">
        <f t="shared" si="217"/>
        <v/>
      </c>
      <c r="K1740" s="16" t="str">
        <f t="shared" si="218"/>
        <v/>
      </c>
      <c r="L1740" s="16">
        <f t="shared" si="219"/>
        <v>691.11210000000005</v>
      </c>
      <c r="M1740" s="16">
        <f t="shared" si="220"/>
        <v>1.5416650000000001</v>
      </c>
      <c r="N1740" s="20">
        <f t="shared" si="221"/>
        <v>56.66785081043885</v>
      </c>
      <c r="O1740" s="18">
        <f t="shared" si="222"/>
        <v>98.730300000000014</v>
      </c>
      <c r="P1740" s="18">
        <f t="shared" si="223"/>
        <v>86.253596212011999</v>
      </c>
      <c r="Q1740" s="48">
        <f t="shared" si="224"/>
        <v>2.5157298895170168</v>
      </c>
    </row>
    <row r="1741" spans="2:17" x14ac:dyDescent="0.25">
      <c r="B1741" s="15">
        <v>41926.412499999999</v>
      </c>
      <c r="C1741" s="16">
        <v>5</v>
      </c>
      <c r="D1741" s="16">
        <v>51.392389999999999</v>
      </c>
      <c r="E1741" s="16">
        <v>745.45129999999995</v>
      </c>
      <c r="F1741" s="16">
        <v>1.571374</v>
      </c>
      <c r="G1741" s="16">
        <v>278.89999999999998</v>
      </c>
      <c r="H1741" s="16">
        <v>427</v>
      </c>
      <c r="I1741" s="16" t="str">
        <f t="shared" si="217"/>
        <v/>
      </c>
      <c r="K1741" s="16" t="str">
        <f t="shared" si="218"/>
        <v/>
      </c>
      <c r="L1741" s="16">
        <f t="shared" si="219"/>
        <v>745.45129999999995</v>
      </c>
      <c r="M1741" s="16">
        <f t="shared" si="220"/>
        <v>1.571374</v>
      </c>
      <c r="N1741" s="20">
        <f t="shared" si="221"/>
        <v>59.775943782529218</v>
      </c>
      <c r="O1741" s="18">
        <f t="shared" si="222"/>
        <v>106.49304285714285</v>
      </c>
      <c r="P1741" s="18">
        <f t="shared" si="223"/>
        <v>100.02930266827265</v>
      </c>
      <c r="Q1741" s="48">
        <f t="shared" si="224"/>
        <v>2.3340170622596954</v>
      </c>
    </row>
    <row r="1742" spans="2:17" x14ac:dyDescent="0.25">
      <c r="B1742" s="15">
        <v>41926.413194444445</v>
      </c>
      <c r="C1742" s="16">
        <v>4</v>
      </c>
      <c r="D1742" s="16">
        <v>61.921109999999999</v>
      </c>
      <c r="E1742" s="16">
        <v>794.55820000000006</v>
      </c>
      <c r="F1742" s="16">
        <v>1.5529409999999999</v>
      </c>
      <c r="G1742" s="16">
        <v>261.10000000000002</v>
      </c>
      <c r="H1742" s="16">
        <v>412.3</v>
      </c>
      <c r="I1742" s="16" t="str">
        <f t="shared" si="217"/>
        <v/>
      </c>
      <c r="K1742" s="16" t="str">
        <f t="shared" si="218"/>
        <v/>
      </c>
      <c r="L1742" s="16">
        <f t="shared" si="219"/>
        <v>794.55820000000006</v>
      </c>
      <c r="M1742" s="16">
        <f t="shared" si="220"/>
        <v>1.5529409999999999</v>
      </c>
      <c r="N1742" s="20">
        <f t="shared" si="221"/>
        <v>57.847522167714104</v>
      </c>
      <c r="O1742" s="18">
        <f t="shared" si="222"/>
        <v>113.50831428571429</v>
      </c>
      <c r="P1742" s="18">
        <f t="shared" si="223"/>
        <v>101.96881946508914</v>
      </c>
      <c r="Q1742" s="48">
        <f t="shared" si="224"/>
        <v>2.9740905677317664</v>
      </c>
    </row>
    <row r="1743" spans="2:17" x14ac:dyDescent="0.25">
      <c r="B1743" s="15">
        <v>41926.413888888892</v>
      </c>
      <c r="C1743" s="16">
        <v>4</v>
      </c>
      <c r="D1743" s="16">
        <v>65.644310000000004</v>
      </c>
      <c r="E1743" s="16">
        <v>820.95249999999999</v>
      </c>
      <c r="F1743" s="16">
        <v>1.5488059999999999</v>
      </c>
      <c r="G1743" s="16">
        <v>260.7</v>
      </c>
      <c r="H1743" s="16">
        <v>418.3</v>
      </c>
      <c r="I1743" s="16" t="str">
        <f t="shared" si="217"/>
        <v/>
      </c>
      <c r="K1743" s="16" t="str">
        <f t="shared" si="218"/>
        <v/>
      </c>
      <c r="L1743" s="16">
        <f t="shared" si="219"/>
        <v>820.95249999999999</v>
      </c>
      <c r="M1743" s="16">
        <f t="shared" si="220"/>
        <v>1.5488059999999999</v>
      </c>
      <c r="N1743" s="20">
        <f t="shared" si="221"/>
        <v>57.414927181696619</v>
      </c>
      <c r="O1743" s="18">
        <f t="shared" si="222"/>
        <v>117.27892857142857</v>
      </c>
      <c r="P1743" s="18">
        <f t="shared" si="223"/>
        <v>104.28979901001965</v>
      </c>
      <c r="Q1743" s="48">
        <f t="shared" si="224"/>
        <v>3.0417858044589061</v>
      </c>
    </row>
    <row r="1744" spans="2:17" x14ac:dyDescent="0.25">
      <c r="B1744" s="15">
        <v>41926.414583333331</v>
      </c>
      <c r="C1744" s="16">
        <v>4</v>
      </c>
      <c r="D1744" s="16">
        <v>66.407259999999994</v>
      </c>
      <c r="E1744" s="16">
        <v>932.9973</v>
      </c>
      <c r="F1744" s="16">
        <v>1.5239799999999999</v>
      </c>
      <c r="G1744" s="16">
        <v>262.7</v>
      </c>
      <c r="H1744" s="16">
        <v>443.5</v>
      </c>
      <c r="I1744" s="16" t="str">
        <f t="shared" si="217"/>
        <v/>
      </c>
      <c r="K1744" s="16" t="str">
        <f t="shared" si="218"/>
        <v/>
      </c>
      <c r="L1744" s="16">
        <f t="shared" si="219"/>
        <v>932.9973</v>
      </c>
      <c r="M1744" s="16">
        <f t="shared" si="220"/>
        <v>1.5239799999999999</v>
      </c>
      <c r="N1744" s="20">
        <f t="shared" si="221"/>
        <v>54.817683379309614</v>
      </c>
      <c r="O1744" s="18">
        <f t="shared" si="222"/>
        <v>133.28532857142858</v>
      </c>
      <c r="P1744" s="18">
        <f t="shared" si="223"/>
        <v>111.34796713822575</v>
      </c>
      <c r="Q1744" s="48">
        <f t="shared" si="224"/>
        <v>3.2476490415315848</v>
      </c>
    </row>
    <row r="1745" spans="2:17" x14ac:dyDescent="0.25">
      <c r="B1745" s="15">
        <v>41926.415277777778</v>
      </c>
      <c r="C1745" s="16">
        <v>4</v>
      </c>
      <c r="D1745" s="16">
        <v>62.623019999999997</v>
      </c>
      <c r="E1745" s="16">
        <v>1096.0260000000001</v>
      </c>
      <c r="F1745" s="16">
        <v>1.5085219999999999</v>
      </c>
      <c r="G1745" s="16">
        <v>259.8</v>
      </c>
      <c r="H1745" s="16">
        <v>448.5</v>
      </c>
      <c r="I1745" s="16" t="str">
        <f t="shared" si="217"/>
        <v/>
      </c>
      <c r="K1745" s="16" t="str">
        <f t="shared" si="218"/>
        <v/>
      </c>
      <c r="L1745" s="16">
        <f t="shared" si="219"/>
        <v>1096.0260000000001</v>
      </c>
      <c r="M1745" s="16">
        <f t="shared" si="220"/>
        <v>1.5085219999999999</v>
      </c>
      <c r="N1745" s="20">
        <f t="shared" si="221"/>
        <v>53.200499995063332</v>
      </c>
      <c r="O1745" s="18">
        <f t="shared" si="222"/>
        <v>156.57514285714288</v>
      </c>
      <c r="P1745" s="18">
        <f t="shared" si="223"/>
        <v>125.65801032505001</v>
      </c>
      <c r="Q1745" s="48">
        <f t="shared" si="224"/>
        <v>3.6650253011472924</v>
      </c>
    </row>
    <row r="1746" spans="2:17" x14ac:dyDescent="0.25">
      <c r="B1746" s="15">
        <v>41926.415972222225</v>
      </c>
      <c r="C1746" s="16">
        <v>4</v>
      </c>
      <c r="D1746" s="16">
        <v>58.838790000000003</v>
      </c>
      <c r="E1746" s="16">
        <v>1106.634</v>
      </c>
      <c r="F1746" s="16">
        <v>1.4912179999999999</v>
      </c>
      <c r="G1746" s="16">
        <v>260.60000000000002</v>
      </c>
      <c r="H1746" s="16">
        <v>444.6</v>
      </c>
      <c r="I1746" s="16" t="str">
        <f t="shared" si="217"/>
        <v/>
      </c>
      <c r="K1746" s="16" t="str">
        <f t="shared" si="218"/>
        <v/>
      </c>
      <c r="L1746" s="16">
        <f t="shared" si="219"/>
        <v>1106.634</v>
      </c>
      <c r="M1746" s="16">
        <f t="shared" si="220"/>
        <v>1.4912179999999999</v>
      </c>
      <c r="N1746" s="20">
        <f t="shared" si="221"/>
        <v>51.390191981025438</v>
      </c>
      <c r="O1746" s="18">
        <f t="shared" si="222"/>
        <v>158.09057142857142</v>
      </c>
      <c r="P1746" s="18">
        <f t="shared" si="223"/>
        <v>121.15109579261421</v>
      </c>
      <c r="Q1746" s="48">
        <f t="shared" si="224"/>
        <v>3.5335736272845812</v>
      </c>
    </row>
    <row r="1747" spans="2:17" x14ac:dyDescent="0.25">
      <c r="B1747" s="15">
        <v>41926.416666666664</v>
      </c>
      <c r="C1747" s="16">
        <v>4</v>
      </c>
      <c r="D1747" s="16">
        <v>62.623019999999997</v>
      </c>
      <c r="E1747" s="16">
        <v>1134.8130000000001</v>
      </c>
      <c r="F1747" s="16">
        <v>1.4554670000000001</v>
      </c>
      <c r="G1747" s="16">
        <v>262.39999999999998</v>
      </c>
      <c r="H1747" s="16">
        <v>449.5</v>
      </c>
      <c r="I1747" s="16" t="str">
        <f t="shared" si="217"/>
        <v/>
      </c>
      <c r="K1747" s="16" t="str">
        <f t="shared" si="218"/>
        <v/>
      </c>
      <c r="L1747" s="16">
        <f t="shared" si="219"/>
        <v>1134.8130000000001</v>
      </c>
      <c r="M1747" s="16">
        <f t="shared" si="220"/>
        <v>1.4554670000000001</v>
      </c>
      <c r="N1747" s="20">
        <f t="shared" si="221"/>
        <v>47.649997701675673</v>
      </c>
      <c r="O1747" s="18">
        <f t="shared" si="222"/>
        <v>162.11614285714288</v>
      </c>
      <c r="P1747" s="18">
        <f t="shared" si="223"/>
        <v>112.43240726667176</v>
      </c>
      <c r="Q1747" s="48">
        <f t="shared" si="224"/>
        <v>3.2792785452779261</v>
      </c>
    </row>
    <row r="1748" spans="2:17" x14ac:dyDescent="0.25">
      <c r="B1748" s="15">
        <v>41926.417361111111</v>
      </c>
      <c r="C1748" s="16">
        <v>4</v>
      </c>
      <c r="D1748" s="16">
        <v>62.623019999999997</v>
      </c>
      <c r="E1748" s="16">
        <v>1134.8130000000001</v>
      </c>
      <c r="F1748" s="16">
        <v>1.4554670000000001</v>
      </c>
      <c r="G1748" s="16">
        <v>262.39999999999998</v>
      </c>
      <c r="H1748" s="16">
        <v>449.5</v>
      </c>
      <c r="I1748" s="16" t="str">
        <f t="shared" si="217"/>
        <v/>
      </c>
      <c r="K1748" s="16" t="str">
        <f t="shared" si="218"/>
        <v/>
      </c>
      <c r="L1748" s="16">
        <f t="shared" si="219"/>
        <v>1134.8130000000001</v>
      </c>
      <c r="M1748" s="16">
        <f t="shared" si="220"/>
        <v>1.4554670000000001</v>
      </c>
      <c r="N1748" s="20">
        <f t="shared" si="221"/>
        <v>47.649997701675673</v>
      </c>
      <c r="O1748" s="18">
        <f t="shared" si="222"/>
        <v>162.11614285714288</v>
      </c>
      <c r="P1748" s="18">
        <f t="shared" si="223"/>
        <v>112.43240726667176</v>
      </c>
      <c r="Q1748" s="48">
        <f t="shared" si="224"/>
        <v>3.2792785452779261</v>
      </c>
    </row>
    <row r="1749" spans="2:17" x14ac:dyDescent="0.25">
      <c r="B1749" s="15">
        <v>41926.418055555558</v>
      </c>
      <c r="C1749" s="16">
        <v>4</v>
      </c>
      <c r="D1749" s="16">
        <v>59.662779999999998</v>
      </c>
      <c r="E1749" s="16">
        <v>1159.3610000000001</v>
      </c>
      <c r="F1749" s="16">
        <v>1.4449380000000001</v>
      </c>
      <c r="G1749" s="16">
        <v>262.89999999999998</v>
      </c>
      <c r="H1749" s="16">
        <v>450.7</v>
      </c>
      <c r="I1749" s="16" t="str">
        <f t="shared" ref="I1749:I1812" si="225">+IF(AND(G1749&lt;50,D1749&gt;50),1,"")</f>
        <v/>
      </c>
      <c r="K1749" s="16" t="str">
        <f t="shared" ref="K1749:K1812" si="226">+IF(AND(D1749&gt;100,G1749&gt;50),D1749,"")</f>
        <v/>
      </c>
      <c r="L1749" s="16">
        <f t="shared" ref="L1749:L1812" si="227">IF(AND(E1749&gt;100,H1749&gt;50),E1749,"")</f>
        <v>1159.3610000000001</v>
      </c>
      <c r="M1749" s="16">
        <f t="shared" ref="M1749:M1812" si="228">IF(F1749&gt;1.1,F1749,"")</f>
        <v>1.4449380000000001</v>
      </c>
      <c r="N1749" s="20">
        <f t="shared" ref="N1749:N1812" si="229">IF(ISERROR($D$1*(M1749-1)/($M$7*($D$1-1))*100),"",($D$1*(M1749-1)/($M$7*($D$1-1))*100))</f>
        <v>46.548475910193652</v>
      </c>
      <c r="O1749" s="18">
        <f t="shared" ref="O1749:O1812" si="230">IF(ISERROR(IF(COUNT(K1749:L1749)&gt;1,SUM(K1749:L1749)/14,SUM(K1749:L1749)/7)),"",IF(COUNT(K1749:L1749)&gt;1,SUM(K1749:L1749)/14,SUM(K1749:L1749)/7))</f>
        <v>165.62300000000002</v>
      </c>
      <c r="P1749" s="18">
        <f t="shared" ref="P1749:P1812" si="231">IF(ISERROR(IF(COUNT(K1749:L1749)&gt;1,SUM(K1749:L1749)/14*M1749*N1749/100,SUM(K1749:L1749)/7*M1749*N1749/100)),"",IF(COUNT(K1749:L1749)&gt;1,SUM(K1749:L1749)/14*M1749*N1749/100,SUM(K1749:L1749)/7*M1749*N1749/100))</f>
        <v>111.39746947208945</v>
      </c>
      <c r="Q1749" s="48">
        <f t="shared" si="224"/>
        <v>3.2490928596026092</v>
      </c>
    </row>
    <row r="1750" spans="2:17" x14ac:dyDescent="0.25">
      <c r="B1750" s="15">
        <v>41926.418749999997</v>
      </c>
      <c r="C1750" s="16">
        <v>2</v>
      </c>
      <c r="D1750" s="16">
        <v>59.662779999999998</v>
      </c>
      <c r="E1750" s="16">
        <v>1148.586</v>
      </c>
      <c r="F1750" s="16">
        <v>1.425376</v>
      </c>
      <c r="G1750" s="16">
        <v>261.5</v>
      </c>
      <c r="H1750" s="16">
        <v>449.1</v>
      </c>
      <c r="I1750" s="16" t="str">
        <f t="shared" si="225"/>
        <v/>
      </c>
      <c r="K1750" s="16" t="str">
        <f t="shared" si="226"/>
        <v/>
      </c>
      <c r="L1750" s="16">
        <f t="shared" si="227"/>
        <v>1148.586</v>
      </c>
      <c r="M1750" s="16">
        <f t="shared" si="228"/>
        <v>1.425376</v>
      </c>
      <c r="N1750" s="20">
        <f t="shared" si="229"/>
        <v>44.501940694601338</v>
      </c>
      <c r="O1750" s="18">
        <f t="shared" si="230"/>
        <v>164.08371428571428</v>
      </c>
      <c r="P1750" s="18">
        <f t="shared" si="231"/>
        <v>104.081578724217</v>
      </c>
      <c r="Q1750" s="48">
        <f t="shared" si="224"/>
        <v>6.0714254255793243</v>
      </c>
    </row>
    <row r="1751" spans="2:17" x14ac:dyDescent="0.25">
      <c r="B1751" s="15">
        <v>41926.419444444444</v>
      </c>
      <c r="C1751" s="16">
        <v>4</v>
      </c>
      <c r="D1751" s="16">
        <v>58.838790000000003</v>
      </c>
      <c r="E1751" s="16">
        <v>1144.627</v>
      </c>
      <c r="F1751" s="16">
        <v>1.465263</v>
      </c>
      <c r="G1751" s="16">
        <v>260.8</v>
      </c>
      <c r="H1751" s="16">
        <v>449.1</v>
      </c>
      <c r="I1751" s="16" t="str">
        <f t="shared" si="225"/>
        <v/>
      </c>
      <c r="K1751" s="16" t="str">
        <f t="shared" si="226"/>
        <v/>
      </c>
      <c r="L1751" s="16">
        <f t="shared" si="227"/>
        <v>1144.627</v>
      </c>
      <c r="M1751" s="16">
        <f t="shared" si="228"/>
        <v>1.465263</v>
      </c>
      <c r="N1751" s="20">
        <f t="shared" si="229"/>
        <v>48.674834577861233</v>
      </c>
      <c r="O1751" s="18">
        <f t="shared" si="230"/>
        <v>163.51814285714286</v>
      </c>
      <c r="P1751" s="18">
        <f t="shared" si="231"/>
        <v>116.62348456163713</v>
      </c>
      <c r="Q1751" s="48">
        <f t="shared" si="224"/>
        <v>3.4015182997144162</v>
      </c>
    </row>
    <row r="1752" spans="2:17" x14ac:dyDescent="0.25">
      <c r="B1752" s="15">
        <v>41926.420138888891</v>
      </c>
      <c r="C1752" s="16">
        <v>3</v>
      </c>
      <c r="D1752" s="16">
        <v>61.158160000000002</v>
      </c>
      <c r="E1752" s="16">
        <v>1130.682</v>
      </c>
      <c r="F1752" s="16">
        <v>1.5130539999999999</v>
      </c>
      <c r="G1752" s="16">
        <v>261.89999999999998</v>
      </c>
      <c r="H1752" s="16">
        <v>453.2</v>
      </c>
      <c r="I1752" s="16" t="str">
        <f t="shared" si="225"/>
        <v/>
      </c>
      <c r="K1752" s="16" t="str">
        <f t="shared" si="226"/>
        <v/>
      </c>
      <c r="L1752" s="16">
        <f t="shared" si="227"/>
        <v>1130.682</v>
      </c>
      <c r="M1752" s="16">
        <f t="shared" si="228"/>
        <v>1.5130539999999999</v>
      </c>
      <c r="N1752" s="20">
        <f t="shared" si="229"/>
        <v>53.674628284454208</v>
      </c>
      <c r="O1752" s="18">
        <f t="shared" si="230"/>
        <v>161.52600000000001</v>
      </c>
      <c r="P1752" s="18">
        <f t="shared" si="231"/>
        <v>131.17948208312143</v>
      </c>
      <c r="Q1752" s="48">
        <f t="shared" si="224"/>
        <v>5.1014243032325002</v>
      </c>
    </row>
    <row r="1753" spans="2:17" x14ac:dyDescent="0.25">
      <c r="B1753" s="15">
        <v>41926.42083333333</v>
      </c>
      <c r="C1753" s="16">
        <v>5</v>
      </c>
      <c r="D1753" s="16">
        <v>61.158160000000002</v>
      </c>
      <c r="E1753" s="16">
        <v>1085.732</v>
      </c>
      <c r="F1753" s="16">
        <v>1.5838099999999999</v>
      </c>
      <c r="G1753" s="16">
        <v>260.2</v>
      </c>
      <c r="H1753" s="16">
        <v>488.9</v>
      </c>
      <c r="I1753" s="16" t="str">
        <f t="shared" si="225"/>
        <v/>
      </c>
      <c r="K1753" s="16" t="str">
        <f t="shared" si="226"/>
        <v/>
      </c>
      <c r="L1753" s="16">
        <f t="shared" si="227"/>
        <v>1085.732</v>
      </c>
      <c r="M1753" s="16">
        <f t="shared" si="228"/>
        <v>1.5838099999999999</v>
      </c>
      <c r="N1753" s="20">
        <f t="shared" si="229"/>
        <v>61.076971895253152</v>
      </c>
      <c r="O1753" s="18">
        <f t="shared" si="230"/>
        <v>155.10457142857143</v>
      </c>
      <c r="P1753" s="18">
        <f t="shared" si="231"/>
        <v>150.03935068815045</v>
      </c>
      <c r="Q1753" s="48">
        <f t="shared" si="224"/>
        <v>3.5009181827235101</v>
      </c>
    </row>
    <row r="1754" spans="2:17" x14ac:dyDescent="0.25">
      <c r="B1754" s="15">
        <v>41926.421527777777</v>
      </c>
      <c r="C1754" s="16">
        <v>4</v>
      </c>
      <c r="D1754" s="16">
        <v>60.364690000000003</v>
      </c>
      <c r="E1754" s="16">
        <v>1021.61</v>
      </c>
      <c r="F1754" s="16">
        <v>1.670741</v>
      </c>
      <c r="G1754" s="16">
        <v>260.7</v>
      </c>
      <c r="H1754" s="16">
        <v>489.5</v>
      </c>
      <c r="I1754" s="16" t="str">
        <f t="shared" si="225"/>
        <v/>
      </c>
      <c r="K1754" s="16" t="str">
        <f t="shared" si="226"/>
        <v/>
      </c>
      <c r="L1754" s="16">
        <f t="shared" si="227"/>
        <v>1021.61</v>
      </c>
      <c r="M1754" s="16">
        <f t="shared" si="228"/>
        <v>1.670741</v>
      </c>
      <c r="N1754" s="20">
        <f t="shared" si="229"/>
        <v>70.171509919312797</v>
      </c>
      <c r="O1754" s="18">
        <f t="shared" si="230"/>
        <v>145.94428571428571</v>
      </c>
      <c r="P1754" s="18">
        <f t="shared" si="231"/>
        <v>171.10277268745392</v>
      </c>
      <c r="Q1754" s="48">
        <f t="shared" si="224"/>
        <v>4.9904975367174051</v>
      </c>
    </row>
    <row r="1755" spans="2:17" x14ac:dyDescent="0.25">
      <c r="B1755" s="15">
        <v>41926.422222222223</v>
      </c>
      <c r="C1755" s="16">
        <v>4</v>
      </c>
      <c r="D1755" s="16">
        <v>59.662779999999998</v>
      </c>
      <c r="E1755" s="16">
        <v>1135.7239999999999</v>
      </c>
      <c r="F1755" s="16">
        <v>1.5683530000000001</v>
      </c>
      <c r="G1755" s="16">
        <v>259.7</v>
      </c>
      <c r="H1755" s="16">
        <v>489</v>
      </c>
      <c r="I1755" s="16" t="str">
        <f t="shared" si="225"/>
        <v/>
      </c>
      <c r="K1755" s="16" t="str">
        <f t="shared" si="226"/>
        <v/>
      </c>
      <c r="L1755" s="16">
        <f t="shared" si="227"/>
        <v>1135.7239999999999</v>
      </c>
      <c r="M1755" s="16">
        <f t="shared" si="228"/>
        <v>1.5683530000000001</v>
      </c>
      <c r="N1755" s="20">
        <f t="shared" si="229"/>
        <v>59.459893128899509</v>
      </c>
      <c r="O1755" s="18">
        <f t="shared" si="230"/>
        <v>162.2462857142857</v>
      </c>
      <c r="P1755" s="18">
        <f t="shared" si="231"/>
        <v>151.30131639543109</v>
      </c>
      <c r="Q1755" s="48">
        <f t="shared" si="224"/>
        <v>4.412955061533407</v>
      </c>
    </row>
    <row r="1756" spans="2:17" x14ac:dyDescent="0.25">
      <c r="B1756" s="15">
        <v>41926.42291666667</v>
      </c>
      <c r="C1756" s="16">
        <v>4</v>
      </c>
      <c r="D1756" s="16">
        <v>55.115589999999997</v>
      </c>
      <c r="E1756" s="16">
        <v>1130.5740000000001</v>
      </c>
      <c r="F1756" s="16">
        <v>1.529244</v>
      </c>
      <c r="G1756" s="16">
        <v>259.7</v>
      </c>
      <c r="H1756" s="16">
        <v>475.2</v>
      </c>
      <c r="I1756" s="16" t="str">
        <f t="shared" si="225"/>
        <v/>
      </c>
      <c r="K1756" s="16" t="str">
        <f t="shared" si="226"/>
        <v/>
      </c>
      <c r="L1756" s="16">
        <f t="shared" si="227"/>
        <v>1130.5740000000001</v>
      </c>
      <c r="M1756" s="16">
        <f t="shared" si="228"/>
        <v>1.529244</v>
      </c>
      <c r="N1756" s="20">
        <f t="shared" si="229"/>
        <v>55.368391966104326</v>
      </c>
      <c r="O1756" s="18">
        <f t="shared" si="230"/>
        <v>161.51057142857144</v>
      </c>
      <c r="P1756" s="18">
        <f t="shared" si="231"/>
        <v>136.75387766102853</v>
      </c>
      <c r="Q1756" s="48">
        <f t="shared" si="224"/>
        <v>3.9886547651133317</v>
      </c>
    </row>
    <row r="1757" spans="2:17" x14ac:dyDescent="0.25">
      <c r="B1757" s="15">
        <v>41926.423611111109</v>
      </c>
      <c r="C1757" s="16">
        <v>4</v>
      </c>
      <c r="D1757" s="16">
        <v>590.58519999999999</v>
      </c>
      <c r="E1757" s="16">
        <v>939.88610000000006</v>
      </c>
      <c r="F1757" s="16">
        <v>1.5025250000000001</v>
      </c>
      <c r="G1757" s="16">
        <v>379.1</v>
      </c>
      <c r="H1757" s="16">
        <v>335.1</v>
      </c>
      <c r="I1757" s="16" t="str">
        <f t="shared" si="225"/>
        <v/>
      </c>
      <c r="K1757" s="16">
        <f t="shared" si="226"/>
        <v>590.58519999999999</v>
      </c>
      <c r="L1757" s="16">
        <f t="shared" si="227"/>
        <v>939.88610000000006</v>
      </c>
      <c r="M1757" s="16">
        <f t="shared" si="228"/>
        <v>1.5025250000000001</v>
      </c>
      <c r="N1757" s="20">
        <f t="shared" si="229"/>
        <v>52.573106492972201</v>
      </c>
      <c r="O1757" s="18">
        <f t="shared" si="230"/>
        <v>109.31937857142859</v>
      </c>
      <c r="P1757" s="18">
        <f t="shared" si="231"/>
        <v>86.354008268836253</v>
      </c>
      <c r="Q1757" s="48">
        <f t="shared" si="224"/>
        <v>5.0373171490154487</v>
      </c>
    </row>
    <row r="1758" spans="2:17" x14ac:dyDescent="0.25">
      <c r="B1758" s="15">
        <v>41926.424305555556</v>
      </c>
      <c r="C1758" s="16">
        <v>4</v>
      </c>
      <c r="D1758" s="16">
        <v>640.23800000000006</v>
      </c>
      <c r="E1758" s="16">
        <v>755.04039999999998</v>
      </c>
      <c r="F1758" s="16">
        <v>1.428016</v>
      </c>
      <c r="G1758" s="16">
        <v>343.5</v>
      </c>
      <c r="H1758" s="16">
        <v>370.7</v>
      </c>
      <c r="I1758" s="16" t="str">
        <f t="shared" si="225"/>
        <v/>
      </c>
      <c r="K1758" s="16">
        <f t="shared" si="226"/>
        <v>640.23800000000006</v>
      </c>
      <c r="L1758" s="16">
        <f t="shared" si="227"/>
        <v>755.04039999999998</v>
      </c>
      <c r="M1758" s="16">
        <f t="shared" si="228"/>
        <v>1.428016</v>
      </c>
      <c r="N1758" s="20">
        <f t="shared" si="229"/>
        <v>44.778131931139711</v>
      </c>
      <c r="O1758" s="18">
        <f t="shared" si="230"/>
        <v>99.662742857142874</v>
      </c>
      <c r="P1758" s="18">
        <f t="shared" si="231"/>
        <v>63.728233515218648</v>
      </c>
      <c r="Q1758" s="48">
        <f t="shared" si="224"/>
        <v>3.7174802883877542</v>
      </c>
    </row>
    <row r="1759" spans="2:17" x14ac:dyDescent="0.25">
      <c r="B1759" s="15">
        <v>41926.425000000003</v>
      </c>
      <c r="C1759" s="16">
        <v>4</v>
      </c>
      <c r="D1759" s="16">
        <v>645.48710000000005</v>
      </c>
      <c r="E1759" s="16">
        <v>729.22670000000005</v>
      </c>
      <c r="F1759" s="16">
        <v>1.3309219999999999</v>
      </c>
      <c r="G1759" s="16">
        <v>335.2</v>
      </c>
      <c r="H1759" s="16">
        <v>366.1</v>
      </c>
      <c r="I1759" s="16" t="str">
        <f t="shared" si="225"/>
        <v/>
      </c>
      <c r="K1759" s="16">
        <f t="shared" si="226"/>
        <v>645.48710000000005</v>
      </c>
      <c r="L1759" s="16">
        <f t="shared" si="227"/>
        <v>729.22670000000005</v>
      </c>
      <c r="M1759" s="16">
        <f t="shared" si="228"/>
        <v>1.3309219999999999</v>
      </c>
      <c r="N1759" s="20">
        <f t="shared" si="229"/>
        <v>34.620362264299963</v>
      </c>
      <c r="O1759" s="18">
        <f t="shared" si="230"/>
        <v>98.193842857142855</v>
      </c>
      <c r="P1759" s="18">
        <f t="shared" si="231"/>
        <v>45.244778726562934</v>
      </c>
      <c r="Q1759" s="48">
        <f t="shared" si="224"/>
        <v>2.6392787590495046</v>
      </c>
    </row>
    <row r="1760" spans="2:17" x14ac:dyDescent="0.25">
      <c r="B1760" s="15">
        <v>41926.425694444442</v>
      </c>
      <c r="C1760" s="16">
        <v>4</v>
      </c>
      <c r="D1760" s="16">
        <v>683.05489999999998</v>
      </c>
      <c r="E1760" s="16">
        <v>706.37699999999995</v>
      </c>
      <c r="F1760" s="16">
        <v>1.2582739999999999</v>
      </c>
      <c r="G1760" s="16">
        <v>331</v>
      </c>
      <c r="H1760" s="16">
        <v>348.4</v>
      </c>
      <c r="I1760" s="16" t="str">
        <f t="shared" si="225"/>
        <v/>
      </c>
      <c r="K1760" s="16">
        <f t="shared" si="226"/>
        <v>683.05489999999998</v>
      </c>
      <c r="L1760" s="16">
        <f t="shared" si="227"/>
        <v>706.37699999999995</v>
      </c>
      <c r="M1760" s="16">
        <f t="shared" si="228"/>
        <v>1.2582739999999999</v>
      </c>
      <c r="N1760" s="20">
        <f t="shared" si="229"/>
        <v>27.02008160064851</v>
      </c>
      <c r="O1760" s="18">
        <f t="shared" si="230"/>
        <v>99.245135714285723</v>
      </c>
      <c r="P1760" s="18">
        <f t="shared" si="231"/>
        <v>33.742022367543726</v>
      </c>
      <c r="Q1760" s="48">
        <f t="shared" si="224"/>
        <v>1.9682846381067174</v>
      </c>
    </row>
    <row r="1761" spans="2:17" x14ac:dyDescent="0.25">
      <c r="B1761" s="15">
        <v>41926.426388888889</v>
      </c>
      <c r="C1761" s="16">
        <v>4</v>
      </c>
      <c r="D1761" s="16">
        <v>725.20029999999997</v>
      </c>
      <c r="E1761" s="16">
        <v>670.34450000000004</v>
      </c>
      <c r="F1761" s="16">
        <v>1.244297</v>
      </c>
      <c r="G1761" s="16">
        <v>335</v>
      </c>
      <c r="H1761" s="16">
        <v>350.4</v>
      </c>
      <c r="I1761" s="16" t="str">
        <f t="shared" si="225"/>
        <v/>
      </c>
      <c r="K1761" s="16">
        <f t="shared" si="226"/>
        <v>725.20029999999997</v>
      </c>
      <c r="L1761" s="16">
        <f t="shared" si="227"/>
        <v>670.34450000000004</v>
      </c>
      <c r="M1761" s="16">
        <f t="shared" si="228"/>
        <v>1.244297</v>
      </c>
      <c r="N1761" s="20">
        <f t="shared" si="229"/>
        <v>25.557837315384557</v>
      </c>
      <c r="O1761" s="18">
        <f t="shared" si="230"/>
        <v>99.681771428571437</v>
      </c>
      <c r="P1761" s="18">
        <f t="shared" si="231"/>
        <v>31.700338710638384</v>
      </c>
      <c r="Q1761" s="48">
        <f t="shared" si="224"/>
        <v>1.8491864247872389</v>
      </c>
    </row>
    <row r="1762" spans="2:17" x14ac:dyDescent="0.25">
      <c r="B1762" s="15">
        <v>41926.427083333336</v>
      </c>
      <c r="C1762" s="16">
        <v>4</v>
      </c>
      <c r="D1762" s="16">
        <v>804.11990000000003</v>
      </c>
      <c r="E1762" s="16">
        <v>696.30259999999998</v>
      </c>
      <c r="F1762" s="16">
        <v>1.255253</v>
      </c>
      <c r="G1762" s="16">
        <v>335.2</v>
      </c>
      <c r="H1762" s="16">
        <v>349.5</v>
      </c>
      <c r="I1762" s="16" t="str">
        <f t="shared" si="225"/>
        <v/>
      </c>
      <c r="K1762" s="16">
        <f t="shared" si="226"/>
        <v>804.11990000000003</v>
      </c>
      <c r="L1762" s="16">
        <f t="shared" si="227"/>
        <v>696.30259999999998</v>
      </c>
      <c r="M1762" s="16">
        <f t="shared" si="228"/>
        <v>1.255253</v>
      </c>
      <c r="N1762" s="20">
        <f t="shared" si="229"/>
        <v>26.704030947018815</v>
      </c>
      <c r="O1762" s="18">
        <f t="shared" si="230"/>
        <v>107.17303571428572</v>
      </c>
      <c r="P1762" s="18">
        <f t="shared" si="231"/>
        <v>35.924739121840865</v>
      </c>
      <c r="Q1762" s="48">
        <f t="shared" si="224"/>
        <v>2.0956097821073838</v>
      </c>
    </row>
    <row r="1763" spans="2:17" x14ac:dyDescent="0.25">
      <c r="B1763" s="15">
        <v>41926.427777777775</v>
      </c>
      <c r="C1763" s="16">
        <v>4</v>
      </c>
      <c r="D1763" s="16">
        <v>744.0299</v>
      </c>
      <c r="E1763" s="16">
        <v>754.31880000000001</v>
      </c>
      <c r="F1763" s="16">
        <v>1.236408</v>
      </c>
      <c r="G1763" s="16">
        <v>331.4</v>
      </c>
      <c r="H1763" s="16">
        <v>357</v>
      </c>
      <c r="I1763" s="16" t="str">
        <f t="shared" si="225"/>
        <v/>
      </c>
      <c r="K1763" s="16">
        <f t="shared" si="226"/>
        <v>744.0299</v>
      </c>
      <c r="L1763" s="16">
        <f t="shared" si="227"/>
        <v>754.31880000000001</v>
      </c>
      <c r="M1763" s="16">
        <f t="shared" si="228"/>
        <v>1.236408</v>
      </c>
      <c r="N1763" s="20">
        <f t="shared" si="229"/>
        <v>24.732506760440909</v>
      </c>
      <c r="O1763" s="18">
        <f t="shared" si="230"/>
        <v>107.02490714285715</v>
      </c>
      <c r="P1763" s="18">
        <f t="shared" si="231"/>
        <v>32.727648536052897</v>
      </c>
      <c r="Q1763" s="48">
        <f t="shared" si="224"/>
        <v>1.9091128312697523</v>
      </c>
    </row>
    <row r="1764" spans="2:17" x14ac:dyDescent="0.25">
      <c r="B1764" s="15">
        <v>41926.428472222222</v>
      </c>
      <c r="C1764" s="16">
        <v>5</v>
      </c>
      <c r="D1764" s="16">
        <v>688.33450000000005</v>
      </c>
      <c r="E1764" s="16">
        <v>722.35929999999996</v>
      </c>
      <c r="F1764" s="16">
        <v>1.229663</v>
      </c>
      <c r="G1764" s="16">
        <v>331.9</v>
      </c>
      <c r="H1764" s="16">
        <v>362</v>
      </c>
      <c r="I1764" s="16" t="str">
        <f t="shared" si="225"/>
        <v/>
      </c>
      <c r="K1764" s="16">
        <f t="shared" si="226"/>
        <v>688.33450000000005</v>
      </c>
      <c r="L1764" s="16">
        <f t="shared" si="227"/>
        <v>722.35929999999996</v>
      </c>
      <c r="M1764" s="16">
        <f t="shared" si="228"/>
        <v>1.229663</v>
      </c>
      <c r="N1764" s="20">
        <f t="shared" si="229"/>
        <v>24.026859074663886</v>
      </c>
      <c r="O1764" s="18">
        <f t="shared" si="230"/>
        <v>100.76384285714286</v>
      </c>
      <c r="P1764" s="18">
        <f t="shared" si="231"/>
        <v>29.77061652118908</v>
      </c>
      <c r="Q1764" s="48">
        <f t="shared" si="224"/>
        <v>1.3892954376554905</v>
      </c>
    </row>
    <row r="1765" spans="2:17" x14ac:dyDescent="0.25">
      <c r="B1765" s="15">
        <v>41926.429166666669</v>
      </c>
      <c r="C1765" s="16">
        <v>6</v>
      </c>
      <c r="D1765" s="16">
        <v>661.99739999999997</v>
      </c>
      <c r="E1765" s="16">
        <v>718.26220000000001</v>
      </c>
      <c r="F1765" s="16">
        <v>1.2462040000000001</v>
      </c>
      <c r="G1765" s="16">
        <v>335</v>
      </c>
      <c r="H1765" s="16">
        <v>359.8</v>
      </c>
      <c r="I1765" s="16" t="str">
        <f t="shared" si="225"/>
        <v/>
      </c>
      <c r="K1765" s="16">
        <f t="shared" si="226"/>
        <v>661.99739999999997</v>
      </c>
      <c r="L1765" s="16">
        <f t="shared" si="227"/>
        <v>718.26220000000001</v>
      </c>
      <c r="M1765" s="16">
        <f t="shared" si="228"/>
        <v>1.2462040000000001</v>
      </c>
      <c r="N1765" s="20">
        <f t="shared" si="229"/>
        <v>25.757343636626494</v>
      </c>
      <c r="O1765" s="18">
        <f t="shared" si="230"/>
        <v>98.589971428571417</v>
      </c>
      <c r="P1765" s="18">
        <f t="shared" si="231"/>
        <v>31.646300942385189</v>
      </c>
      <c r="Q1765" s="48">
        <f t="shared" si="224"/>
        <v>1.2306894810927573</v>
      </c>
    </row>
    <row r="1766" spans="2:17" x14ac:dyDescent="0.25">
      <c r="B1766" s="15">
        <v>41926.429861111108</v>
      </c>
      <c r="C1766" s="16">
        <v>7</v>
      </c>
      <c r="D1766" s="16">
        <v>736.43089999999995</v>
      </c>
      <c r="E1766" s="16">
        <v>694.37540000000001</v>
      </c>
      <c r="F1766" s="16">
        <v>1.271061</v>
      </c>
      <c r="G1766" s="16">
        <v>337.8</v>
      </c>
      <c r="H1766" s="16">
        <v>353.8</v>
      </c>
      <c r="I1766" s="16" t="str">
        <f t="shared" si="225"/>
        <v/>
      </c>
      <c r="K1766" s="16">
        <f t="shared" si="226"/>
        <v>736.43089999999995</v>
      </c>
      <c r="L1766" s="16">
        <f t="shared" si="227"/>
        <v>694.37540000000001</v>
      </c>
      <c r="M1766" s="16">
        <f t="shared" si="228"/>
        <v>1.271061</v>
      </c>
      <c r="N1766" s="20">
        <f t="shared" si="229"/>
        <v>28.357830593684962</v>
      </c>
      <c r="O1766" s="18">
        <f t="shared" si="230"/>
        <v>102.20045</v>
      </c>
      <c r="P1766" s="18">
        <f t="shared" si="231"/>
        <v>36.837674427905384</v>
      </c>
      <c r="Q1766" s="48">
        <f t="shared" si="224"/>
        <v>1.2279224809301796</v>
      </c>
    </row>
    <row r="1767" spans="2:17" x14ac:dyDescent="0.25">
      <c r="B1767" s="15">
        <v>41926.430555555555</v>
      </c>
      <c r="C1767" s="16">
        <v>6</v>
      </c>
      <c r="D1767" s="16">
        <v>728.22159999999997</v>
      </c>
      <c r="E1767" s="16">
        <v>674.69539999999995</v>
      </c>
      <c r="F1767" s="16">
        <v>1.290227</v>
      </c>
      <c r="G1767" s="16">
        <v>334.3</v>
      </c>
      <c r="H1767" s="16">
        <v>358.8</v>
      </c>
      <c r="I1767" s="16" t="str">
        <f t="shared" si="225"/>
        <v/>
      </c>
      <c r="K1767" s="16">
        <f t="shared" si="226"/>
        <v>728.22159999999997</v>
      </c>
      <c r="L1767" s="16">
        <f t="shared" si="227"/>
        <v>674.69539999999995</v>
      </c>
      <c r="M1767" s="16">
        <f t="shared" si="228"/>
        <v>1.290227</v>
      </c>
      <c r="N1767" s="20">
        <f t="shared" si="229"/>
        <v>30.362937123796506</v>
      </c>
      <c r="O1767" s="18">
        <f t="shared" si="230"/>
        <v>100.20835714285714</v>
      </c>
      <c r="P1767" s="18">
        <f t="shared" si="231"/>
        <v>39.256705356484119</v>
      </c>
      <c r="Q1767" s="48">
        <f t="shared" si="224"/>
        <v>1.52664965275216</v>
      </c>
    </row>
    <row r="1768" spans="2:17" x14ac:dyDescent="0.25">
      <c r="B1768" s="15">
        <v>41926.431250000001</v>
      </c>
      <c r="C1768" s="16">
        <v>7</v>
      </c>
      <c r="D1768" s="16">
        <v>687.54100000000005</v>
      </c>
      <c r="E1768" s="16">
        <v>678.46529999999996</v>
      </c>
      <c r="F1768" s="16">
        <v>1.3071489999999999</v>
      </c>
      <c r="G1768" s="16">
        <v>324.2</v>
      </c>
      <c r="H1768" s="16">
        <v>358.8</v>
      </c>
      <c r="I1768" s="16" t="str">
        <f t="shared" si="225"/>
        <v/>
      </c>
      <c r="K1768" s="16">
        <f t="shared" si="226"/>
        <v>687.54100000000005</v>
      </c>
      <c r="L1768" s="16">
        <f t="shared" si="227"/>
        <v>678.46529999999996</v>
      </c>
      <c r="M1768" s="16">
        <f t="shared" si="228"/>
        <v>1.3071489999999999</v>
      </c>
      <c r="N1768" s="20">
        <f t="shared" si="229"/>
        <v>32.133281102850425</v>
      </c>
      <c r="O1768" s="18">
        <f t="shared" si="230"/>
        <v>97.57187857142857</v>
      </c>
      <c r="P1768" s="18">
        <f t="shared" si="231"/>
        <v>40.983102750283336</v>
      </c>
      <c r="Q1768" s="48">
        <f t="shared" si="224"/>
        <v>1.3661034250094444</v>
      </c>
    </row>
    <row r="1769" spans="2:17" x14ac:dyDescent="0.25">
      <c r="B1769" s="15">
        <v>41926.431944444441</v>
      </c>
      <c r="C1769" s="16">
        <v>7</v>
      </c>
      <c r="D1769" s="16">
        <v>691.35580000000004</v>
      </c>
      <c r="E1769" s="16">
        <v>656.81200000000001</v>
      </c>
      <c r="F1769" s="16">
        <v>1.3455710000000001</v>
      </c>
      <c r="G1769" s="16">
        <v>340.9</v>
      </c>
      <c r="H1769" s="16">
        <v>367</v>
      </c>
      <c r="I1769" s="16" t="str">
        <f t="shared" si="225"/>
        <v/>
      </c>
      <c r="K1769" s="16">
        <f t="shared" si="226"/>
        <v>691.35580000000004</v>
      </c>
      <c r="L1769" s="16">
        <f t="shared" si="227"/>
        <v>656.81200000000001</v>
      </c>
      <c r="M1769" s="16">
        <f t="shared" si="228"/>
        <v>1.3455710000000001</v>
      </c>
      <c r="N1769" s="20">
        <f t="shared" si="229"/>
        <v>36.152909773410066</v>
      </c>
      <c r="O1769" s="18">
        <f t="shared" si="230"/>
        <v>96.297700000000006</v>
      </c>
      <c r="P1769" s="18">
        <f t="shared" si="231"/>
        <v>46.845274734258631</v>
      </c>
      <c r="Q1769" s="48">
        <f t="shared" si="224"/>
        <v>1.5615091578086211</v>
      </c>
    </row>
    <row r="1770" spans="2:17" x14ac:dyDescent="0.25">
      <c r="B1770" s="15">
        <v>41926.432638888888</v>
      </c>
      <c r="C1770" s="16">
        <v>7</v>
      </c>
      <c r="D1770" s="16">
        <v>647.65390000000002</v>
      </c>
      <c r="E1770" s="16">
        <v>664.40840000000003</v>
      </c>
      <c r="F1770" s="16">
        <v>1.394522</v>
      </c>
      <c r="G1770" s="16">
        <v>342.5</v>
      </c>
      <c r="H1770" s="16">
        <v>373.7</v>
      </c>
      <c r="I1770" s="16" t="str">
        <f t="shared" si="225"/>
        <v/>
      </c>
      <c r="K1770" s="16">
        <f t="shared" si="226"/>
        <v>647.65390000000002</v>
      </c>
      <c r="L1770" s="16">
        <f t="shared" si="227"/>
        <v>664.40840000000003</v>
      </c>
      <c r="M1770" s="16">
        <f t="shared" si="228"/>
        <v>1.394522</v>
      </c>
      <c r="N1770" s="20">
        <f t="shared" si="229"/>
        <v>41.274060235451721</v>
      </c>
      <c r="O1770" s="18">
        <f t="shared" si="230"/>
        <v>93.718735714285714</v>
      </c>
      <c r="P1770" s="18">
        <f t="shared" si="231"/>
        <v>53.942240995600407</v>
      </c>
      <c r="Q1770" s="48">
        <f t="shared" si="224"/>
        <v>1.798074699853347</v>
      </c>
    </row>
    <row r="1771" spans="2:17" x14ac:dyDescent="0.25">
      <c r="B1771" s="15">
        <v>41926.433333333334</v>
      </c>
      <c r="C1771" s="16">
        <v>7</v>
      </c>
      <c r="D1771" s="16">
        <v>694.28549999999996</v>
      </c>
      <c r="E1771" s="16">
        <v>702.41890000000001</v>
      </c>
      <c r="F1771" s="16">
        <v>1.3866179999999999</v>
      </c>
      <c r="G1771" s="16">
        <v>333.8</v>
      </c>
      <c r="H1771" s="16">
        <v>372.4</v>
      </c>
      <c r="I1771" s="16" t="str">
        <f t="shared" si="225"/>
        <v/>
      </c>
      <c r="K1771" s="16">
        <f t="shared" si="226"/>
        <v>694.28549999999996</v>
      </c>
      <c r="L1771" s="16">
        <f t="shared" si="227"/>
        <v>702.41890000000001</v>
      </c>
      <c r="M1771" s="16">
        <f t="shared" si="228"/>
        <v>1.3866179999999999</v>
      </c>
      <c r="N1771" s="20">
        <f t="shared" si="229"/>
        <v>40.447160412118635</v>
      </c>
      <c r="O1771" s="18">
        <f t="shared" si="230"/>
        <v>99.764600000000002</v>
      </c>
      <c r="P1771" s="18">
        <f t="shared" si="231"/>
        <v>55.952737149699033</v>
      </c>
      <c r="Q1771" s="48">
        <f t="shared" si="224"/>
        <v>1.8650912383233011</v>
      </c>
    </row>
    <row r="1772" spans="2:17" x14ac:dyDescent="0.25">
      <c r="B1772" s="15">
        <v>41926.434027777781</v>
      </c>
      <c r="C1772" s="16">
        <v>7</v>
      </c>
      <c r="D1772" s="16">
        <v>745.49480000000005</v>
      </c>
      <c r="E1772" s="16">
        <v>681.53269999999998</v>
      </c>
      <c r="F1772" s="16">
        <v>1.3922330000000001</v>
      </c>
      <c r="G1772" s="16">
        <v>353.1</v>
      </c>
      <c r="H1772" s="16">
        <v>369.8</v>
      </c>
      <c r="I1772" s="16" t="str">
        <f t="shared" si="225"/>
        <v/>
      </c>
      <c r="K1772" s="16">
        <f t="shared" si="226"/>
        <v>745.49480000000005</v>
      </c>
      <c r="L1772" s="16">
        <f t="shared" si="227"/>
        <v>681.53269999999998</v>
      </c>
      <c r="M1772" s="16">
        <f t="shared" si="228"/>
        <v>1.3922330000000001</v>
      </c>
      <c r="N1772" s="20">
        <f t="shared" si="229"/>
        <v>41.034589879225841</v>
      </c>
      <c r="O1772" s="18">
        <f t="shared" si="230"/>
        <v>101.93053571428572</v>
      </c>
      <c r="P1772" s="18">
        <f t="shared" si="231"/>
        <v>58.23261962964957</v>
      </c>
      <c r="Q1772" s="48">
        <f t="shared" si="224"/>
        <v>1.941087320988319</v>
      </c>
    </row>
    <row r="1773" spans="2:17" x14ac:dyDescent="0.25">
      <c r="B1773" s="15">
        <v>41926.43472222222</v>
      </c>
      <c r="C1773" s="16">
        <v>7</v>
      </c>
      <c r="D1773" s="16">
        <v>673.28909999999996</v>
      </c>
      <c r="E1773" s="16">
        <v>675.99980000000005</v>
      </c>
      <c r="F1773" s="16">
        <v>1.3974979999999999</v>
      </c>
      <c r="G1773" s="16">
        <v>335.4</v>
      </c>
      <c r="H1773" s="16">
        <v>371.3</v>
      </c>
      <c r="I1773" s="16" t="str">
        <f t="shared" si="225"/>
        <v/>
      </c>
      <c r="K1773" s="16">
        <f t="shared" si="226"/>
        <v>673.28909999999996</v>
      </c>
      <c r="L1773" s="16">
        <f t="shared" si="227"/>
        <v>675.99980000000005</v>
      </c>
      <c r="M1773" s="16">
        <f t="shared" si="228"/>
        <v>1.3974979999999999</v>
      </c>
      <c r="N1773" s="20">
        <f t="shared" si="229"/>
        <v>41.58540308391315</v>
      </c>
      <c r="O1773" s="18">
        <f t="shared" si="230"/>
        <v>96.377778571428578</v>
      </c>
      <c r="P1773" s="18">
        <f t="shared" si="231"/>
        <v>56.010444905718749</v>
      </c>
      <c r="Q1773" s="48">
        <f t="shared" si="224"/>
        <v>1.8670148301906249</v>
      </c>
    </row>
    <row r="1774" spans="2:17" x14ac:dyDescent="0.25">
      <c r="B1774" s="15">
        <v>41926.435416666667</v>
      </c>
      <c r="C1774" s="16">
        <v>6</v>
      </c>
      <c r="D1774" s="16">
        <v>746.9597</v>
      </c>
      <c r="E1774" s="16">
        <v>682.53660000000002</v>
      </c>
      <c r="F1774" s="16">
        <v>1.3959870000000001</v>
      </c>
      <c r="G1774" s="16">
        <v>354.5</v>
      </c>
      <c r="H1774" s="16">
        <v>378.6</v>
      </c>
      <c r="I1774" s="16" t="str">
        <f t="shared" si="225"/>
        <v/>
      </c>
      <c r="K1774" s="16">
        <f t="shared" si="226"/>
        <v>746.9597</v>
      </c>
      <c r="L1774" s="16">
        <f t="shared" si="227"/>
        <v>682.53660000000002</v>
      </c>
      <c r="M1774" s="16">
        <f t="shared" si="228"/>
        <v>1.3959870000000001</v>
      </c>
      <c r="N1774" s="20">
        <f t="shared" si="229"/>
        <v>41.427325448152004</v>
      </c>
      <c r="O1774" s="18">
        <f t="shared" si="230"/>
        <v>102.10687857142857</v>
      </c>
      <c r="P1774" s="18">
        <f t="shared" si="231"/>
        <v>59.05045794953061</v>
      </c>
      <c r="Q1774" s="48">
        <f t="shared" si="224"/>
        <v>2.2964066980373015</v>
      </c>
    </row>
    <row r="1775" spans="2:17" x14ac:dyDescent="0.25">
      <c r="B1775" s="15">
        <v>41926.436111111114</v>
      </c>
      <c r="C1775" s="16">
        <v>8</v>
      </c>
      <c r="D1775" s="16">
        <v>692.82060000000001</v>
      </c>
      <c r="E1775" s="16">
        <v>687.30589999999995</v>
      </c>
      <c r="F1775" s="16">
        <v>1.404318</v>
      </c>
      <c r="G1775" s="16">
        <v>351.5</v>
      </c>
      <c r="H1775" s="16">
        <v>378.2</v>
      </c>
      <c r="I1775" s="16" t="str">
        <f t="shared" si="225"/>
        <v/>
      </c>
      <c r="K1775" s="16">
        <f t="shared" si="226"/>
        <v>692.82060000000001</v>
      </c>
      <c r="L1775" s="16">
        <f t="shared" si="227"/>
        <v>687.30589999999995</v>
      </c>
      <c r="M1775" s="16">
        <f t="shared" si="228"/>
        <v>1.404318</v>
      </c>
      <c r="N1775" s="20">
        <f t="shared" si="229"/>
        <v>42.298897111637288</v>
      </c>
      <c r="O1775" s="18">
        <f t="shared" si="230"/>
        <v>98.580464285714271</v>
      </c>
      <c r="P1775" s="18">
        <f t="shared" si="231"/>
        <v>58.557882728018633</v>
      </c>
      <c r="Q1775" s="48">
        <f t="shared" si="224"/>
        <v>1.7079382462338768</v>
      </c>
    </row>
    <row r="1776" spans="2:17" x14ac:dyDescent="0.25">
      <c r="B1776" s="15">
        <v>41926.436805555553</v>
      </c>
      <c r="C1776" s="16">
        <v>7</v>
      </c>
      <c r="D1776" s="16">
        <v>652.23159999999996</v>
      </c>
      <c r="E1776" s="16">
        <v>657.87379999999996</v>
      </c>
      <c r="F1776" s="16">
        <v>1.4091549999999999</v>
      </c>
      <c r="G1776" s="16">
        <v>351.9</v>
      </c>
      <c r="H1776" s="16">
        <v>378.1</v>
      </c>
      <c r="I1776" s="16" t="str">
        <f t="shared" si="225"/>
        <v/>
      </c>
      <c r="K1776" s="16">
        <f t="shared" si="226"/>
        <v>652.23159999999996</v>
      </c>
      <c r="L1776" s="16">
        <f t="shared" si="227"/>
        <v>657.87379999999996</v>
      </c>
      <c r="M1776" s="16">
        <f t="shared" si="228"/>
        <v>1.4091549999999999</v>
      </c>
      <c r="N1776" s="20">
        <f t="shared" si="229"/>
        <v>42.804933858279753</v>
      </c>
      <c r="O1776" s="18">
        <f t="shared" si="230"/>
        <v>93.578957142857135</v>
      </c>
      <c r="P1776" s="18">
        <f t="shared" si="231"/>
        <v>56.445691434427637</v>
      </c>
      <c r="Q1776" s="48">
        <f t="shared" si="224"/>
        <v>1.8815230478142544</v>
      </c>
    </row>
    <row r="1777" spans="2:17" x14ac:dyDescent="0.25">
      <c r="B1777" s="15">
        <v>41926.4375</v>
      </c>
      <c r="C1777" s="16">
        <v>7</v>
      </c>
      <c r="D1777" s="16">
        <v>678.56870000000004</v>
      </c>
      <c r="E1777" s="16">
        <v>714.39649999999995</v>
      </c>
      <c r="F1777" s="16">
        <v>1.4238649999999999</v>
      </c>
      <c r="G1777" s="16">
        <v>343.7</v>
      </c>
      <c r="H1777" s="16">
        <v>377.7</v>
      </c>
      <c r="I1777" s="16" t="str">
        <f t="shared" si="225"/>
        <v/>
      </c>
      <c r="K1777" s="16">
        <f t="shared" si="226"/>
        <v>678.56870000000004</v>
      </c>
      <c r="L1777" s="16">
        <f t="shared" si="227"/>
        <v>714.39649999999995</v>
      </c>
      <c r="M1777" s="16">
        <f t="shared" si="228"/>
        <v>1.4238649999999999</v>
      </c>
      <c r="N1777" s="20">
        <f t="shared" si="229"/>
        <v>44.343863058840164</v>
      </c>
      <c r="O1777" s="18">
        <f t="shared" si="230"/>
        <v>99.497514285714288</v>
      </c>
      <c r="P1777" s="18">
        <f t="shared" si="231"/>
        <v>62.822406729493224</v>
      </c>
      <c r="Q1777" s="48">
        <f t="shared" si="224"/>
        <v>2.0940802243164409</v>
      </c>
    </row>
    <row r="1778" spans="2:17" x14ac:dyDescent="0.25">
      <c r="B1778" s="15">
        <v>41926.438194444447</v>
      </c>
      <c r="C1778" s="16">
        <v>6</v>
      </c>
      <c r="D1778" s="16">
        <v>701.8845</v>
      </c>
      <c r="E1778" s="16">
        <v>702.43150000000003</v>
      </c>
      <c r="F1778" s="16">
        <v>1.412207</v>
      </c>
      <c r="G1778" s="16">
        <v>353.1</v>
      </c>
      <c r="H1778" s="16">
        <v>380</v>
      </c>
      <c r="I1778" s="16" t="str">
        <f t="shared" si="225"/>
        <v/>
      </c>
      <c r="K1778" s="16">
        <f t="shared" si="226"/>
        <v>701.8845</v>
      </c>
      <c r="L1778" s="16">
        <f t="shared" si="227"/>
        <v>702.43150000000003</v>
      </c>
      <c r="M1778" s="16">
        <f t="shared" si="228"/>
        <v>1.412207</v>
      </c>
      <c r="N1778" s="20">
        <f t="shared" si="229"/>
        <v>43.124227666580936</v>
      </c>
      <c r="O1778" s="18">
        <f t="shared" si="230"/>
        <v>100.30828571428572</v>
      </c>
      <c r="P1778" s="18">
        <f t="shared" si="231"/>
        <v>61.088083216735228</v>
      </c>
      <c r="Q1778" s="48">
        <f t="shared" si="224"/>
        <v>2.3756476806508142</v>
      </c>
    </row>
    <row r="1779" spans="2:17" x14ac:dyDescent="0.25">
      <c r="B1779" s="15">
        <v>41926.438888888886</v>
      </c>
      <c r="C1779" s="16">
        <v>8</v>
      </c>
      <c r="D1779" s="16">
        <v>787.64020000000005</v>
      </c>
      <c r="E1779" s="16">
        <v>694.6037</v>
      </c>
      <c r="F1779" s="16">
        <v>1.4265049999999999</v>
      </c>
      <c r="G1779" s="16">
        <v>350</v>
      </c>
      <c r="H1779" s="16">
        <v>385.9</v>
      </c>
      <c r="I1779" s="16" t="str">
        <f t="shared" si="225"/>
        <v/>
      </c>
      <c r="K1779" s="16">
        <f t="shared" si="226"/>
        <v>787.64020000000005</v>
      </c>
      <c r="L1779" s="16">
        <f t="shared" si="227"/>
        <v>694.6037</v>
      </c>
      <c r="M1779" s="16">
        <f t="shared" si="228"/>
        <v>1.4265049999999999</v>
      </c>
      <c r="N1779" s="20">
        <f t="shared" si="229"/>
        <v>44.620054295378537</v>
      </c>
      <c r="O1779" s="18">
        <f t="shared" si="230"/>
        <v>105.87456428571429</v>
      </c>
      <c r="P1779" s="18">
        <f t="shared" si="231"/>
        <v>67.38993363726992</v>
      </c>
      <c r="Q1779" s="48">
        <f t="shared" si="224"/>
        <v>1.9655397310870393</v>
      </c>
    </row>
    <row r="1780" spans="2:17" x14ac:dyDescent="0.25">
      <c r="B1780" s="15">
        <v>41926.439583333333</v>
      </c>
      <c r="C1780" s="16">
        <v>7</v>
      </c>
      <c r="D1780" s="16">
        <v>502.5711</v>
      </c>
      <c r="E1780" s="16">
        <v>702.58439999999996</v>
      </c>
      <c r="F1780" s="16">
        <v>1.421592</v>
      </c>
      <c r="G1780" s="16">
        <v>373.2</v>
      </c>
      <c r="H1780" s="16">
        <v>384.5</v>
      </c>
      <c r="I1780" s="16" t="str">
        <f t="shared" si="225"/>
        <v/>
      </c>
      <c r="K1780" s="16">
        <f t="shared" si="226"/>
        <v>502.5711</v>
      </c>
      <c r="L1780" s="16">
        <f t="shared" si="227"/>
        <v>702.58439999999996</v>
      </c>
      <c r="M1780" s="16">
        <f t="shared" si="228"/>
        <v>1.421592</v>
      </c>
      <c r="N1780" s="20">
        <f t="shared" si="229"/>
        <v>44.10606658889634</v>
      </c>
      <c r="O1780" s="18">
        <f t="shared" si="230"/>
        <v>86.082535714285697</v>
      </c>
      <c r="P1780" s="18">
        <f t="shared" si="231"/>
        <v>53.974465595319217</v>
      </c>
      <c r="Q1780" s="48">
        <f t="shared" si="224"/>
        <v>1.7991488531773072</v>
      </c>
    </row>
    <row r="1781" spans="2:17" x14ac:dyDescent="0.25">
      <c r="B1781" s="15">
        <v>41926.44027777778</v>
      </c>
      <c r="C1781" s="16">
        <v>6</v>
      </c>
      <c r="D1781" s="16">
        <v>725.20029999999997</v>
      </c>
      <c r="E1781" s="16">
        <v>719.52930000000003</v>
      </c>
      <c r="F1781" s="16">
        <v>1.4268559999999999</v>
      </c>
      <c r="G1781" s="16">
        <v>352.6</v>
      </c>
      <c r="H1781" s="16">
        <v>382.7</v>
      </c>
      <c r="I1781" s="16" t="str">
        <f t="shared" si="225"/>
        <v/>
      </c>
      <c r="K1781" s="16">
        <f t="shared" si="226"/>
        <v>725.20029999999997</v>
      </c>
      <c r="L1781" s="16">
        <f t="shared" si="227"/>
        <v>719.52930000000003</v>
      </c>
      <c r="M1781" s="16">
        <f t="shared" si="228"/>
        <v>1.4268559999999999</v>
      </c>
      <c r="N1781" s="20">
        <f t="shared" si="229"/>
        <v>44.656775175691024</v>
      </c>
      <c r="O1781" s="18">
        <f t="shared" si="230"/>
        <v>103.19497142857144</v>
      </c>
      <c r="P1781" s="18">
        <f t="shared" si="231"/>
        <v>65.754584658540637</v>
      </c>
      <c r="Q1781" s="48">
        <f t="shared" si="224"/>
        <v>2.5571227367210247</v>
      </c>
    </row>
    <row r="1782" spans="2:17" x14ac:dyDescent="0.25">
      <c r="B1782" s="15">
        <v>41926.440972222219</v>
      </c>
      <c r="C1782" s="16">
        <v>7</v>
      </c>
      <c r="D1782" s="16">
        <v>753.70410000000004</v>
      </c>
      <c r="E1782" s="16">
        <v>762.41669999999999</v>
      </c>
      <c r="F1782" s="16">
        <v>1.4310369999999999</v>
      </c>
      <c r="G1782" s="16">
        <v>369.1</v>
      </c>
      <c r="H1782" s="16">
        <v>385.1</v>
      </c>
      <c r="I1782" s="16" t="str">
        <f t="shared" si="225"/>
        <v/>
      </c>
      <c r="K1782" s="16">
        <f t="shared" si="226"/>
        <v>753.70410000000004</v>
      </c>
      <c r="L1782" s="16">
        <f t="shared" si="227"/>
        <v>762.41669999999999</v>
      </c>
      <c r="M1782" s="16">
        <f t="shared" si="228"/>
        <v>1.4310369999999999</v>
      </c>
      <c r="N1782" s="20">
        <f t="shared" si="229"/>
        <v>45.094182584769413</v>
      </c>
      <c r="O1782" s="18">
        <f t="shared" si="230"/>
        <v>108.29434285714287</v>
      </c>
      <c r="P1782" s="18">
        <f t="shared" si="231"/>
        <v>69.883902959974719</v>
      </c>
      <c r="Q1782" s="48">
        <f t="shared" si="224"/>
        <v>2.3294634319991574</v>
      </c>
    </row>
    <row r="1783" spans="2:17" x14ac:dyDescent="0.25">
      <c r="B1783" s="15">
        <v>41926.441666666666</v>
      </c>
      <c r="C1783" s="16">
        <v>7</v>
      </c>
      <c r="D1783" s="16">
        <v>759.80769999999995</v>
      </c>
      <c r="E1783" s="16">
        <v>796.60080000000005</v>
      </c>
      <c r="F1783" s="16">
        <v>1.444556</v>
      </c>
      <c r="G1783" s="16">
        <v>368.5</v>
      </c>
      <c r="H1783" s="16">
        <v>385.5</v>
      </c>
      <c r="I1783" s="16" t="str">
        <f t="shared" si="225"/>
        <v/>
      </c>
      <c r="K1783" s="16">
        <f t="shared" si="226"/>
        <v>759.80769999999995</v>
      </c>
      <c r="L1783" s="16">
        <f t="shared" si="227"/>
        <v>796.60080000000005</v>
      </c>
      <c r="M1783" s="16">
        <f t="shared" si="228"/>
        <v>1.444556</v>
      </c>
      <c r="N1783" s="20">
        <f t="shared" si="229"/>
        <v>46.508511875209678</v>
      </c>
      <c r="O1783" s="18">
        <f t="shared" si="230"/>
        <v>111.17203571428571</v>
      </c>
      <c r="P1783" s="18">
        <f t="shared" si="231"/>
        <v>74.689987099383515</v>
      </c>
      <c r="Q1783" s="48">
        <f t="shared" si="224"/>
        <v>2.4896662366461171</v>
      </c>
    </row>
    <row r="1784" spans="2:17" x14ac:dyDescent="0.25">
      <c r="B1784" s="15">
        <v>41926.442361111112</v>
      </c>
      <c r="C1784" s="16">
        <v>6</v>
      </c>
      <c r="D1784" s="16">
        <v>801.95309999999995</v>
      </c>
      <c r="E1784" s="16">
        <v>833.28959999999995</v>
      </c>
      <c r="F1784" s="16">
        <v>1.4449380000000001</v>
      </c>
      <c r="G1784" s="16">
        <v>363.2</v>
      </c>
      <c r="H1784" s="16">
        <v>397.3</v>
      </c>
      <c r="I1784" s="16" t="str">
        <f t="shared" si="225"/>
        <v/>
      </c>
      <c r="K1784" s="16">
        <f t="shared" si="226"/>
        <v>801.95309999999995</v>
      </c>
      <c r="L1784" s="16">
        <f t="shared" si="227"/>
        <v>833.28959999999995</v>
      </c>
      <c r="M1784" s="16">
        <f t="shared" si="228"/>
        <v>1.4449380000000001</v>
      </c>
      <c r="N1784" s="20">
        <f t="shared" si="229"/>
        <v>46.548475910193652</v>
      </c>
      <c r="O1784" s="18">
        <f t="shared" si="230"/>
        <v>116.80304999999998</v>
      </c>
      <c r="P1784" s="18">
        <f t="shared" si="231"/>
        <v>78.561336267438307</v>
      </c>
      <c r="Q1784" s="48">
        <f t="shared" si="224"/>
        <v>3.0551630770670455</v>
      </c>
    </row>
    <row r="1785" spans="2:17" x14ac:dyDescent="0.25">
      <c r="B1785" s="15">
        <v>41926.443055555559</v>
      </c>
      <c r="C1785" s="16">
        <v>4</v>
      </c>
      <c r="D1785" s="16">
        <v>819.22640000000001</v>
      </c>
      <c r="E1785" s="16">
        <v>859.85599999999999</v>
      </c>
      <c r="F1785" s="16">
        <v>1.4317690000000001</v>
      </c>
      <c r="G1785" s="16">
        <v>375.5</v>
      </c>
      <c r="H1785" s="16">
        <v>417.3</v>
      </c>
      <c r="I1785" s="16" t="str">
        <f t="shared" si="225"/>
        <v/>
      </c>
      <c r="K1785" s="16">
        <f t="shared" si="226"/>
        <v>819.22640000000001</v>
      </c>
      <c r="L1785" s="16">
        <f t="shared" si="227"/>
        <v>859.85599999999999</v>
      </c>
      <c r="M1785" s="16">
        <f t="shared" si="228"/>
        <v>1.4317690000000001</v>
      </c>
      <c r="N1785" s="20">
        <f t="shared" si="229"/>
        <v>45.170762882173257</v>
      </c>
      <c r="O1785" s="18">
        <f t="shared" si="230"/>
        <v>119.93445714285714</v>
      </c>
      <c r="P1785" s="18">
        <f t="shared" si="231"/>
        <v>77.566528349594321</v>
      </c>
      <c r="Q1785" s="48">
        <f t="shared" si="224"/>
        <v>4.5247141537263351</v>
      </c>
    </row>
    <row r="1786" spans="2:17" x14ac:dyDescent="0.25">
      <c r="B1786" s="15">
        <v>41926.443749999999</v>
      </c>
      <c r="C1786" s="16">
        <v>7</v>
      </c>
      <c r="D1786" s="16">
        <v>925.97850000000005</v>
      </c>
      <c r="E1786" s="16">
        <v>897.86419999999998</v>
      </c>
      <c r="F1786" s="16">
        <v>1.4351419999999999</v>
      </c>
      <c r="G1786" s="16">
        <v>377</v>
      </c>
      <c r="H1786" s="16">
        <v>407.6</v>
      </c>
      <c r="I1786" s="16" t="str">
        <f t="shared" si="225"/>
        <v/>
      </c>
      <c r="K1786" s="16">
        <f t="shared" si="226"/>
        <v>925.97850000000005</v>
      </c>
      <c r="L1786" s="16">
        <f t="shared" si="227"/>
        <v>897.86419999999998</v>
      </c>
      <c r="M1786" s="16">
        <f t="shared" si="228"/>
        <v>1.4351419999999999</v>
      </c>
      <c r="N1786" s="20">
        <f t="shared" si="229"/>
        <v>45.523639034008063</v>
      </c>
      <c r="O1786" s="18">
        <f t="shared" si="230"/>
        <v>130.27447857142857</v>
      </c>
      <c r="P1786" s="18">
        <f t="shared" si="231"/>
        <v>85.112077054890648</v>
      </c>
      <c r="Q1786" s="48">
        <f t="shared" si="224"/>
        <v>2.8370692351630216</v>
      </c>
    </row>
    <row r="1787" spans="2:17" x14ac:dyDescent="0.25">
      <c r="B1787" s="15">
        <v>41926.444444444445</v>
      </c>
      <c r="C1787" s="16">
        <v>7</v>
      </c>
      <c r="D1787" s="16">
        <v>1022.232</v>
      </c>
      <c r="E1787" s="16">
        <v>924.55870000000004</v>
      </c>
      <c r="F1787" s="16">
        <v>1.419333</v>
      </c>
      <c r="G1787" s="16">
        <v>380.9</v>
      </c>
      <c r="H1787" s="16">
        <v>405.5</v>
      </c>
      <c r="I1787" s="16" t="str">
        <f t="shared" si="225"/>
        <v/>
      </c>
      <c r="K1787" s="16">
        <f t="shared" si="226"/>
        <v>1022.232</v>
      </c>
      <c r="L1787" s="16">
        <f t="shared" si="227"/>
        <v>924.55870000000004</v>
      </c>
      <c r="M1787" s="16">
        <f t="shared" si="228"/>
        <v>1.419333</v>
      </c>
      <c r="N1787" s="20">
        <f t="shared" si="229"/>
        <v>43.869734769449295</v>
      </c>
      <c r="O1787" s="18">
        <f t="shared" si="230"/>
        <v>139.05647857142858</v>
      </c>
      <c r="P1787" s="18">
        <f t="shared" si="231"/>
        <v>86.584576353755509</v>
      </c>
      <c r="Q1787" s="48">
        <f t="shared" si="224"/>
        <v>2.8861525451251833</v>
      </c>
    </row>
    <row r="1788" spans="2:17" x14ac:dyDescent="0.25">
      <c r="B1788" s="15">
        <v>41926.445138888892</v>
      </c>
      <c r="C1788" s="16">
        <v>7</v>
      </c>
      <c r="D1788" s="16">
        <v>949.29430000000002</v>
      </c>
      <c r="E1788" s="16">
        <v>923.54899999999998</v>
      </c>
      <c r="F1788" s="16">
        <v>1.4155789999999999</v>
      </c>
      <c r="G1788" s="16">
        <v>379.4</v>
      </c>
      <c r="H1788" s="16">
        <v>406.4</v>
      </c>
      <c r="I1788" s="16" t="str">
        <f t="shared" si="225"/>
        <v/>
      </c>
      <c r="K1788" s="16">
        <f t="shared" si="226"/>
        <v>949.29430000000002</v>
      </c>
      <c r="L1788" s="16">
        <f t="shared" si="227"/>
        <v>923.54899999999998</v>
      </c>
      <c r="M1788" s="16">
        <f t="shared" si="228"/>
        <v>1.4155789999999999</v>
      </c>
      <c r="N1788" s="20">
        <f t="shared" si="229"/>
        <v>43.476999200523132</v>
      </c>
      <c r="O1788" s="18">
        <f t="shared" si="230"/>
        <v>133.77452142857143</v>
      </c>
      <c r="P1788" s="18">
        <f t="shared" si="231"/>
        <v>82.331699175452499</v>
      </c>
      <c r="Q1788" s="48">
        <f t="shared" si="224"/>
        <v>2.7443899725150831</v>
      </c>
    </row>
    <row r="1789" spans="2:17" x14ac:dyDescent="0.25">
      <c r="B1789" s="15">
        <v>41926.445833333331</v>
      </c>
      <c r="C1789" s="16">
        <v>7</v>
      </c>
      <c r="D1789" s="16">
        <v>890.6386</v>
      </c>
      <c r="E1789" s="16">
        <v>927.17359999999996</v>
      </c>
      <c r="F1789" s="16">
        <v>1.4306399999999999</v>
      </c>
      <c r="G1789" s="16">
        <v>381</v>
      </c>
      <c r="H1789" s="16">
        <v>402.8</v>
      </c>
      <c r="I1789" s="16" t="str">
        <f t="shared" si="225"/>
        <v/>
      </c>
      <c r="K1789" s="16">
        <f t="shared" si="226"/>
        <v>890.6386</v>
      </c>
      <c r="L1789" s="16">
        <f t="shared" si="227"/>
        <v>927.17359999999996</v>
      </c>
      <c r="M1789" s="16">
        <f t="shared" si="228"/>
        <v>1.4306399999999999</v>
      </c>
      <c r="N1789" s="20">
        <f t="shared" si="229"/>
        <v>45.052649281396029</v>
      </c>
      <c r="O1789" s="18">
        <f t="shared" si="230"/>
        <v>129.84372857142856</v>
      </c>
      <c r="P1789" s="18">
        <f t="shared" si="231"/>
        <v>83.689635440832319</v>
      </c>
      <c r="Q1789" s="48">
        <f t="shared" si="224"/>
        <v>2.7896545146944107</v>
      </c>
    </row>
    <row r="1790" spans="2:17" x14ac:dyDescent="0.25">
      <c r="B1790" s="15">
        <v>41926.446527777778</v>
      </c>
      <c r="C1790" s="16">
        <v>7</v>
      </c>
      <c r="D1790" s="16">
        <v>902.72379999999998</v>
      </c>
      <c r="E1790" s="16">
        <v>892.97199999999998</v>
      </c>
      <c r="F1790" s="16">
        <v>1.4430460000000001</v>
      </c>
      <c r="G1790" s="16">
        <v>389.9</v>
      </c>
      <c r="H1790" s="16">
        <v>408.3</v>
      </c>
      <c r="I1790" s="16" t="str">
        <f t="shared" si="225"/>
        <v/>
      </c>
      <c r="K1790" s="16">
        <f t="shared" si="226"/>
        <v>902.72379999999998</v>
      </c>
      <c r="L1790" s="16">
        <f t="shared" si="227"/>
        <v>892.97199999999998</v>
      </c>
      <c r="M1790" s="16">
        <f t="shared" si="228"/>
        <v>1.4430460000000001</v>
      </c>
      <c r="N1790" s="20">
        <f t="shared" si="229"/>
        <v>46.350538857341142</v>
      </c>
      <c r="O1790" s="18">
        <f t="shared" si="230"/>
        <v>128.26398571428572</v>
      </c>
      <c r="P1790" s="18">
        <f t="shared" si="231"/>
        <v>85.790597789251478</v>
      </c>
      <c r="Q1790" s="48">
        <f t="shared" si="224"/>
        <v>2.8596865929750495</v>
      </c>
    </row>
    <row r="1791" spans="2:17" x14ac:dyDescent="0.25">
      <c r="B1791" s="15">
        <v>41926.447222222225</v>
      </c>
      <c r="C1791" s="16">
        <v>6</v>
      </c>
      <c r="D1791" s="16">
        <v>935.01179999999999</v>
      </c>
      <c r="E1791" s="16">
        <v>935.22659999999996</v>
      </c>
      <c r="F1791" s="16">
        <v>1.4629890000000001</v>
      </c>
      <c r="G1791" s="16">
        <v>388.3</v>
      </c>
      <c r="H1791" s="16">
        <v>414.5</v>
      </c>
      <c r="I1791" s="16" t="str">
        <f t="shared" si="225"/>
        <v/>
      </c>
      <c r="K1791" s="16">
        <f t="shared" si="226"/>
        <v>935.01179999999999</v>
      </c>
      <c r="L1791" s="16">
        <f t="shared" si="227"/>
        <v>935.22659999999996</v>
      </c>
      <c r="M1791" s="16">
        <f t="shared" si="228"/>
        <v>1.4629890000000001</v>
      </c>
      <c r="N1791" s="20">
        <f t="shared" si="229"/>
        <v>48.436933490024785</v>
      </c>
      <c r="O1791" s="18">
        <f t="shared" si="230"/>
        <v>133.58845714285715</v>
      </c>
      <c r="P1791" s="18">
        <f t="shared" si="231"/>
        <v>94.664388808224942</v>
      </c>
      <c r="Q1791" s="48">
        <f t="shared" si="224"/>
        <v>3.6813928980976369</v>
      </c>
    </row>
    <row r="1792" spans="2:17" x14ac:dyDescent="0.25">
      <c r="B1792" s="15">
        <v>41926.447916666664</v>
      </c>
      <c r="C1792" s="16">
        <v>8</v>
      </c>
      <c r="D1792" s="16">
        <v>1068.1010000000001</v>
      </c>
      <c r="E1792" s="16">
        <v>1002.66</v>
      </c>
      <c r="F1792" s="16">
        <v>1.438544</v>
      </c>
      <c r="G1792" s="16">
        <v>399.7</v>
      </c>
      <c r="H1792" s="16">
        <v>427.9</v>
      </c>
      <c r="I1792" s="16" t="str">
        <f t="shared" si="225"/>
        <v/>
      </c>
      <c r="K1792" s="16">
        <f t="shared" si="226"/>
        <v>1068.1010000000001</v>
      </c>
      <c r="L1792" s="16">
        <f t="shared" si="227"/>
        <v>1002.66</v>
      </c>
      <c r="M1792" s="16">
        <f t="shared" si="228"/>
        <v>1.438544</v>
      </c>
      <c r="N1792" s="20">
        <f t="shared" si="229"/>
        <v>45.879549104729115</v>
      </c>
      <c r="O1792" s="18">
        <f t="shared" si="230"/>
        <v>147.91149999999999</v>
      </c>
      <c r="P1792" s="18">
        <f t="shared" si="231"/>
        <v>97.621220350396612</v>
      </c>
      <c r="Q1792" s="48">
        <f t="shared" si="224"/>
        <v>2.8472855935532349</v>
      </c>
    </row>
    <row r="1793" spans="2:17" x14ac:dyDescent="0.25">
      <c r="B1793" s="15">
        <v>41926.448611111111</v>
      </c>
      <c r="C1793" s="16">
        <v>7</v>
      </c>
      <c r="D1793" s="16">
        <v>1053.8489999999999</v>
      </c>
      <c r="E1793" s="16">
        <v>1044.021</v>
      </c>
      <c r="F1793" s="16">
        <v>1.421241</v>
      </c>
      <c r="G1793" s="16">
        <v>405.8</v>
      </c>
      <c r="H1793" s="16">
        <v>449.2</v>
      </c>
      <c r="I1793" s="16" t="str">
        <f t="shared" si="225"/>
        <v/>
      </c>
      <c r="K1793" s="16">
        <f t="shared" si="226"/>
        <v>1053.8489999999999</v>
      </c>
      <c r="L1793" s="16">
        <f t="shared" si="227"/>
        <v>1044.021</v>
      </c>
      <c r="M1793" s="16">
        <f t="shared" si="228"/>
        <v>1.421241</v>
      </c>
      <c r="N1793" s="20">
        <f t="shared" si="229"/>
        <v>44.069345708583846</v>
      </c>
      <c r="O1793" s="18">
        <f t="shared" si="230"/>
        <v>149.84785714285712</v>
      </c>
      <c r="P1793" s="18">
        <f t="shared" si="231"/>
        <v>93.854449565710269</v>
      </c>
      <c r="Q1793" s="48">
        <f t="shared" si="224"/>
        <v>3.128481652190342</v>
      </c>
    </row>
    <row r="1794" spans="2:17" x14ac:dyDescent="0.25">
      <c r="B1794" s="15">
        <v>41926.449305555558</v>
      </c>
      <c r="C1794" s="16">
        <v>7</v>
      </c>
      <c r="D1794" s="16">
        <v>1102.6469999999999</v>
      </c>
      <c r="E1794" s="16">
        <v>1083.5260000000001</v>
      </c>
      <c r="F1794" s="16">
        <v>1.403891</v>
      </c>
      <c r="G1794" s="16">
        <v>415</v>
      </c>
      <c r="H1794" s="16">
        <v>446.5</v>
      </c>
      <c r="I1794" s="16" t="str">
        <f t="shared" si="225"/>
        <v/>
      </c>
      <c r="K1794" s="16">
        <f t="shared" si="226"/>
        <v>1102.6469999999999</v>
      </c>
      <c r="L1794" s="16">
        <f t="shared" si="227"/>
        <v>1083.5260000000001</v>
      </c>
      <c r="M1794" s="16">
        <f t="shared" si="228"/>
        <v>1.403891</v>
      </c>
      <c r="N1794" s="20">
        <f t="shared" si="229"/>
        <v>42.254225271485062</v>
      </c>
      <c r="O1794" s="18">
        <f t="shared" si="230"/>
        <v>156.15521428571427</v>
      </c>
      <c r="P1794" s="18">
        <f t="shared" si="231"/>
        <v>92.631783071322218</v>
      </c>
      <c r="Q1794" s="48">
        <f t="shared" si="224"/>
        <v>3.0877261023774074</v>
      </c>
    </row>
    <row r="1795" spans="2:17" x14ac:dyDescent="0.25">
      <c r="B1795" s="15">
        <v>41926.449999999997</v>
      </c>
      <c r="C1795" s="16">
        <v>7</v>
      </c>
      <c r="D1795" s="16">
        <v>1074.144</v>
      </c>
      <c r="E1795" s="16">
        <v>1120.723</v>
      </c>
      <c r="F1795" s="16">
        <v>1.3974979999999999</v>
      </c>
      <c r="G1795" s="16">
        <v>418.3</v>
      </c>
      <c r="H1795" s="16">
        <v>428.9</v>
      </c>
      <c r="I1795" s="16" t="str">
        <f t="shared" si="225"/>
        <v/>
      </c>
      <c r="K1795" s="16">
        <f t="shared" si="226"/>
        <v>1074.144</v>
      </c>
      <c r="L1795" s="16">
        <f t="shared" si="227"/>
        <v>1120.723</v>
      </c>
      <c r="M1795" s="16">
        <f t="shared" si="228"/>
        <v>1.3974979999999999</v>
      </c>
      <c r="N1795" s="20">
        <f t="shared" si="229"/>
        <v>41.58540308391315</v>
      </c>
      <c r="O1795" s="18">
        <f t="shared" si="230"/>
        <v>156.7762142857143</v>
      </c>
      <c r="P1795" s="18">
        <f t="shared" si="231"/>
        <v>91.111308466911865</v>
      </c>
      <c r="Q1795" s="48">
        <f t="shared" si="224"/>
        <v>3.037043615563729</v>
      </c>
    </row>
    <row r="1796" spans="2:17" x14ac:dyDescent="0.25">
      <c r="B1796" s="15">
        <v>41926.450694444444</v>
      </c>
      <c r="C1796" s="16">
        <v>7</v>
      </c>
      <c r="D1796" s="16">
        <v>1100.481</v>
      </c>
      <c r="E1796" s="16">
        <v>1076.1310000000001</v>
      </c>
      <c r="F1796" s="16">
        <v>1.410315</v>
      </c>
      <c r="G1796" s="16">
        <v>421.6</v>
      </c>
      <c r="H1796" s="16">
        <v>444.8</v>
      </c>
      <c r="I1796" s="16" t="str">
        <f t="shared" si="225"/>
        <v/>
      </c>
      <c r="K1796" s="16">
        <f t="shared" si="226"/>
        <v>1100.481</v>
      </c>
      <c r="L1796" s="16">
        <f t="shared" si="227"/>
        <v>1076.1310000000001</v>
      </c>
      <c r="M1796" s="16">
        <f t="shared" si="228"/>
        <v>1.410315</v>
      </c>
      <c r="N1796" s="20">
        <f t="shared" si="229"/>
        <v>42.926290613728433</v>
      </c>
      <c r="O1796" s="18">
        <f t="shared" si="230"/>
        <v>155.47228571428573</v>
      </c>
      <c r="P1796" s="18">
        <f t="shared" si="231"/>
        <v>94.122286740058584</v>
      </c>
      <c r="Q1796" s="48">
        <f t="shared" si="224"/>
        <v>3.1374095580019525</v>
      </c>
    </row>
    <row r="1797" spans="2:17" x14ac:dyDescent="0.25">
      <c r="B1797" s="15">
        <v>41926.451388888891</v>
      </c>
      <c r="C1797" s="16">
        <v>7</v>
      </c>
      <c r="D1797" s="16">
        <v>1074.144</v>
      </c>
      <c r="E1797" s="16">
        <v>1069.3699999999999</v>
      </c>
      <c r="F1797" s="16">
        <v>1.4016789999999999</v>
      </c>
      <c r="G1797" s="16">
        <v>415.7</v>
      </c>
      <c r="H1797" s="16">
        <v>445</v>
      </c>
      <c r="I1797" s="16" t="str">
        <f t="shared" si="225"/>
        <v/>
      </c>
      <c r="K1797" s="16">
        <f t="shared" si="226"/>
        <v>1074.144</v>
      </c>
      <c r="L1797" s="16">
        <f t="shared" si="227"/>
        <v>1069.3699999999999</v>
      </c>
      <c r="M1797" s="16">
        <f t="shared" si="228"/>
        <v>1.4016789999999999</v>
      </c>
      <c r="N1797" s="20">
        <f t="shared" si="229"/>
        <v>42.022810492991539</v>
      </c>
      <c r="O1797" s="18">
        <f t="shared" si="230"/>
        <v>153.10814285714287</v>
      </c>
      <c r="P1797" s="18">
        <f t="shared" si="231"/>
        <v>90.184510049862837</v>
      </c>
      <c r="Q1797" s="48">
        <f t="shared" si="224"/>
        <v>3.0061503349954277</v>
      </c>
    </row>
    <row r="1798" spans="2:17" x14ac:dyDescent="0.25">
      <c r="B1798" s="15">
        <v>41926.45208333333</v>
      </c>
      <c r="C1798" s="16">
        <v>7</v>
      </c>
      <c r="D1798" s="16">
        <v>977.85910000000001</v>
      </c>
      <c r="E1798" s="16">
        <v>1062.2660000000001</v>
      </c>
      <c r="F1798" s="16">
        <v>1.4024110000000001</v>
      </c>
      <c r="G1798" s="16">
        <v>421.6</v>
      </c>
      <c r="H1798" s="16">
        <v>439.7</v>
      </c>
      <c r="I1798" s="16" t="str">
        <f t="shared" si="225"/>
        <v/>
      </c>
      <c r="K1798" s="16">
        <f t="shared" si="226"/>
        <v>977.85910000000001</v>
      </c>
      <c r="L1798" s="16">
        <f t="shared" si="227"/>
        <v>1062.2660000000001</v>
      </c>
      <c r="M1798" s="16">
        <f t="shared" si="228"/>
        <v>1.4024110000000001</v>
      </c>
      <c r="N1798" s="20">
        <f t="shared" si="229"/>
        <v>42.099390790395375</v>
      </c>
      <c r="O1798" s="18">
        <f t="shared" si="230"/>
        <v>145.72322142857143</v>
      </c>
      <c r="P1798" s="18">
        <f t="shared" si="231"/>
        <v>86.035935292975296</v>
      </c>
      <c r="Q1798" s="48">
        <f t="shared" si="224"/>
        <v>2.8678645097658433</v>
      </c>
    </row>
    <row r="1799" spans="2:17" x14ac:dyDescent="0.25">
      <c r="B1799" s="15">
        <v>41926.452777777777</v>
      </c>
      <c r="C1799" s="16">
        <v>6</v>
      </c>
      <c r="D1799" s="16">
        <v>1023.728</v>
      </c>
      <c r="E1799" s="16">
        <v>1001.542</v>
      </c>
      <c r="F1799" s="16">
        <v>1.4110469999999999</v>
      </c>
      <c r="G1799" s="16">
        <v>400.6</v>
      </c>
      <c r="H1799" s="16">
        <v>439.1</v>
      </c>
      <c r="I1799" s="16" t="str">
        <f t="shared" si="225"/>
        <v/>
      </c>
      <c r="K1799" s="16">
        <f t="shared" si="226"/>
        <v>1023.728</v>
      </c>
      <c r="L1799" s="16">
        <f t="shared" si="227"/>
        <v>1001.542</v>
      </c>
      <c r="M1799" s="16">
        <f t="shared" si="228"/>
        <v>1.4110469999999999</v>
      </c>
      <c r="N1799" s="20">
        <f t="shared" si="229"/>
        <v>43.002870911132248</v>
      </c>
      <c r="O1799" s="18">
        <f t="shared" si="230"/>
        <v>144.66214285714287</v>
      </c>
      <c r="P1799" s="18">
        <f t="shared" si="231"/>
        <v>87.779645807344153</v>
      </c>
      <c r="Q1799" s="48">
        <f t="shared" si="224"/>
        <v>3.413652892507828</v>
      </c>
    </row>
    <row r="1800" spans="2:17" x14ac:dyDescent="0.25">
      <c r="B1800" s="15">
        <v>41926.453472222223</v>
      </c>
      <c r="C1800" s="16">
        <v>7</v>
      </c>
      <c r="D1800" s="16">
        <v>1016.22</v>
      </c>
      <c r="E1800" s="16">
        <v>1002.753</v>
      </c>
      <c r="F1800" s="16">
        <v>1.4020300000000001</v>
      </c>
      <c r="G1800" s="16">
        <v>391</v>
      </c>
      <c r="H1800" s="16">
        <v>422.2</v>
      </c>
      <c r="I1800" s="16" t="str">
        <f t="shared" si="225"/>
        <v/>
      </c>
      <c r="K1800" s="16">
        <f t="shared" si="226"/>
        <v>1016.22</v>
      </c>
      <c r="L1800" s="16">
        <f t="shared" si="227"/>
        <v>1002.753</v>
      </c>
      <c r="M1800" s="16">
        <f t="shared" si="228"/>
        <v>1.4020300000000001</v>
      </c>
      <c r="N1800" s="20">
        <f t="shared" si="229"/>
        <v>42.059531373304047</v>
      </c>
      <c r="O1800" s="18">
        <f t="shared" si="230"/>
        <v>144.21235714285714</v>
      </c>
      <c r="P1800" s="18">
        <f t="shared" si="231"/>
        <v>85.040187969795056</v>
      </c>
      <c r="Q1800" s="48">
        <f t="shared" ref="Q1800:Q1863" si="232">IF(COUNT(K1800:L1800)&gt;1,P1800*14/(C1800*60),P1800*7/(C1800*60))</f>
        <v>2.8346729323265021</v>
      </c>
    </row>
    <row r="1801" spans="2:17" x14ac:dyDescent="0.25">
      <c r="B1801" s="15">
        <v>41926.45416666667</v>
      </c>
      <c r="C1801" s="16">
        <v>7</v>
      </c>
      <c r="D1801" s="16">
        <v>977.85910000000001</v>
      </c>
      <c r="E1801" s="16">
        <v>1012.1950000000001</v>
      </c>
      <c r="F1801" s="16">
        <v>1.3926149999999999</v>
      </c>
      <c r="G1801" s="16">
        <v>394.4</v>
      </c>
      <c r="H1801" s="16">
        <v>431.7</v>
      </c>
      <c r="I1801" s="16" t="str">
        <f t="shared" si="225"/>
        <v/>
      </c>
      <c r="K1801" s="16">
        <f t="shared" si="226"/>
        <v>977.85910000000001</v>
      </c>
      <c r="L1801" s="16">
        <f t="shared" si="227"/>
        <v>1012.1950000000001</v>
      </c>
      <c r="M1801" s="16">
        <f t="shared" si="228"/>
        <v>1.3926149999999999</v>
      </c>
      <c r="N1801" s="20">
        <f t="shared" si="229"/>
        <v>41.074553914209787</v>
      </c>
      <c r="O1801" s="18">
        <f t="shared" si="230"/>
        <v>142.14672142857142</v>
      </c>
      <c r="P1801" s="18">
        <f t="shared" si="231"/>
        <v>81.30940283981478</v>
      </c>
      <c r="Q1801" s="48">
        <f t="shared" si="232"/>
        <v>2.7103134279938259</v>
      </c>
    </row>
    <row r="1802" spans="2:17" x14ac:dyDescent="0.25">
      <c r="B1802" s="15">
        <v>41926.454861111109</v>
      </c>
      <c r="C1802" s="16">
        <v>7</v>
      </c>
      <c r="D1802" s="16">
        <v>998.91660000000002</v>
      </c>
      <c r="E1802" s="16">
        <v>1018.047</v>
      </c>
      <c r="F1802" s="16">
        <v>1.393362</v>
      </c>
      <c r="G1802" s="16">
        <v>399.3</v>
      </c>
      <c r="H1802" s="16">
        <v>428.6</v>
      </c>
      <c r="I1802" s="16" t="str">
        <f t="shared" si="225"/>
        <v/>
      </c>
      <c r="K1802" s="16">
        <f t="shared" si="226"/>
        <v>998.91660000000002</v>
      </c>
      <c r="L1802" s="16">
        <f t="shared" si="227"/>
        <v>1018.047</v>
      </c>
      <c r="M1802" s="16">
        <f t="shared" si="228"/>
        <v>1.393362</v>
      </c>
      <c r="N1802" s="20">
        <f t="shared" si="229"/>
        <v>41.152703480003041</v>
      </c>
      <c r="O1802" s="18">
        <f t="shared" si="230"/>
        <v>144.06882857142858</v>
      </c>
      <c r="P1802" s="18">
        <f t="shared" si="231"/>
        <v>82.60994977080982</v>
      </c>
      <c r="Q1802" s="48">
        <f t="shared" si="232"/>
        <v>2.7536649923603269</v>
      </c>
    </row>
    <row r="1803" spans="2:17" x14ac:dyDescent="0.25">
      <c r="B1803" s="15">
        <v>41926.455555555556</v>
      </c>
      <c r="C1803" s="16">
        <v>7</v>
      </c>
      <c r="D1803" s="16">
        <v>927.4434</v>
      </c>
      <c r="E1803" s="16">
        <v>1024.2280000000001</v>
      </c>
      <c r="F1803" s="16">
        <v>1.3937740000000001</v>
      </c>
      <c r="G1803" s="16">
        <v>397.4</v>
      </c>
      <c r="H1803" s="16">
        <v>419.9</v>
      </c>
      <c r="I1803" s="16" t="str">
        <f t="shared" si="225"/>
        <v/>
      </c>
      <c r="K1803" s="16">
        <f t="shared" si="226"/>
        <v>927.4434</v>
      </c>
      <c r="L1803" s="16">
        <f t="shared" si="227"/>
        <v>1024.2280000000001</v>
      </c>
      <c r="M1803" s="16">
        <f t="shared" si="228"/>
        <v>1.3937740000000001</v>
      </c>
      <c r="N1803" s="20">
        <f t="shared" si="229"/>
        <v>41.19580605176585</v>
      </c>
      <c r="O1803" s="18">
        <f t="shared" si="230"/>
        <v>139.4051</v>
      </c>
      <c r="P1803" s="18">
        <f t="shared" si="231"/>
        <v>80.043123177100085</v>
      </c>
      <c r="Q1803" s="48">
        <f t="shared" si="232"/>
        <v>2.6681041059033359</v>
      </c>
    </row>
    <row r="1804" spans="2:17" x14ac:dyDescent="0.25">
      <c r="B1804" s="15">
        <v>41926.456250000003</v>
      </c>
      <c r="C1804" s="16">
        <v>7</v>
      </c>
      <c r="D1804" s="16">
        <v>1015.518</v>
      </c>
      <c r="E1804" s="16">
        <v>1009.078</v>
      </c>
      <c r="F1804" s="16">
        <v>1.3915010000000001</v>
      </c>
      <c r="G1804" s="16">
        <v>399.3</v>
      </c>
      <c r="H1804" s="16">
        <v>414.7</v>
      </c>
      <c r="I1804" s="16" t="str">
        <f t="shared" si="225"/>
        <v/>
      </c>
      <c r="K1804" s="16">
        <f t="shared" si="226"/>
        <v>1015.518</v>
      </c>
      <c r="L1804" s="16">
        <f t="shared" si="227"/>
        <v>1009.078</v>
      </c>
      <c r="M1804" s="16">
        <f t="shared" si="228"/>
        <v>1.3915010000000001</v>
      </c>
      <c r="N1804" s="20">
        <f t="shared" si="229"/>
        <v>40.958009581822026</v>
      </c>
      <c r="O1804" s="18">
        <f t="shared" si="230"/>
        <v>144.614</v>
      </c>
      <c r="P1804" s="18">
        <f t="shared" si="231"/>
        <v>82.420017962532953</v>
      </c>
      <c r="Q1804" s="48">
        <f t="shared" si="232"/>
        <v>2.7473339320844317</v>
      </c>
    </row>
    <row r="1805" spans="2:17" x14ac:dyDescent="0.25">
      <c r="B1805" s="15">
        <v>41926.456944444442</v>
      </c>
      <c r="C1805" s="16">
        <v>7</v>
      </c>
      <c r="D1805" s="16">
        <v>969.58870000000002</v>
      </c>
      <c r="E1805" s="16">
        <v>975.1259</v>
      </c>
      <c r="F1805" s="16">
        <v>1.394873</v>
      </c>
      <c r="G1805" s="16">
        <v>385.8</v>
      </c>
      <c r="H1805" s="16">
        <v>443.7</v>
      </c>
      <c r="I1805" s="16" t="str">
        <f t="shared" si="225"/>
        <v/>
      </c>
      <c r="K1805" s="16">
        <f t="shared" si="226"/>
        <v>969.58870000000002</v>
      </c>
      <c r="L1805" s="16">
        <f t="shared" si="227"/>
        <v>975.1259</v>
      </c>
      <c r="M1805" s="16">
        <f t="shared" si="228"/>
        <v>1.394873</v>
      </c>
      <c r="N1805" s="20">
        <f t="shared" si="229"/>
        <v>41.310781115764208</v>
      </c>
      <c r="O1805" s="18">
        <f t="shared" si="230"/>
        <v>138.90818571428571</v>
      </c>
      <c r="P1805" s="18">
        <f t="shared" si="231"/>
        <v>80.043471115287261</v>
      </c>
      <c r="Q1805" s="48">
        <f t="shared" si="232"/>
        <v>2.6681157038429086</v>
      </c>
    </row>
    <row r="1806" spans="2:17" x14ac:dyDescent="0.25">
      <c r="B1806" s="15">
        <v>41926.457638888889</v>
      </c>
      <c r="C1806" s="16">
        <v>7</v>
      </c>
      <c r="D1806" s="16">
        <v>1069.6569999999999</v>
      </c>
      <c r="E1806" s="16">
        <v>980.68589999999995</v>
      </c>
      <c r="F1806" s="16">
        <v>1.3986270000000001</v>
      </c>
      <c r="G1806" s="16">
        <v>394.4</v>
      </c>
      <c r="H1806" s="16">
        <v>417.7</v>
      </c>
      <c r="I1806" s="16" t="str">
        <f t="shared" si="225"/>
        <v/>
      </c>
      <c r="K1806" s="16">
        <f t="shared" si="226"/>
        <v>1069.6569999999999</v>
      </c>
      <c r="L1806" s="16">
        <f t="shared" si="227"/>
        <v>980.68589999999995</v>
      </c>
      <c r="M1806" s="16">
        <f t="shared" si="228"/>
        <v>1.3986270000000001</v>
      </c>
      <c r="N1806" s="20">
        <f t="shared" si="229"/>
        <v>41.703516684690371</v>
      </c>
      <c r="O1806" s="18">
        <f t="shared" si="230"/>
        <v>146.45306428571425</v>
      </c>
      <c r="P1806" s="18">
        <f t="shared" si="231"/>
        <v>85.422651884255629</v>
      </c>
      <c r="Q1806" s="48">
        <f t="shared" si="232"/>
        <v>2.8474217294751876</v>
      </c>
    </row>
    <row r="1807" spans="2:17" x14ac:dyDescent="0.25">
      <c r="B1807" s="15">
        <v>41926.458333333336</v>
      </c>
      <c r="C1807" s="16">
        <v>8</v>
      </c>
      <c r="D1807" s="16">
        <v>1024.43</v>
      </c>
      <c r="E1807" s="16">
        <v>1004.121</v>
      </c>
      <c r="F1807" s="16">
        <v>1.405783</v>
      </c>
      <c r="G1807" s="16">
        <v>391.9</v>
      </c>
      <c r="H1807" s="16">
        <v>430.8</v>
      </c>
      <c r="I1807" s="16" t="str">
        <f t="shared" si="225"/>
        <v/>
      </c>
      <c r="K1807" s="16">
        <f t="shared" si="226"/>
        <v>1024.43</v>
      </c>
      <c r="L1807" s="16">
        <f t="shared" si="227"/>
        <v>1004.121</v>
      </c>
      <c r="M1807" s="16">
        <f t="shared" si="228"/>
        <v>1.405783</v>
      </c>
      <c r="N1807" s="20">
        <f t="shared" si="229"/>
        <v>42.452162324337564</v>
      </c>
      <c r="O1807" s="18">
        <f t="shared" si="230"/>
        <v>144.8965</v>
      </c>
      <c r="P1807" s="18">
        <f t="shared" si="231"/>
        <v>86.472098481159051</v>
      </c>
      <c r="Q1807" s="48">
        <f t="shared" si="232"/>
        <v>2.5221028723671393</v>
      </c>
    </row>
    <row r="1808" spans="2:17" x14ac:dyDescent="0.25">
      <c r="B1808" s="15">
        <v>41926.459027777775</v>
      </c>
      <c r="C1808" s="16">
        <v>8</v>
      </c>
      <c r="D1808" s="16">
        <v>1024.43</v>
      </c>
      <c r="E1808" s="16">
        <v>1004.121</v>
      </c>
      <c r="F1808" s="16">
        <v>1.405783</v>
      </c>
      <c r="G1808" s="16">
        <v>391.9</v>
      </c>
      <c r="H1808" s="16">
        <v>430.8</v>
      </c>
      <c r="I1808" s="16" t="str">
        <f t="shared" si="225"/>
        <v/>
      </c>
      <c r="K1808" s="16">
        <f t="shared" si="226"/>
        <v>1024.43</v>
      </c>
      <c r="L1808" s="16">
        <f t="shared" si="227"/>
        <v>1004.121</v>
      </c>
      <c r="M1808" s="16">
        <f t="shared" si="228"/>
        <v>1.405783</v>
      </c>
      <c r="N1808" s="20">
        <f t="shared" si="229"/>
        <v>42.452162324337564</v>
      </c>
      <c r="O1808" s="18">
        <f t="shared" si="230"/>
        <v>144.8965</v>
      </c>
      <c r="P1808" s="18">
        <f t="shared" si="231"/>
        <v>86.472098481159051</v>
      </c>
      <c r="Q1808" s="48">
        <f t="shared" si="232"/>
        <v>2.5221028723671393</v>
      </c>
    </row>
    <row r="1809" spans="2:17" x14ac:dyDescent="0.25">
      <c r="B1809" s="15">
        <v>41926.459722222222</v>
      </c>
      <c r="C1809" s="16">
        <v>7</v>
      </c>
      <c r="D1809" s="16">
        <v>951.52210000000002</v>
      </c>
      <c r="E1809" s="16">
        <v>1000.1420000000001</v>
      </c>
      <c r="F1809" s="16">
        <v>1.421241</v>
      </c>
      <c r="G1809" s="16">
        <v>399.1</v>
      </c>
      <c r="H1809" s="16">
        <v>441.2</v>
      </c>
      <c r="I1809" s="16" t="str">
        <f t="shared" si="225"/>
        <v/>
      </c>
      <c r="K1809" s="16">
        <f t="shared" si="226"/>
        <v>951.52210000000002</v>
      </c>
      <c r="L1809" s="16">
        <f t="shared" si="227"/>
        <v>1000.1420000000001</v>
      </c>
      <c r="M1809" s="16">
        <f t="shared" si="228"/>
        <v>1.421241</v>
      </c>
      <c r="N1809" s="20">
        <f t="shared" si="229"/>
        <v>44.069345708583846</v>
      </c>
      <c r="O1809" s="18">
        <f t="shared" si="230"/>
        <v>139.40457857142857</v>
      </c>
      <c r="P1809" s="18">
        <f t="shared" si="231"/>
        <v>87.31349408812622</v>
      </c>
      <c r="Q1809" s="48">
        <f t="shared" si="232"/>
        <v>2.9104498029375407</v>
      </c>
    </row>
    <row r="1810" spans="2:17" x14ac:dyDescent="0.25">
      <c r="B1810" s="15">
        <v>41926.460416666669</v>
      </c>
      <c r="C1810" s="16">
        <v>7</v>
      </c>
      <c r="D1810" s="16">
        <v>955.24530000000004</v>
      </c>
      <c r="E1810" s="16">
        <v>1002.951</v>
      </c>
      <c r="F1810" s="16">
        <v>1.407675</v>
      </c>
      <c r="G1810" s="16">
        <v>388.3</v>
      </c>
      <c r="H1810" s="16">
        <v>429.4</v>
      </c>
      <c r="I1810" s="16" t="str">
        <f t="shared" si="225"/>
        <v/>
      </c>
      <c r="K1810" s="16">
        <f t="shared" si="226"/>
        <v>955.24530000000004</v>
      </c>
      <c r="L1810" s="16">
        <f t="shared" si="227"/>
        <v>1002.951</v>
      </c>
      <c r="M1810" s="16">
        <f t="shared" si="228"/>
        <v>1.407675</v>
      </c>
      <c r="N1810" s="20">
        <f t="shared" si="229"/>
        <v>42.650099377190074</v>
      </c>
      <c r="O1810" s="18">
        <f t="shared" si="230"/>
        <v>139.87116428571429</v>
      </c>
      <c r="P1810" s="18">
        <f t="shared" si="231"/>
        <v>83.975120382654453</v>
      </c>
      <c r="Q1810" s="48">
        <f t="shared" si="232"/>
        <v>2.799170679421815</v>
      </c>
    </row>
    <row r="1811" spans="2:17" x14ac:dyDescent="0.25">
      <c r="B1811" s="15">
        <v>41926.461111111108</v>
      </c>
      <c r="C1811" s="16">
        <v>6</v>
      </c>
      <c r="D1811" s="16">
        <v>1044.7850000000001</v>
      </c>
      <c r="E1811" s="16">
        <v>1012.085</v>
      </c>
      <c r="F1811" s="16">
        <v>1.3974979999999999</v>
      </c>
      <c r="G1811" s="16">
        <v>396.8</v>
      </c>
      <c r="H1811" s="16">
        <v>425.9</v>
      </c>
      <c r="I1811" s="16" t="str">
        <f t="shared" si="225"/>
        <v/>
      </c>
      <c r="K1811" s="16">
        <f t="shared" si="226"/>
        <v>1044.7850000000001</v>
      </c>
      <c r="L1811" s="16">
        <f t="shared" si="227"/>
        <v>1012.085</v>
      </c>
      <c r="M1811" s="16">
        <f t="shared" si="228"/>
        <v>1.3974979999999999</v>
      </c>
      <c r="N1811" s="20">
        <f t="shared" si="229"/>
        <v>41.58540308391315</v>
      </c>
      <c r="O1811" s="18">
        <f t="shared" si="230"/>
        <v>146.91928571428571</v>
      </c>
      <c r="P1811" s="18">
        <f t="shared" si="231"/>
        <v>85.382903404323358</v>
      </c>
      <c r="Q1811" s="48">
        <f t="shared" si="232"/>
        <v>3.3204462435014643</v>
      </c>
    </row>
    <row r="1812" spans="2:17" x14ac:dyDescent="0.25">
      <c r="B1812" s="15">
        <v>41926.461805555555</v>
      </c>
      <c r="C1812" s="16">
        <v>7</v>
      </c>
      <c r="D1812" s="16">
        <v>1060.5940000000001</v>
      </c>
      <c r="E1812" s="16">
        <v>999.28030000000001</v>
      </c>
      <c r="F1812" s="16">
        <v>1.4046689999999999</v>
      </c>
      <c r="G1812" s="16">
        <v>399.1</v>
      </c>
      <c r="H1812" s="16">
        <v>405.6</v>
      </c>
      <c r="I1812" s="16" t="str">
        <f t="shared" si="225"/>
        <v/>
      </c>
      <c r="K1812" s="16">
        <f t="shared" si="226"/>
        <v>1060.5940000000001</v>
      </c>
      <c r="L1812" s="16">
        <f t="shared" si="227"/>
        <v>999.28030000000001</v>
      </c>
      <c r="M1812" s="16">
        <f t="shared" si="228"/>
        <v>1.4046689999999999</v>
      </c>
      <c r="N1812" s="20">
        <f t="shared" si="229"/>
        <v>42.335617991949775</v>
      </c>
      <c r="O1812" s="18">
        <f t="shared" si="230"/>
        <v>147.13387857142857</v>
      </c>
      <c r="P1812" s="18">
        <f t="shared" si="231"/>
        <v>87.496883657908185</v>
      </c>
      <c r="Q1812" s="48">
        <f t="shared" si="232"/>
        <v>2.9165627885969396</v>
      </c>
    </row>
    <row r="1813" spans="2:17" x14ac:dyDescent="0.25">
      <c r="B1813" s="15">
        <v>41926.462500000001</v>
      </c>
      <c r="C1813" s="16">
        <v>8</v>
      </c>
      <c r="D1813" s="16">
        <v>1073.3810000000001</v>
      </c>
      <c r="E1813" s="16">
        <v>1012.001</v>
      </c>
      <c r="F1813" s="16">
        <v>1.40354</v>
      </c>
      <c r="G1813" s="16">
        <v>404.5</v>
      </c>
      <c r="H1813" s="16">
        <v>429.2</v>
      </c>
      <c r="I1813" s="16" t="str">
        <f t="shared" ref="I1813:I1876" si="233">+IF(AND(G1813&lt;50,D1813&gt;50),1,"")</f>
        <v/>
      </c>
      <c r="K1813" s="16">
        <f t="shared" ref="K1813:K1876" si="234">+IF(AND(D1813&gt;100,G1813&gt;50),D1813,"")</f>
        <v>1073.3810000000001</v>
      </c>
      <c r="L1813" s="16">
        <f t="shared" ref="L1813:L1876" si="235">IF(AND(E1813&gt;100,H1813&gt;50),E1813,"")</f>
        <v>1012.001</v>
      </c>
      <c r="M1813" s="16">
        <f t="shared" ref="M1813:M1876" si="236">IF(F1813&gt;1.1,F1813,"")</f>
        <v>1.40354</v>
      </c>
      <c r="N1813" s="20">
        <f t="shared" ref="N1813:N1876" si="237">IF(ISERROR($D$1*(M1813-1)/($M$7*($D$1-1))*100),"",($D$1*(M1813-1)/($M$7*($D$1-1))*100))</f>
        <v>42.217504391172575</v>
      </c>
      <c r="O1813" s="18">
        <f t="shared" ref="O1813:O1876" si="238">IF(ISERROR(IF(COUNT(K1813:L1813)&gt;1,SUM(K1813:L1813)/14,SUM(K1813:L1813)/7)),"",IF(COUNT(K1813:L1813)&gt;1,SUM(K1813:L1813)/14,SUM(K1813:L1813)/7))</f>
        <v>148.95585714285716</v>
      </c>
      <c r="P1813" s="18">
        <f t="shared" ref="P1813:P1876" si="239">IF(ISERROR(IF(COUNT(K1813:L1813)&gt;1,SUM(K1813:L1813)/14*M1813*N1813/100,SUM(K1813:L1813)/7*M1813*N1813/100)),"",IF(COUNT(K1813:L1813)&gt;1,SUM(K1813:L1813)/14*M1813*N1813/100,SUM(K1813:L1813)/7*M1813*N1813/100))</f>
        <v>88.262238219449131</v>
      </c>
      <c r="Q1813" s="48">
        <f t="shared" si="232"/>
        <v>2.5743152814005996</v>
      </c>
    </row>
    <row r="1814" spans="2:17" x14ac:dyDescent="0.25">
      <c r="B1814" s="15">
        <v>41926.463194444441</v>
      </c>
      <c r="C1814" s="16">
        <v>7</v>
      </c>
      <c r="D1814" s="16">
        <v>1044.7850000000001</v>
      </c>
      <c r="E1814" s="16">
        <v>1066.1210000000001</v>
      </c>
      <c r="F1814" s="16">
        <v>1.3866179999999999</v>
      </c>
      <c r="G1814" s="16">
        <v>398.1</v>
      </c>
      <c r="H1814" s="16">
        <v>436.1</v>
      </c>
      <c r="I1814" s="16" t="str">
        <f t="shared" si="233"/>
        <v/>
      </c>
      <c r="K1814" s="16">
        <f t="shared" si="234"/>
        <v>1044.7850000000001</v>
      </c>
      <c r="L1814" s="16">
        <f t="shared" si="235"/>
        <v>1066.1210000000001</v>
      </c>
      <c r="M1814" s="16">
        <f t="shared" si="236"/>
        <v>1.3866179999999999</v>
      </c>
      <c r="N1814" s="20">
        <f t="shared" si="237"/>
        <v>40.447160412118635</v>
      </c>
      <c r="O1814" s="18">
        <f t="shared" si="238"/>
        <v>150.779</v>
      </c>
      <c r="P1814" s="18">
        <f t="shared" si="239"/>
        <v>84.564041300165286</v>
      </c>
      <c r="Q1814" s="48">
        <f t="shared" si="232"/>
        <v>2.8188013766721762</v>
      </c>
    </row>
    <row r="1815" spans="2:17" x14ac:dyDescent="0.25">
      <c r="B1815" s="15">
        <v>41926.463888888888</v>
      </c>
      <c r="C1815" s="16">
        <v>7</v>
      </c>
      <c r="D1815" s="16">
        <v>1067.3989999999999</v>
      </c>
      <c r="E1815" s="16">
        <v>1067.221</v>
      </c>
      <c r="F1815" s="16">
        <v>1.3918820000000001</v>
      </c>
      <c r="G1815" s="16">
        <v>396.6</v>
      </c>
      <c r="H1815" s="16">
        <v>431.4</v>
      </c>
      <c r="I1815" s="16" t="str">
        <f t="shared" si="233"/>
        <v/>
      </c>
      <c r="K1815" s="16">
        <f t="shared" si="234"/>
        <v>1067.3989999999999</v>
      </c>
      <c r="L1815" s="16">
        <f t="shared" si="235"/>
        <v>1067.221</v>
      </c>
      <c r="M1815" s="16">
        <f t="shared" si="236"/>
        <v>1.3918820000000001</v>
      </c>
      <c r="N1815" s="20">
        <f t="shared" si="237"/>
        <v>40.997868998913347</v>
      </c>
      <c r="O1815" s="18">
        <f t="shared" si="238"/>
        <v>152.47285714285712</v>
      </c>
      <c r="P1815" s="18">
        <f t="shared" si="239"/>
        <v>87.007409891194598</v>
      </c>
      <c r="Q1815" s="48">
        <f t="shared" si="232"/>
        <v>2.9002469963731534</v>
      </c>
    </row>
    <row r="1816" spans="2:17" x14ac:dyDescent="0.25">
      <c r="B1816" s="15">
        <v>41926.464583333334</v>
      </c>
      <c r="C1816" s="16">
        <v>7</v>
      </c>
      <c r="D1816" s="16">
        <v>1199.7860000000001</v>
      </c>
      <c r="E1816" s="16">
        <v>1022.443</v>
      </c>
      <c r="F1816" s="16">
        <v>1.4088039999999999</v>
      </c>
      <c r="G1816" s="16">
        <v>388.1</v>
      </c>
      <c r="H1816" s="16">
        <v>425.3</v>
      </c>
      <c r="I1816" s="16" t="str">
        <f t="shared" si="233"/>
        <v/>
      </c>
      <c r="K1816" s="16">
        <f t="shared" si="234"/>
        <v>1199.7860000000001</v>
      </c>
      <c r="L1816" s="16">
        <f t="shared" si="235"/>
        <v>1022.443</v>
      </c>
      <c r="M1816" s="16">
        <f t="shared" si="236"/>
        <v>1.4088039999999999</v>
      </c>
      <c r="N1816" s="20">
        <f t="shared" si="237"/>
        <v>42.768212977967266</v>
      </c>
      <c r="O1816" s="18">
        <f t="shared" si="238"/>
        <v>158.73064285714287</v>
      </c>
      <c r="P1816" s="18">
        <f t="shared" si="239"/>
        <v>95.638433785559087</v>
      </c>
      <c r="Q1816" s="48">
        <f t="shared" si="232"/>
        <v>3.1879477928519697</v>
      </c>
    </row>
    <row r="1817" spans="2:17" x14ac:dyDescent="0.25">
      <c r="B1817" s="15">
        <v>41926.465277777781</v>
      </c>
      <c r="C1817" s="16">
        <v>6</v>
      </c>
      <c r="D1817" s="16">
        <v>1133.5619999999999</v>
      </c>
      <c r="E1817" s="16">
        <v>1013.509</v>
      </c>
      <c r="F1817" s="16">
        <v>1.4088039999999999</v>
      </c>
      <c r="G1817" s="16">
        <v>399.6</v>
      </c>
      <c r="H1817" s="16">
        <v>429.7</v>
      </c>
      <c r="I1817" s="16" t="str">
        <f t="shared" si="233"/>
        <v/>
      </c>
      <c r="K1817" s="16">
        <f t="shared" si="234"/>
        <v>1133.5619999999999</v>
      </c>
      <c r="L1817" s="16">
        <f t="shared" si="235"/>
        <v>1013.509</v>
      </c>
      <c r="M1817" s="16">
        <f t="shared" si="236"/>
        <v>1.4088039999999999</v>
      </c>
      <c r="N1817" s="20">
        <f t="shared" si="237"/>
        <v>42.768212977967266</v>
      </c>
      <c r="O1817" s="18">
        <f t="shared" si="238"/>
        <v>153.36221428571429</v>
      </c>
      <c r="P1817" s="18">
        <f t="shared" si="239"/>
        <v>92.403846618145167</v>
      </c>
      <c r="Q1817" s="48">
        <f t="shared" si="232"/>
        <v>3.5934829240389785</v>
      </c>
    </row>
    <row r="1818" spans="2:17" x14ac:dyDescent="0.25">
      <c r="B1818" s="15">
        <v>41926.46597222222</v>
      </c>
      <c r="C1818" s="16">
        <v>7</v>
      </c>
      <c r="D1818" s="16">
        <v>1057.5719999999999</v>
      </c>
      <c r="E1818" s="16">
        <v>1035.5630000000001</v>
      </c>
      <c r="F1818" s="16">
        <v>1.406531</v>
      </c>
      <c r="G1818" s="16">
        <v>394.9</v>
      </c>
      <c r="H1818" s="16">
        <v>429.6</v>
      </c>
      <c r="I1818" s="16" t="str">
        <f t="shared" si="233"/>
        <v/>
      </c>
      <c r="K1818" s="16">
        <f t="shared" si="234"/>
        <v>1057.5719999999999</v>
      </c>
      <c r="L1818" s="16">
        <f t="shared" si="235"/>
        <v>1035.5630000000001</v>
      </c>
      <c r="M1818" s="16">
        <f t="shared" si="236"/>
        <v>1.406531</v>
      </c>
      <c r="N1818" s="20">
        <f t="shared" si="237"/>
        <v>42.530416508023436</v>
      </c>
      <c r="O1818" s="18">
        <f t="shared" si="238"/>
        <v>149.50964285714286</v>
      </c>
      <c r="P1818" s="18">
        <f t="shared" si="239"/>
        <v>89.437190536684469</v>
      </c>
      <c r="Q1818" s="48">
        <f t="shared" si="232"/>
        <v>2.9812396845561486</v>
      </c>
    </row>
    <row r="1819" spans="2:17" x14ac:dyDescent="0.25">
      <c r="B1819" s="15">
        <v>41926.466666666667</v>
      </c>
      <c r="C1819" s="16">
        <v>7</v>
      </c>
      <c r="D1819" s="16">
        <v>992.11109999999996</v>
      </c>
      <c r="E1819" s="16">
        <v>1040.046</v>
      </c>
      <c r="F1819" s="16">
        <v>1.3922330000000001</v>
      </c>
      <c r="G1819" s="16">
        <v>408</v>
      </c>
      <c r="H1819" s="16">
        <v>436.1</v>
      </c>
      <c r="I1819" s="16" t="str">
        <f t="shared" si="233"/>
        <v/>
      </c>
      <c r="K1819" s="16">
        <f t="shared" si="234"/>
        <v>992.11109999999996</v>
      </c>
      <c r="L1819" s="16">
        <f t="shared" si="235"/>
        <v>1040.046</v>
      </c>
      <c r="M1819" s="16">
        <f t="shared" si="236"/>
        <v>1.3922330000000001</v>
      </c>
      <c r="N1819" s="20">
        <f t="shared" si="237"/>
        <v>41.034589879225841</v>
      </c>
      <c r="O1819" s="18">
        <f t="shared" si="238"/>
        <v>145.15407857142856</v>
      </c>
      <c r="P1819" s="18">
        <f t="shared" si="239"/>
        <v>82.926104389713402</v>
      </c>
      <c r="Q1819" s="48">
        <f t="shared" si="232"/>
        <v>2.7642034796571133</v>
      </c>
    </row>
    <row r="1820" spans="2:17" x14ac:dyDescent="0.25">
      <c r="B1820" s="15">
        <v>41926.467361111114</v>
      </c>
      <c r="C1820" s="16">
        <v>7</v>
      </c>
      <c r="D1820" s="16">
        <v>1080.125</v>
      </c>
      <c r="E1820" s="16">
        <v>1035.1079999999999</v>
      </c>
      <c r="F1820" s="16">
        <v>1.4005190000000001</v>
      </c>
      <c r="G1820" s="16">
        <v>394.1</v>
      </c>
      <c r="H1820" s="16">
        <v>434</v>
      </c>
      <c r="I1820" s="16" t="str">
        <f t="shared" si="233"/>
        <v/>
      </c>
      <c r="K1820" s="16">
        <f t="shared" si="234"/>
        <v>1080.125</v>
      </c>
      <c r="L1820" s="16">
        <f t="shared" si="235"/>
        <v>1035.1079999999999</v>
      </c>
      <c r="M1820" s="16">
        <f t="shared" si="236"/>
        <v>1.4005190000000001</v>
      </c>
      <c r="N1820" s="20">
        <f t="shared" si="237"/>
        <v>41.901453737542873</v>
      </c>
      <c r="O1820" s="18">
        <f t="shared" si="238"/>
        <v>151.08807142857145</v>
      </c>
      <c r="P1820" s="18">
        <f t="shared" si="239"/>
        <v>88.664194596669034</v>
      </c>
      <c r="Q1820" s="48">
        <f t="shared" si="232"/>
        <v>2.9554731532223011</v>
      </c>
    </row>
    <row r="1821" spans="2:17" x14ac:dyDescent="0.25">
      <c r="B1821" s="15">
        <v>41926.468055555553</v>
      </c>
      <c r="C1821" s="16">
        <v>3</v>
      </c>
      <c r="D1821" s="16">
        <v>1082.3530000000001</v>
      </c>
      <c r="E1821" s="16">
        <v>1038.854</v>
      </c>
      <c r="F1821" s="16">
        <v>1.403891</v>
      </c>
      <c r="G1821" s="16">
        <v>405</v>
      </c>
      <c r="H1821" s="16">
        <v>430.4</v>
      </c>
      <c r="I1821" s="16" t="str">
        <f t="shared" si="233"/>
        <v/>
      </c>
      <c r="K1821" s="16">
        <f t="shared" si="234"/>
        <v>1082.3530000000001</v>
      </c>
      <c r="L1821" s="16">
        <f t="shared" si="235"/>
        <v>1038.854</v>
      </c>
      <c r="M1821" s="16">
        <f t="shared" si="236"/>
        <v>1.403891</v>
      </c>
      <c r="N1821" s="20">
        <f t="shared" si="237"/>
        <v>42.254225271485062</v>
      </c>
      <c r="O1821" s="18">
        <f t="shared" si="238"/>
        <v>151.51478571428575</v>
      </c>
      <c r="P1821" s="18">
        <f t="shared" si="239"/>
        <v>89.87906568847491</v>
      </c>
      <c r="Q1821" s="48">
        <f t="shared" si="232"/>
        <v>6.9905939979924927</v>
      </c>
    </row>
    <row r="1822" spans="2:17" x14ac:dyDescent="0.25">
      <c r="B1822" s="15">
        <v>41926.46875</v>
      </c>
      <c r="C1822" s="16">
        <v>7</v>
      </c>
      <c r="D1822" s="16">
        <v>1052.2929999999999</v>
      </c>
      <c r="E1822" s="16">
        <v>1029.5039999999999</v>
      </c>
      <c r="F1822" s="16">
        <v>1.395605</v>
      </c>
      <c r="G1822" s="16">
        <v>394.9</v>
      </c>
      <c r="H1822" s="16">
        <v>437.3</v>
      </c>
      <c r="I1822" s="16" t="str">
        <f t="shared" si="233"/>
        <v/>
      </c>
      <c r="K1822" s="16">
        <f t="shared" si="234"/>
        <v>1052.2929999999999</v>
      </c>
      <c r="L1822" s="16">
        <f t="shared" si="235"/>
        <v>1029.5039999999999</v>
      </c>
      <c r="M1822" s="16">
        <f t="shared" si="236"/>
        <v>1.395605</v>
      </c>
      <c r="N1822" s="20">
        <f t="shared" si="237"/>
        <v>41.387361413168023</v>
      </c>
      <c r="O1822" s="18">
        <f t="shared" si="238"/>
        <v>148.6997857142857</v>
      </c>
      <c r="P1822" s="18">
        <f t="shared" si="239"/>
        <v>85.889603704407222</v>
      </c>
      <c r="Q1822" s="48">
        <f t="shared" si="232"/>
        <v>2.8629867901469073</v>
      </c>
    </row>
    <row r="1823" spans="2:17" x14ac:dyDescent="0.25">
      <c r="B1823" s="15">
        <v>41926.469444444447</v>
      </c>
      <c r="C1823" s="16">
        <v>8</v>
      </c>
      <c r="D1823" s="16">
        <v>1019.303</v>
      </c>
      <c r="E1823" s="16">
        <v>1035.3710000000001</v>
      </c>
      <c r="F1823" s="16">
        <v>1.3911500000000001</v>
      </c>
      <c r="G1823" s="16">
        <v>407.5</v>
      </c>
      <c r="H1823" s="16">
        <v>436.3</v>
      </c>
      <c r="I1823" s="16" t="str">
        <f t="shared" si="233"/>
        <v/>
      </c>
      <c r="K1823" s="16">
        <f t="shared" si="234"/>
        <v>1019.303</v>
      </c>
      <c r="L1823" s="16">
        <f t="shared" si="235"/>
        <v>1035.3710000000001</v>
      </c>
      <c r="M1823" s="16">
        <f t="shared" si="236"/>
        <v>1.3911500000000001</v>
      </c>
      <c r="N1823" s="20">
        <f t="shared" si="237"/>
        <v>40.921288701509525</v>
      </c>
      <c r="O1823" s="18">
        <f t="shared" si="238"/>
        <v>146.76242857142856</v>
      </c>
      <c r="P1823" s="18">
        <f t="shared" si="239"/>
        <v>83.548402809140995</v>
      </c>
      <c r="Q1823" s="48">
        <f t="shared" si="232"/>
        <v>2.4368284152666124</v>
      </c>
    </row>
    <row r="1824" spans="2:17" x14ac:dyDescent="0.25">
      <c r="B1824" s="15">
        <v>41926.470138888886</v>
      </c>
      <c r="C1824" s="16">
        <v>7</v>
      </c>
      <c r="D1824" s="16">
        <v>1057.5719999999999</v>
      </c>
      <c r="E1824" s="16">
        <v>1032.501</v>
      </c>
      <c r="F1824" s="16">
        <v>1.3907229999999999</v>
      </c>
      <c r="G1824" s="16">
        <v>400.5</v>
      </c>
      <c r="H1824" s="16">
        <v>439.4</v>
      </c>
      <c r="I1824" s="16" t="str">
        <f t="shared" si="233"/>
        <v/>
      </c>
      <c r="K1824" s="16">
        <f t="shared" si="234"/>
        <v>1057.5719999999999</v>
      </c>
      <c r="L1824" s="16">
        <f t="shared" si="235"/>
        <v>1032.501</v>
      </c>
      <c r="M1824" s="16">
        <f t="shared" si="236"/>
        <v>1.3907229999999999</v>
      </c>
      <c r="N1824" s="20">
        <f t="shared" si="237"/>
        <v>40.876616861357284</v>
      </c>
      <c r="O1824" s="18">
        <f t="shared" si="238"/>
        <v>149.29092857142857</v>
      </c>
      <c r="P1824" s="18">
        <f t="shared" si="239"/>
        <v>84.868983557935451</v>
      </c>
      <c r="Q1824" s="48">
        <f t="shared" si="232"/>
        <v>2.8289661185978483</v>
      </c>
    </row>
    <row r="1825" spans="2:17" x14ac:dyDescent="0.25">
      <c r="B1825" s="15">
        <v>41926.470833333333</v>
      </c>
      <c r="C1825" s="16">
        <v>6</v>
      </c>
      <c r="D1825" s="16">
        <v>1101.9459999999999</v>
      </c>
      <c r="E1825" s="16">
        <v>977.10789999999997</v>
      </c>
      <c r="F1825" s="16">
        <v>1.413306</v>
      </c>
      <c r="G1825" s="16">
        <v>392.1</v>
      </c>
      <c r="H1825" s="16">
        <v>430.7</v>
      </c>
      <c r="I1825" s="16" t="str">
        <f t="shared" si="233"/>
        <v/>
      </c>
      <c r="K1825" s="16">
        <f t="shared" si="234"/>
        <v>1101.9459999999999</v>
      </c>
      <c r="L1825" s="16">
        <f t="shared" si="235"/>
        <v>977.10789999999997</v>
      </c>
      <c r="M1825" s="16">
        <f t="shared" si="236"/>
        <v>1.413306</v>
      </c>
      <c r="N1825" s="20">
        <f t="shared" si="237"/>
        <v>43.239202730579294</v>
      </c>
      <c r="O1825" s="18">
        <f t="shared" si="238"/>
        <v>148.50385</v>
      </c>
      <c r="P1825" s="18">
        <f t="shared" si="239"/>
        <v>90.751036355350166</v>
      </c>
      <c r="Q1825" s="48">
        <f t="shared" si="232"/>
        <v>3.5292069693747288</v>
      </c>
    </row>
    <row r="1826" spans="2:17" x14ac:dyDescent="0.25">
      <c r="B1826" s="15">
        <v>41926.47152777778</v>
      </c>
      <c r="C1826" s="16">
        <v>7</v>
      </c>
      <c r="D1826" s="16">
        <v>1115.4949999999999</v>
      </c>
      <c r="E1826" s="16">
        <v>1002.96</v>
      </c>
      <c r="F1826" s="16">
        <v>1.3986270000000001</v>
      </c>
      <c r="G1826" s="16">
        <v>396.3</v>
      </c>
      <c r="H1826" s="16">
        <v>428.9</v>
      </c>
      <c r="I1826" s="16" t="str">
        <f t="shared" si="233"/>
        <v/>
      </c>
      <c r="K1826" s="16">
        <f t="shared" si="234"/>
        <v>1115.4949999999999</v>
      </c>
      <c r="L1826" s="16">
        <f t="shared" si="235"/>
        <v>1002.96</v>
      </c>
      <c r="M1826" s="16">
        <f t="shared" si="236"/>
        <v>1.3986270000000001</v>
      </c>
      <c r="N1826" s="20">
        <f t="shared" si="237"/>
        <v>41.703516684690371</v>
      </c>
      <c r="O1826" s="18">
        <f t="shared" si="238"/>
        <v>151.31821428571428</v>
      </c>
      <c r="P1826" s="18">
        <f t="shared" si="239"/>
        <v>88.260380250279482</v>
      </c>
      <c r="Q1826" s="48">
        <f t="shared" si="232"/>
        <v>2.9420126750093161</v>
      </c>
    </row>
    <row r="1827" spans="2:17" x14ac:dyDescent="0.25">
      <c r="B1827" s="15">
        <v>41926.472222222219</v>
      </c>
      <c r="C1827" s="16">
        <v>7</v>
      </c>
      <c r="D1827" s="16">
        <v>1005.6609999999999</v>
      </c>
      <c r="E1827" s="16">
        <v>1005.804</v>
      </c>
      <c r="F1827" s="16">
        <v>1.405051</v>
      </c>
      <c r="G1827" s="16">
        <v>396.1</v>
      </c>
      <c r="H1827" s="16">
        <v>431</v>
      </c>
      <c r="I1827" s="16" t="str">
        <f t="shared" si="233"/>
        <v/>
      </c>
      <c r="K1827" s="16">
        <f t="shared" si="234"/>
        <v>1005.6609999999999</v>
      </c>
      <c r="L1827" s="16">
        <f t="shared" si="235"/>
        <v>1005.804</v>
      </c>
      <c r="M1827" s="16">
        <f t="shared" si="236"/>
        <v>1.405051</v>
      </c>
      <c r="N1827" s="20">
        <f t="shared" si="237"/>
        <v>42.375582026933749</v>
      </c>
      <c r="O1827" s="18">
        <f t="shared" si="238"/>
        <v>143.67607142857142</v>
      </c>
      <c r="P1827" s="18">
        <f t="shared" si="239"/>
        <v>85.544523021459312</v>
      </c>
      <c r="Q1827" s="48">
        <f t="shared" si="232"/>
        <v>2.8514841007153104</v>
      </c>
    </row>
    <row r="1828" spans="2:17" x14ac:dyDescent="0.25">
      <c r="B1828" s="15">
        <v>41926.472916666666</v>
      </c>
      <c r="C1828" s="16">
        <v>7</v>
      </c>
      <c r="D1828" s="16">
        <v>1017.6849999999999</v>
      </c>
      <c r="E1828" s="16">
        <v>1048.1600000000001</v>
      </c>
      <c r="F1828" s="16">
        <v>1.3854580000000001</v>
      </c>
      <c r="G1828" s="16">
        <v>394.7</v>
      </c>
      <c r="H1828" s="16">
        <v>425.7</v>
      </c>
      <c r="I1828" s="16" t="str">
        <f t="shared" si="233"/>
        <v/>
      </c>
      <c r="K1828" s="16">
        <f t="shared" si="234"/>
        <v>1017.6849999999999</v>
      </c>
      <c r="L1828" s="16">
        <f t="shared" si="235"/>
        <v>1048.1600000000001</v>
      </c>
      <c r="M1828" s="16">
        <f t="shared" si="236"/>
        <v>1.3854580000000001</v>
      </c>
      <c r="N1828" s="20">
        <f t="shared" si="237"/>
        <v>40.325803656669976</v>
      </c>
      <c r="O1828" s="18">
        <f t="shared" si="238"/>
        <v>147.56035714285716</v>
      </c>
      <c r="P1828" s="18">
        <f t="shared" si="239"/>
        <v>82.441539600818359</v>
      </c>
      <c r="Q1828" s="48">
        <f t="shared" si="232"/>
        <v>2.7480513200272787</v>
      </c>
    </row>
    <row r="1829" spans="2:17" x14ac:dyDescent="0.25">
      <c r="B1829" s="15">
        <v>41926.473611111112</v>
      </c>
      <c r="C1829" s="16">
        <v>7</v>
      </c>
      <c r="D1829" s="16">
        <v>1098.1610000000001</v>
      </c>
      <c r="E1829" s="16">
        <v>1014.587</v>
      </c>
      <c r="F1829" s="16">
        <v>1.4016789999999999</v>
      </c>
      <c r="G1829" s="16">
        <v>389.9</v>
      </c>
      <c r="H1829" s="16">
        <v>424.1</v>
      </c>
      <c r="I1829" s="16" t="str">
        <f t="shared" si="233"/>
        <v/>
      </c>
      <c r="K1829" s="16">
        <f t="shared" si="234"/>
        <v>1098.1610000000001</v>
      </c>
      <c r="L1829" s="16">
        <f t="shared" si="235"/>
        <v>1014.587</v>
      </c>
      <c r="M1829" s="16">
        <f t="shared" si="236"/>
        <v>1.4016789999999999</v>
      </c>
      <c r="N1829" s="20">
        <f t="shared" si="237"/>
        <v>42.022810492991539</v>
      </c>
      <c r="O1829" s="18">
        <f t="shared" si="238"/>
        <v>150.91057142857144</v>
      </c>
      <c r="P1829" s="18">
        <f t="shared" si="239"/>
        <v>88.890085737171574</v>
      </c>
      <c r="Q1829" s="48">
        <f t="shared" si="232"/>
        <v>2.9630028579057188</v>
      </c>
    </row>
    <row r="1830" spans="2:17" x14ac:dyDescent="0.25">
      <c r="B1830" s="15">
        <v>41926.474305555559</v>
      </c>
      <c r="C1830" s="16">
        <v>6</v>
      </c>
      <c r="D1830" s="16">
        <v>994.43050000000005</v>
      </c>
      <c r="E1830" s="16">
        <v>1011.504</v>
      </c>
      <c r="F1830" s="16">
        <v>1.396414</v>
      </c>
      <c r="G1830" s="16">
        <v>403.1</v>
      </c>
      <c r="H1830" s="16">
        <v>431.9</v>
      </c>
      <c r="I1830" s="16" t="str">
        <f t="shared" si="233"/>
        <v/>
      </c>
      <c r="K1830" s="16">
        <f t="shared" si="234"/>
        <v>994.43050000000005</v>
      </c>
      <c r="L1830" s="16">
        <f t="shared" si="235"/>
        <v>1011.504</v>
      </c>
      <c r="M1830" s="16">
        <f t="shared" si="236"/>
        <v>1.396414</v>
      </c>
      <c r="N1830" s="20">
        <f t="shared" si="237"/>
        <v>41.471997288304223</v>
      </c>
      <c r="O1830" s="18">
        <f t="shared" si="238"/>
        <v>143.28103571428571</v>
      </c>
      <c r="P1830" s="18">
        <f t="shared" si="239"/>
        <v>82.97702461953142</v>
      </c>
      <c r="Q1830" s="48">
        <f t="shared" si="232"/>
        <v>3.2268842907595552</v>
      </c>
    </row>
    <row r="1831" spans="2:17" x14ac:dyDescent="0.25">
      <c r="B1831" s="15">
        <v>41926.474999999999</v>
      </c>
      <c r="C1831" s="16">
        <v>7</v>
      </c>
      <c r="D1831" s="16">
        <v>1055.3140000000001</v>
      </c>
      <c r="E1831" s="16">
        <v>984.90060000000005</v>
      </c>
      <c r="F1831" s="16">
        <v>1.410666</v>
      </c>
      <c r="G1831" s="16">
        <v>402</v>
      </c>
      <c r="H1831" s="16">
        <v>415.2</v>
      </c>
      <c r="I1831" s="16" t="str">
        <f t="shared" si="233"/>
        <v/>
      </c>
      <c r="K1831" s="16">
        <f t="shared" si="234"/>
        <v>1055.3140000000001</v>
      </c>
      <c r="L1831" s="16">
        <f t="shared" si="235"/>
        <v>984.90060000000005</v>
      </c>
      <c r="M1831" s="16">
        <f t="shared" si="236"/>
        <v>1.410666</v>
      </c>
      <c r="N1831" s="20">
        <f t="shared" si="237"/>
        <v>42.963011494040927</v>
      </c>
      <c r="O1831" s="18">
        <f t="shared" si="238"/>
        <v>145.72961428571429</v>
      </c>
      <c r="P1831" s="18">
        <f t="shared" si="239"/>
        <v>88.321559766871289</v>
      </c>
      <c r="Q1831" s="48">
        <f t="shared" si="232"/>
        <v>2.9440519922290433</v>
      </c>
    </row>
    <row r="1832" spans="2:17" x14ac:dyDescent="0.25">
      <c r="B1832" s="15">
        <v>41926.475694444445</v>
      </c>
      <c r="C1832" s="16">
        <v>7</v>
      </c>
      <c r="D1832" s="16">
        <v>1042.527</v>
      </c>
      <c r="E1832" s="16">
        <v>1006.5</v>
      </c>
      <c r="F1832" s="16">
        <v>1.405051</v>
      </c>
      <c r="G1832" s="16">
        <v>404.3</v>
      </c>
      <c r="H1832" s="16">
        <v>416.3</v>
      </c>
      <c r="I1832" s="16" t="str">
        <f t="shared" si="233"/>
        <v/>
      </c>
      <c r="K1832" s="16">
        <f t="shared" si="234"/>
        <v>1042.527</v>
      </c>
      <c r="L1832" s="16">
        <f t="shared" si="235"/>
        <v>1006.5</v>
      </c>
      <c r="M1832" s="16">
        <f t="shared" si="236"/>
        <v>1.405051</v>
      </c>
      <c r="N1832" s="20">
        <f t="shared" si="237"/>
        <v>42.375582026933749</v>
      </c>
      <c r="O1832" s="18">
        <f t="shared" si="238"/>
        <v>146.35907142857144</v>
      </c>
      <c r="P1832" s="18">
        <f t="shared" si="239"/>
        <v>87.14197730166407</v>
      </c>
      <c r="Q1832" s="48">
        <f t="shared" si="232"/>
        <v>2.9047325767221359</v>
      </c>
    </row>
    <row r="1833" spans="2:17" x14ac:dyDescent="0.25">
      <c r="B1833" s="15">
        <v>41926.476388888892</v>
      </c>
      <c r="C1833" s="16">
        <v>7</v>
      </c>
      <c r="D1833" s="16">
        <v>998.91660000000002</v>
      </c>
      <c r="E1833" s="16">
        <v>972.95339999999999</v>
      </c>
      <c r="F1833" s="16">
        <v>1.4163269999999999</v>
      </c>
      <c r="G1833" s="16">
        <v>403.5</v>
      </c>
      <c r="H1833" s="16">
        <v>433.8</v>
      </c>
      <c r="I1833" s="16" t="str">
        <f t="shared" si="233"/>
        <v/>
      </c>
      <c r="K1833" s="16">
        <f t="shared" si="234"/>
        <v>998.91660000000002</v>
      </c>
      <c r="L1833" s="16">
        <f t="shared" si="235"/>
        <v>972.95339999999999</v>
      </c>
      <c r="M1833" s="16">
        <f t="shared" si="236"/>
        <v>1.4163269999999999</v>
      </c>
      <c r="N1833" s="20">
        <f t="shared" si="237"/>
        <v>43.555253384209003</v>
      </c>
      <c r="O1833" s="18">
        <f t="shared" si="238"/>
        <v>140.84785714285712</v>
      </c>
      <c r="P1833" s="18">
        <f t="shared" si="239"/>
        <v>86.886904099385177</v>
      </c>
      <c r="Q1833" s="48">
        <f t="shared" si="232"/>
        <v>2.8962301366461722</v>
      </c>
    </row>
    <row r="1834" spans="2:17" x14ac:dyDescent="0.25">
      <c r="B1834" s="15">
        <v>41926.477083333331</v>
      </c>
      <c r="C1834" s="16">
        <v>8</v>
      </c>
      <c r="D1834" s="16">
        <v>1086.1369999999999</v>
      </c>
      <c r="E1834" s="16">
        <v>986.495</v>
      </c>
      <c r="F1834" s="16">
        <v>1.3982300000000001</v>
      </c>
      <c r="G1834" s="16">
        <v>405.5</v>
      </c>
      <c r="H1834" s="16">
        <v>427.8</v>
      </c>
      <c r="I1834" s="16" t="str">
        <f t="shared" si="233"/>
        <v/>
      </c>
      <c r="K1834" s="16">
        <f t="shared" si="234"/>
        <v>1086.1369999999999</v>
      </c>
      <c r="L1834" s="16">
        <f t="shared" si="235"/>
        <v>986.495</v>
      </c>
      <c r="M1834" s="16">
        <f t="shared" si="236"/>
        <v>1.3982300000000001</v>
      </c>
      <c r="N1834" s="20">
        <f t="shared" si="237"/>
        <v>41.661983381316993</v>
      </c>
      <c r="O1834" s="18">
        <f t="shared" si="238"/>
        <v>148.04514285714285</v>
      </c>
      <c r="P1834" s="18">
        <f t="shared" si="239"/>
        <v>86.240788918805052</v>
      </c>
      <c r="Q1834" s="48">
        <f t="shared" si="232"/>
        <v>2.5153563434651476</v>
      </c>
    </row>
    <row r="1835" spans="2:17" x14ac:dyDescent="0.25">
      <c r="B1835" s="15">
        <v>41926.477777777778</v>
      </c>
      <c r="C1835" s="16">
        <v>7</v>
      </c>
      <c r="D1835" s="16">
        <v>1068.864</v>
      </c>
      <c r="E1835" s="16">
        <v>987.73099999999999</v>
      </c>
      <c r="F1835" s="16">
        <v>1.395605</v>
      </c>
      <c r="G1835" s="16">
        <v>405.5</v>
      </c>
      <c r="H1835" s="16">
        <v>427</v>
      </c>
      <c r="I1835" s="16" t="str">
        <f t="shared" si="233"/>
        <v/>
      </c>
      <c r="K1835" s="16">
        <f t="shared" si="234"/>
        <v>1068.864</v>
      </c>
      <c r="L1835" s="16">
        <f t="shared" si="235"/>
        <v>987.73099999999999</v>
      </c>
      <c r="M1835" s="16">
        <f t="shared" si="236"/>
        <v>1.395605</v>
      </c>
      <c r="N1835" s="20">
        <f t="shared" si="237"/>
        <v>41.387361413168023</v>
      </c>
      <c r="O1835" s="18">
        <f t="shared" si="238"/>
        <v>146.89964285714288</v>
      </c>
      <c r="P1835" s="18">
        <f t="shared" si="239"/>
        <v>84.849833836087498</v>
      </c>
      <c r="Q1835" s="48">
        <f t="shared" si="232"/>
        <v>2.8283277945362495</v>
      </c>
    </row>
    <row r="1836" spans="2:17" x14ac:dyDescent="0.25">
      <c r="B1836" s="15">
        <v>41926.478472222225</v>
      </c>
      <c r="C1836" s="16">
        <v>6</v>
      </c>
      <c r="D1836" s="16">
        <v>987.68600000000004</v>
      </c>
      <c r="E1836" s="16">
        <v>986.94129999999996</v>
      </c>
      <c r="F1836" s="16">
        <v>1.405783</v>
      </c>
      <c r="G1836" s="16">
        <v>396.4</v>
      </c>
      <c r="H1836" s="16">
        <v>420.7</v>
      </c>
      <c r="I1836" s="16" t="str">
        <f t="shared" si="233"/>
        <v/>
      </c>
      <c r="K1836" s="16">
        <f t="shared" si="234"/>
        <v>987.68600000000004</v>
      </c>
      <c r="L1836" s="16">
        <f t="shared" si="235"/>
        <v>986.94129999999996</v>
      </c>
      <c r="M1836" s="16">
        <f t="shared" si="236"/>
        <v>1.405783</v>
      </c>
      <c r="N1836" s="20">
        <f t="shared" si="237"/>
        <v>42.452162324337564</v>
      </c>
      <c r="O1836" s="18">
        <f t="shared" si="238"/>
        <v>141.04480714285714</v>
      </c>
      <c r="P1836" s="18">
        <f t="shared" si="239"/>
        <v>84.173464876744617</v>
      </c>
      <c r="Q1836" s="48">
        <f t="shared" si="232"/>
        <v>3.2734125229845126</v>
      </c>
    </row>
    <row r="1837" spans="2:17" x14ac:dyDescent="0.25">
      <c r="B1837" s="15">
        <v>41926.479166666664</v>
      </c>
      <c r="C1837" s="16">
        <v>8</v>
      </c>
      <c r="D1837" s="16">
        <v>1016.9829999999999</v>
      </c>
      <c r="E1837" s="16">
        <v>973.19200000000001</v>
      </c>
      <c r="F1837" s="16">
        <v>1.407294</v>
      </c>
      <c r="G1837" s="16">
        <v>394.7</v>
      </c>
      <c r="H1837" s="16">
        <v>414.9</v>
      </c>
      <c r="I1837" s="16" t="str">
        <f t="shared" si="233"/>
        <v/>
      </c>
      <c r="K1837" s="16">
        <f t="shared" si="234"/>
        <v>1016.9829999999999</v>
      </c>
      <c r="L1837" s="16">
        <f t="shared" si="235"/>
        <v>973.19200000000001</v>
      </c>
      <c r="M1837" s="16">
        <f t="shared" si="236"/>
        <v>1.407294</v>
      </c>
      <c r="N1837" s="20">
        <f t="shared" si="237"/>
        <v>42.610239960098731</v>
      </c>
      <c r="O1837" s="18">
        <f t="shared" si="238"/>
        <v>142.15535714285713</v>
      </c>
      <c r="P1837" s="18">
        <f t="shared" si="239"/>
        <v>85.243651869358075</v>
      </c>
      <c r="Q1837" s="48">
        <f t="shared" si="232"/>
        <v>2.4862731795229442</v>
      </c>
    </row>
    <row r="1838" spans="2:17" x14ac:dyDescent="0.25">
      <c r="B1838" s="15">
        <v>41926.479861111111</v>
      </c>
      <c r="C1838" s="16">
        <v>6</v>
      </c>
      <c r="D1838" s="16">
        <v>1001.877</v>
      </c>
      <c r="E1838" s="16">
        <v>1007.865</v>
      </c>
      <c r="F1838" s="16">
        <v>1.4016789999999999</v>
      </c>
      <c r="G1838" s="16">
        <v>390.9</v>
      </c>
      <c r="H1838" s="16">
        <v>430.7</v>
      </c>
      <c r="I1838" s="16" t="str">
        <f t="shared" si="233"/>
        <v/>
      </c>
      <c r="K1838" s="16">
        <f t="shared" si="234"/>
        <v>1001.877</v>
      </c>
      <c r="L1838" s="16">
        <f t="shared" si="235"/>
        <v>1007.865</v>
      </c>
      <c r="M1838" s="16">
        <f t="shared" si="236"/>
        <v>1.4016789999999999</v>
      </c>
      <c r="N1838" s="20">
        <f t="shared" si="237"/>
        <v>42.022810492991539</v>
      </c>
      <c r="O1838" s="18">
        <f t="shared" si="238"/>
        <v>143.553</v>
      </c>
      <c r="P1838" s="18">
        <f t="shared" si="239"/>
        <v>84.556292889447619</v>
      </c>
      <c r="Q1838" s="48">
        <f t="shared" si="232"/>
        <v>3.2883002790340741</v>
      </c>
    </row>
    <row r="1839" spans="2:17" x14ac:dyDescent="0.25">
      <c r="B1839" s="15">
        <v>41926.480555555558</v>
      </c>
      <c r="C1839" s="16">
        <v>7</v>
      </c>
      <c r="D1839" s="16">
        <v>893.65989999999999</v>
      </c>
      <c r="E1839" s="16">
        <v>1003.883</v>
      </c>
      <c r="F1839" s="16">
        <v>1.3929659999999999</v>
      </c>
      <c r="G1839" s="16">
        <v>403.7</v>
      </c>
      <c r="H1839" s="16">
        <v>435</v>
      </c>
      <c r="I1839" s="16" t="str">
        <f t="shared" si="233"/>
        <v/>
      </c>
      <c r="K1839" s="16">
        <f t="shared" si="234"/>
        <v>893.65989999999999</v>
      </c>
      <c r="L1839" s="16">
        <f t="shared" si="235"/>
        <v>1003.883</v>
      </c>
      <c r="M1839" s="16">
        <f t="shared" si="236"/>
        <v>1.3929659999999999</v>
      </c>
      <c r="N1839" s="20">
        <f t="shared" si="237"/>
        <v>41.111274794522274</v>
      </c>
      <c r="O1839" s="18">
        <f t="shared" si="238"/>
        <v>135.53877857142857</v>
      </c>
      <c r="P1839" s="18">
        <f t="shared" si="239"/>
        <v>77.618461019843011</v>
      </c>
      <c r="Q1839" s="48">
        <f t="shared" si="232"/>
        <v>2.5872820339947671</v>
      </c>
    </row>
    <row r="1840" spans="2:17" x14ac:dyDescent="0.25">
      <c r="B1840" s="15">
        <v>41926.481249999997</v>
      </c>
      <c r="C1840" s="16">
        <v>7</v>
      </c>
      <c r="D1840" s="16">
        <v>1017.6849999999999</v>
      </c>
      <c r="E1840" s="16">
        <v>998.9461</v>
      </c>
      <c r="F1840" s="16">
        <v>1.3990389999999999</v>
      </c>
      <c r="G1840" s="16">
        <v>405.8</v>
      </c>
      <c r="H1840" s="16">
        <v>436.2</v>
      </c>
      <c r="I1840" s="16" t="str">
        <f t="shared" si="233"/>
        <v/>
      </c>
      <c r="K1840" s="16">
        <f t="shared" si="234"/>
        <v>1017.6849999999999</v>
      </c>
      <c r="L1840" s="16">
        <f t="shared" si="235"/>
        <v>998.9461</v>
      </c>
      <c r="M1840" s="16">
        <f t="shared" si="236"/>
        <v>1.3990389999999999</v>
      </c>
      <c r="N1840" s="20">
        <f t="shared" si="237"/>
        <v>41.746619256453158</v>
      </c>
      <c r="O1840" s="18">
        <f t="shared" si="238"/>
        <v>144.04507857142858</v>
      </c>
      <c r="P1840" s="18">
        <f t="shared" si="239"/>
        <v>84.129741985983287</v>
      </c>
      <c r="Q1840" s="48">
        <f t="shared" si="232"/>
        <v>2.8043247328661094</v>
      </c>
    </row>
    <row r="1841" spans="2:17" x14ac:dyDescent="0.25">
      <c r="B1841" s="15">
        <v>41926.481944444444</v>
      </c>
      <c r="C1841" s="16">
        <v>7</v>
      </c>
      <c r="D1841" s="16">
        <v>951.52210000000002</v>
      </c>
      <c r="E1841" s="16">
        <v>1029.4469999999999</v>
      </c>
      <c r="F1841" s="16">
        <v>1.401251</v>
      </c>
      <c r="G1841" s="16">
        <v>403.4</v>
      </c>
      <c r="H1841" s="16">
        <v>444.5</v>
      </c>
      <c r="I1841" s="16" t="str">
        <f t="shared" si="233"/>
        <v/>
      </c>
      <c r="K1841" s="16">
        <f t="shared" si="234"/>
        <v>951.52210000000002</v>
      </c>
      <c r="L1841" s="16">
        <f t="shared" si="235"/>
        <v>1029.4469999999999</v>
      </c>
      <c r="M1841" s="16">
        <f t="shared" si="236"/>
        <v>1.401251</v>
      </c>
      <c r="N1841" s="20">
        <f t="shared" si="237"/>
        <v>41.978034034946688</v>
      </c>
      <c r="O1841" s="18">
        <f t="shared" si="238"/>
        <v>141.49779285714285</v>
      </c>
      <c r="P1841" s="18">
        <f t="shared" si="239"/>
        <v>83.231495189524679</v>
      </c>
      <c r="Q1841" s="48">
        <f t="shared" si="232"/>
        <v>2.7743831729841557</v>
      </c>
    </row>
    <row r="1842" spans="2:17" x14ac:dyDescent="0.25">
      <c r="B1842" s="15">
        <v>41926.482638888891</v>
      </c>
      <c r="C1842" s="16">
        <v>7</v>
      </c>
      <c r="D1842" s="16">
        <v>1026.047</v>
      </c>
      <c r="E1842" s="16">
        <v>975.6549</v>
      </c>
      <c r="F1842" s="16">
        <v>1.4249639999999999</v>
      </c>
      <c r="G1842" s="16">
        <v>401.8</v>
      </c>
      <c r="H1842" s="16">
        <v>440.1</v>
      </c>
      <c r="I1842" s="16" t="str">
        <f t="shared" si="233"/>
        <v/>
      </c>
      <c r="K1842" s="16">
        <f t="shared" si="234"/>
        <v>1026.047</v>
      </c>
      <c r="L1842" s="16">
        <f t="shared" si="235"/>
        <v>975.6549</v>
      </c>
      <c r="M1842" s="16">
        <f t="shared" si="236"/>
        <v>1.4249639999999999</v>
      </c>
      <c r="N1842" s="20">
        <f t="shared" si="237"/>
        <v>44.458838122838515</v>
      </c>
      <c r="O1842" s="18">
        <f t="shared" si="238"/>
        <v>142.97870714285713</v>
      </c>
      <c r="P1842" s="18">
        <f t="shared" si="239"/>
        <v>90.580219141057029</v>
      </c>
      <c r="Q1842" s="48">
        <f t="shared" si="232"/>
        <v>3.0193406380352346</v>
      </c>
    </row>
    <row r="1843" spans="2:17" x14ac:dyDescent="0.25">
      <c r="B1843" s="15">
        <v>41926.48333333333</v>
      </c>
      <c r="C1843" s="16">
        <v>7</v>
      </c>
      <c r="D1843" s="16">
        <v>938.73500000000001</v>
      </c>
      <c r="E1843" s="16">
        <v>1033.4269999999999</v>
      </c>
      <c r="F1843" s="16">
        <v>1.4069430000000001</v>
      </c>
      <c r="G1843" s="16">
        <v>402.7</v>
      </c>
      <c r="H1843" s="16">
        <v>431.5</v>
      </c>
      <c r="I1843" s="16" t="str">
        <f t="shared" si="233"/>
        <v/>
      </c>
      <c r="K1843" s="16">
        <f t="shared" si="234"/>
        <v>938.73500000000001</v>
      </c>
      <c r="L1843" s="16">
        <f t="shared" si="235"/>
        <v>1033.4269999999999</v>
      </c>
      <c r="M1843" s="16">
        <f t="shared" si="236"/>
        <v>1.4069430000000001</v>
      </c>
      <c r="N1843" s="20">
        <f t="shared" si="237"/>
        <v>42.573519079786251</v>
      </c>
      <c r="O1843" s="18">
        <f t="shared" si="238"/>
        <v>140.86871428571428</v>
      </c>
      <c r="P1843" s="18">
        <f t="shared" si="239"/>
        <v>84.378267470276185</v>
      </c>
      <c r="Q1843" s="48">
        <f t="shared" si="232"/>
        <v>2.8126089156758725</v>
      </c>
    </row>
    <row r="1844" spans="2:17" x14ac:dyDescent="0.25">
      <c r="B1844" s="15">
        <v>41926.484027777777</v>
      </c>
      <c r="C1844" s="16">
        <v>6</v>
      </c>
      <c r="D1844" s="16">
        <v>1108.69</v>
      </c>
      <c r="E1844" s="16">
        <v>1067.8030000000001</v>
      </c>
      <c r="F1844" s="16">
        <v>1.4009</v>
      </c>
      <c r="G1844" s="16">
        <v>399.6</v>
      </c>
      <c r="H1844" s="16">
        <v>425.2</v>
      </c>
      <c r="I1844" s="16" t="str">
        <f t="shared" si="233"/>
        <v/>
      </c>
      <c r="K1844" s="16">
        <f t="shared" si="234"/>
        <v>1108.69</v>
      </c>
      <c r="L1844" s="16">
        <f t="shared" si="235"/>
        <v>1067.8030000000001</v>
      </c>
      <c r="M1844" s="16">
        <f t="shared" si="236"/>
        <v>1.4009</v>
      </c>
      <c r="N1844" s="20">
        <f t="shared" si="237"/>
        <v>41.941313154634209</v>
      </c>
      <c r="O1844" s="18">
        <f t="shared" si="238"/>
        <v>155.46378571428573</v>
      </c>
      <c r="P1844" s="18">
        <f t="shared" si="239"/>
        <v>91.343657689756924</v>
      </c>
      <c r="Q1844" s="48">
        <f t="shared" si="232"/>
        <v>3.5522533546016581</v>
      </c>
    </row>
    <row r="1845" spans="2:17" x14ac:dyDescent="0.25">
      <c r="B1845" s="15">
        <v>41926.484722222223</v>
      </c>
      <c r="C1845" s="16">
        <v>7</v>
      </c>
      <c r="D1845" s="16">
        <v>1049.271</v>
      </c>
      <c r="E1845" s="16">
        <v>1074.136</v>
      </c>
      <c r="F1845" s="16">
        <v>1.399786</v>
      </c>
      <c r="G1845" s="16">
        <v>412.9</v>
      </c>
      <c r="H1845" s="16">
        <v>444.8</v>
      </c>
      <c r="I1845" s="16" t="str">
        <f t="shared" si="233"/>
        <v/>
      </c>
      <c r="K1845" s="16">
        <f t="shared" si="234"/>
        <v>1049.271</v>
      </c>
      <c r="L1845" s="16">
        <f t="shared" si="235"/>
        <v>1074.136</v>
      </c>
      <c r="M1845" s="16">
        <f t="shared" si="236"/>
        <v>1.399786</v>
      </c>
      <c r="N1845" s="20">
        <f t="shared" si="237"/>
        <v>41.824768822246419</v>
      </c>
      <c r="O1845" s="18">
        <f t="shared" si="238"/>
        <v>151.67192857142859</v>
      </c>
      <c r="P1845" s="18">
        <f t="shared" si="239"/>
        <v>88.797431493772251</v>
      </c>
      <c r="Q1845" s="48">
        <f t="shared" si="232"/>
        <v>2.9599143831257417</v>
      </c>
    </row>
    <row r="1846" spans="2:17" x14ac:dyDescent="0.25">
      <c r="B1846" s="15">
        <v>41926.48541666667</v>
      </c>
      <c r="C1846" s="16">
        <v>7</v>
      </c>
      <c r="D1846" s="16">
        <v>1126.818</v>
      </c>
      <c r="E1846" s="16">
        <v>1051.6400000000001</v>
      </c>
      <c r="F1846" s="16">
        <v>1.40354</v>
      </c>
      <c r="G1846" s="16">
        <v>406.5</v>
      </c>
      <c r="H1846" s="16">
        <v>431.6</v>
      </c>
      <c r="I1846" s="16" t="str">
        <f t="shared" si="233"/>
        <v/>
      </c>
      <c r="K1846" s="16">
        <f t="shared" si="234"/>
        <v>1126.818</v>
      </c>
      <c r="L1846" s="16">
        <f t="shared" si="235"/>
        <v>1051.6400000000001</v>
      </c>
      <c r="M1846" s="16">
        <f t="shared" si="236"/>
        <v>1.40354</v>
      </c>
      <c r="N1846" s="20">
        <f t="shared" si="237"/>
        <v>42.217504391172575</v>
      </c>
      <c r="O1846" s="18">
        <f t="shared" si="238"/>
        <v>155.60414285714288</v>
      </c>
      <c r="P1846" s="18">
        <f t="shared" si="239"/>
        <v>92.201610518871234</v>
      </c>
      <c r="Q1846" s="48">
        <f t="shared" si="232"/>
        <v>3.0733870172957078</v>
      </c>
    </row>
    <row r="1847" spans="2:17" x14ac:dyDescent="0.25">
      <c r="B1847" s="15">
        <v>41926.486111111109</v>
      </c>
      <c r="C1847" s="16">
        <v>7</v>
      </c>
      <c r="D1847" s="16">
        <v>951.52210000000002</v>
      </c>
      <c r="E1847" s="16">
        <v>1071.556</v>
      </c>
      <c r="F1847" s="16">
        <v>1.3915010000000001</v>
      </c>
      <c r="G1847" s="16">
        <v>414.4</v>
      </c>
      <c r="H1847" s="16">
        <v>448.2</v>
      </c>
      <c r="I1847" s="16" t="str">
        <f t="shared" si="233"/>
        <v/>
      </c>
      <c r="K1847" s="16">
        <f t="shared" si="234"/>
        <v>951.52210000000002</v>
      </c>
      <c r="L1847" s="16">
        <f t="shared" si="235"/>
        <v>1071.556</v>
      </c>
      <c r="M1847" s="16">
        <f t="shared" si="236"/>
        <v>1.3915010000000001</v>
      </c>
      <c r="N1847" s="20">
        <f t="shared" si="237"/>
        <v>40.958009581822026</v>
      </c>
      <c r="O1847" s="18">
        <f t="shared" si="238"/>
        <v>144.50557857142857</v>
      </c>
      <c r="P1847" s="18">
        <f t="shared" si="239"/>
        <v>82.358225217083813</v>
      </c>
      <c r="Q1847" s="48">
        <f t="shared" si="232"/>
        <v>2.7452741739027937</v>
      </c>
    </row>
    <row r="1848" spans="2:17" x14ac:dyDescent="0.25">
      <c r="B1848" s="15">
        <v>41926.486805555556</v>
      </c>
      <c r="C1848" s="16">
        <v>8</v>
      </c>
      <c r="D1848" s="16">
        <v>961.34889999999996</v>
      </c>
      <c r="E1848" s="16">
        <v>1089.0260000000001</v>
      </c>
      <c r="F1848" s="16">
        <v>1.4020300000000001</v>
      </c>
      <c r="G1848" s="16">
        <v>406</v>
      </c>
      <c r="H1848" s="16">
        <v>440.3</v>
      </c>
      <c r="I1848" s="16" t="str">
        <f t="shared" si="233"/>
        <v/>
      </c>
      <c r="K1848" s="16">
        <f t="shared" si="234"/>
        <v>961.34889999999996</v>
      </c>
      <c r="L1848" s="16">
        <f t="shared" si="235"/>
        <v>1089.0260000000001</v>
      </c>
      <c r="M1848" s="16">
        <f t="shared" si="236"/>
        <v>1.4020300000000001</v>
      </c>
      <c r="N1848" s="20">
        <f t="shared" si="237"/>
        <v>42.059531373304047</v>
      </c>
      <c r="O1848" s="18">
        <f t="shared" si="238"/>
        <v>146.45534999999998</v>
      </c>
      <c r="P1848" s="18">
        <f t="shared" si="239"/>
        <v>86.362852254363844</v>
      </c>
      <c r="Q1848" s="48">
        <f t="shared" si="232"/>
        <v>2.5189165240856122</v>
      </c>
    </row>
    <row r="1849" spans="2:17" x14ac:dyDescent="0.25">
      <c r="B1849" s="15">
        <v>41926.487500000003</v>
      </c>
      <c r="C1849" s="16">
        <v>7</v>
      </c>
      <c r="D1849" s="16">
        <v>1120.0730000000001</v>
      </c>
      <c r="E1849" s="16">
        <v>1054.4290000000001</v>
      </c>
      <c r="F1849" s="16">
        <v>1.403159</v>
      </c>
      <c r="G1849" s="16">
        <v>410</v>
      </c>
      <c r="H1849" s="16">
        <v>438.6</v>
      </c>
      <c r="I1849" s="16" t="str">
        <f t="shared" si="233"/>
        <v/>
      </c>
      <c r="K1849" s="16">
        <f t="shared" si="234"/>
        <v>1120.0730000000001</v>
      </c>
      <c r="L1849" s="16">
        <f t="shared" si="235"/>
        <v>1054.4290000000001</v>
      </c>
      <c r="M1849" s="16">
        <f t="shared" si="236"/>
        <v>1.403159</v>
      </c>
      <c r="N1849" s="20">
        <f t="shared" si="237"/>
        <v>42.177644974081247</v>
      </c>
      <c r="O1849" s="18">
        <f t="shared" si="238"/>
        <v>155.32157142857145</v>
      </c>
      <c r="P1849" s="18">
        <f t="shared" si="239"/>
        <v>91.922322540299035</v>
      </c>
      <c r="Q1849" s="48">
        <f t="shared" si="232"/>
        <v>3.0640774180099677</v>
      </c>
    </row>
    <row r="1850" spans="2:17" x14ac:dyDescent="0.25">
      <c r="B1850" s="15">
        <v>41926.488194444442</v>
      </c>
      <c r="C1850" s="16">
        <v>6</v>
      </c>
      <c r="D1850" s="16">
        <v>1076.402</v>
      </c>
      <c r="E1850" s="16">
        <v>1076.5050000000001</v>
      </c>
      <c r="F1850" s="16">
        <v>1.4016789999999999</v>
      </c>
      <c r="G1850" s="16">
        <v>404.9</v>
      </c>
      <c r="H1850" s="16">
        <v>425</v>
      </c>
      <c r="I1850" s="16" t="str">
        <f t="shared" si="233"/>
        <v/>
      </c>
      <c r="K1850" s="16">
        <f t="shared" si="234"/>
        <v>1076.402</v>
      </c>
      <c r="L1850" s="16">
        <f t="shared" si="235"/>
        <v>1076.5050000000001</v>
      </c>
      <c r="M1850" s="16">
        <f t="shared" si="236"/>
        <v>1.4016789999999999</v>
      </c>
      <c r="N1850" s="20">
        <f t="shared" si="237"/>
        <v>42.022810492991539</v>
      </c>
      <c r="O1850" s="18">
        <f t="shared" si="238"/>
        <v>153.77907142857143</v>
      </c>
      <c r="P1850" s="18">
        <f t="shared" si="239"/>
        <v>90.579703691191213</v>
      </c>
      <c r="Q1850" s="48">
        <f t="shared" si="232"/>
        <v>3.522544032435214</v>
      </c>
    </row>
    <row r="1851" spans="2:17" x14ac:dyDescent="0.25">
      <c r="B1851" s="15">
        <v>41926.488888888889</v>
      </c>
      <c r="C1851" s="16">
        <v>7</v>
      </c>
      <c r="D1851" s="16">
        <v>1064.3779999999999</v>
      </c>
      <c r="E1851" s="16">
        <v>1009.496</v>
      </c>
      <c r="F1851" s="16">
        <v>1.4020300000000001</v>
      </c>
      <c r="G1851" s="16">
        <v>406.3</v>
      </c>
      <c r="H1851" s="16">
        <v>435.3</v>
      </c>
      <c r="I1851" s="16" t="str">
        <f t="shared" si="233"/>
        <v/>
      </c>
      <c r="K1851" s="16">
        <f t="shared" si="234"/>
        <v>1064.3779999999999</v>
      </c>
      <c r="L1851" s="16">
        <f t="shared" si="235"/>
        <v>1009.496</v>
      </c>
      <c r="M1851" s="16">
        <f t="shared" si="236"/>
        <v>1.4020300000000001</v>
      </c>
      <c r="N1851" s="20">
        <f t="shared" si="237"/>
        <v>42.059531373304047</v>
      </c>
      <c r="O1851" s="18">
        <f t="shared" si="238"/>
        <v>148.13385714285712</v>
      </c>
      <c r="P1851" s="18">
        <f t="shared" si="239"/>
        <v>87.352646511702119</v>
      </c>
      <c r="Q1851" s="48">
        <f t="shared" si="232"/>
        <v>2.911754883723404</v>
      </c>
    </row>
    <row r="1852" spans="2:17" x14ac:dyDescent="0.25">
      <c r="B1852" s="15">
        <v>41926.489583333336</v>
      </c>
      <c r="C1852" s="16">
        <v>7</v>
      </c>
      <c r="D1852" s="16">
        <v>1076.402</v>
      </c>
      <c r="E1852" s="16">
        <v>1058.133</v>
      </c>
      <c r="F1852" s="16">
        <v>1.396414</v>
      </c>
      <c r="G1852" s="16">
        <v>402.2</v>
      </c>
      <c r="H1852" s="16">
        <v>430.9</v>
      </c>
      <c r="I1852" s="16" t="str">
        <f t="shared" si="233"/>
        <v/>
      </c>
      <c r="K1852" s="16">
        <f t="shared" si="234"/>
        <v>1076.402</v>
      </c>
      <c r="L1852" s="16">
        <f t="shared" si="235"/>
        <v>1058.133</v>
      </c>
      <c r="M1852" s="16">
        <f t="shared" si="236"/>
        <v>1.396414</v>
      </c>
      <c r="N1852" s="20">
        <f t="shared" si="237"/>
        <v>41.471997288304223</v>
      </c>
      <c r="O1852" s="18">
        <f t="shared" si="238"/>
        <v>152.46678571428569</v>
      </c>
      <c r="P1852" s="18">
        <f t="shared" si="239"/>
        <v>88.296683289634586</v>
      </c>
      <c r="Q1852" s="48">
        <f t="shared" si="232"/>
        <v>2.9432227763211531</v>
      </c>
    </row>
    <row r="1853" spans="2:17" x14ac:dyDescent="0.25">
      <c r="B1853" s="15">
        <v>41926.490277777775</v>
      </c>
      <c r="C1853" s="16">
        <v>7</v>
      </c>
      <c r="D1853" s="16">
        <v>1047.807</v>
      </c>
      <c r="E1853" s="16">
        <v>1037.99</v>
      </c>
      <c r="F1853" s="16">
        <v>1.3990389999999999</v>
      </c>
      <c r="G1853" s="16">
        <v>393.8</v>
      </c>
      <c r="H1853" s="16">
        <v>419.7</v>
      </c>
      <c r="I1853" s="16" t="str">
        <f t="shared" si="233"/>
        <v/>
      </c>
      <c r="K1853" s="16">
        <f t="shared" si="234"/>
        <v>1047.807</v>
      </c>
      <c r="L1853" s="16">
        <f t="shared" si="235"/>
        <v>1037.99</v>
      </c>
      <c r="M1853" s="16">
        <f t="shared" si="236"/>
        <v>1.3990389999999999</v>
      </c>
      <c r="N1853" s="20">
        <f t="shared" si="237"/>
        <v>41.746619256453158</v>
      </c>
      <c r="O1853" s="18">
        <f t="shared" si="238"/>
        <v>148.9855</v>
      </c>
      <c r="P1853" s="18">
        <f t="shared" si="239"/>
        <v>87.015202455787772</v>
      </c>
      <c r="Q1853" s="48">
        <f t="shared" si="232"/>
        <v>2.9005067485262592</v>
      </c>
    </row>
    <row r="1854" spans="2:17" x14ac:dyDescent="0.25">
      <c r="B1854" s="15">
        <v>41926.490972222222</v>
      </c>
      <c r="C1854" s="16">
        <v>7</v>
      </c>
      <c r="D1854" s="16">
        <v>1074.144</v>
      </c>
      <c r="E1854" s="16">
        <v>1031.5060000000001</v>
      </c>
      <c r="F1854" s="16">
        <v>1.3926149999999999</v>
      </c>
      <c r="G1854" s="16">
        <v>405</v>
      </c>
      <c r="H1854" s="16">
        <v>430</v>
      </c>
      <c r="I1854" s="16" t="str">
        <f t="shared" si="233"/>
        <v/>
      </c>
      <c r="K1854" s="16">
        <f t="shared" si="234"/>
        <v>1074.144</v>
      </c>
      <c r="L1854" s="16">
        <f t="shared" si="235"/>
        <v>1031.5060000000001</v>
      </c>
      <c r="M1854" s="16">
        <f t="shared" si="236"/>
        <v>1.3926149999999999</v>
      </c>
      <c r="N1854" s="20">
        <f t="shared" si="237"/>
        <v>41.074553914209787</v>
      </c>
      <c r="O1854" s="18">
        <f t="shared" si="238"/>
        <v>150.40357142857144</v>
      </c>
      <c r="P1854" s="18">
        <f t="shared" si="239"/>
        <v>86.032406902734962</v>
      </c>
      <c r="Q1854" s="48">
        <f t="shared" si="232"/>
        <v>2.8677468967578323</v>
      </c>
    </row>
    <row r="1855" spans="2:17" x14ac:dyDescent="0.25">
      <c r="B1855" s="15">
        <v>41926.491666666669</v>
      </c>
      <c r="C1855" s="16">
        <v>7</v>
      </c>
      <c r="D1855" s="16">
        <v>1041.0619999999999</v>
      </c>
      <c r="E1855" s="16">
        <v>1022.599</v>
      </c>
      <c r="F1855" s="16">
        <v>1.395605</v>
      </c>
      <c r="G1855" s="16">
        <v>400.6</v>
      </c>
      <c r="H1855" s="16">
        <v>422.3</v>
      </c>
      <c r="I1855" s="16" t="str">
        <f t="shared" si="233"/>
        <v/>
      </c>
      <c r="K1855" s="16">
        <f t="shared" si="234"/>
        <v>1041.0619999999999</v>
      </c>
      <c r="L1855" s="16">
        <f t="shared" si="235"/>
        <v>1022.599</v>
      </c>
      <c r="M1855" s="16">
        <f t="shared" si="236"/>
        <v>1.395605</v>
      </c>
      <c r="N1855" s="20">
        <f t="shared" si="237"/>
        <v>41.387361413168023</v>
      </c>
      <c r="O1855" s="18">
        <f t="shared" si="238"/>
        <v>147.40435714285715</v>
      </c>
      <c r="P1855" s="18">
        <f t="shared" si="239"/>
        <v>85.141358869400207</v>
      </c>
      <c r="Q1855" s="48">
        <f t="shared" si="232"/>
        <v>2.838045295646674</v>
      </c>
    </row>
    <row r="1856" spans="2:17" x14ac:dyDescent="0.25">
      <c r="B1856" s="15">
        <v>41926.492361111108</v>
      </c>
      <c r="C1856" s="16">
        <v>6</v>
      </c>
      <c r="D1856" s="16">
        <v>1078.6300000000001</v>
      </c>
      <c r="E1856" s="16">
        <v>1042.914</v>
      </c>
      <c r="F1856" s="16">
        <v>1.3941250000000001</v>
      </c>
      <c r="G1856" s="16">
        <v>400.7</v>
      </c>
      <c r="H1856" s="16">
        <v>440.7</v>
      </c>
      <c r="I1856" s="16" t="str">
        <f t="shared" si="233"/>
        <v/>
      </c>
      <c r="K1856" s="16">
        <f t="shared" si="234"/>
        <v>1078.6300000000001</v>
      </c>
      <c r="L1856" s="16">
        <f t="shared" si="235"/>
        <v>1042.914</v>
      </c>
      <c r="M1856" s="16">
        <f t="shared" si="236"/>
        <v>1.3941250000000001</v>
      </c>
      <c r="N1856" s="20">
        <f t="shared" si="237"/>
        <v>41.232526932078336</v>
      </c>
      <c r="O1856" s="18">
        <f t="shared" si="238"/>
        <v>151.53885714285713</v>
      </c>
      <c r="P1856" s="18">
        <f t="shared" si="239"/>
        <v>87.109530729595733</v>
      </c>
      <c r="Q1856" s="48">
        <f t="shared" si="232"/>
        <v>3.387592861706501</v>
      </c>
    </row>
    <row r="1857" spans="2:17" x14ac:dyDescent="0.25">
      <c r="B1857" s="15">
        <v>41926.493055555555</v>
      </c>
      <c r="C1857" s="16">
        <v>4</v>
      </c>
      <c r="D1857" s="16">
        <v>1025.2539999999999</v>
      </c>
      <c r="E1857" s="16">
        <v>1048.3050000000001</v>
      </c>
      <c r="F1857" s="16">
        <v>1.3915010000000001</v>
      </c>
      <c r="G1857" s="16">
        <v>396.4</v>
      </c>
      <c r="H1857" s="16">
        <v>425.3</v>
      </c>
      <c r="I1857" s="16" t="str">
        <f t="shared" si="233"/>
        <v/>
      </c>
      <c r="K1857" s="16">
        <f t="shared" si="234"/>
        <v>1025.2539999999999</v>
      </c>
      <c r="L1857" s="16">
        <f t="shared" si="235"/>
        <v>1048.3050000000001</v>
      </c>
      <c r="M1857" s="16">
        <f t="shared" si="236"/>
        <v>1.3915010000000001</v>
      </c>
      <c r="N1857" s="20">
        <f t="shared" si="237"/>
        <v>40.958009581822026</v>
      </c>
      <c r="O1857" s="18">
        <f t="shared" si="238"/>
        <v>148.11135714285714</v>
      </c>
      <c r="P1857" s="18">
        <f t="shared" si="239"/>
        <v>84.413270611209285</v>
      </c>
      <c r="Q1857" s="48">
        <f t="shared" si="232"/>
        <v>4.9241074523205413</v>
      </c>
    </row>
    <row r="1858" spans="2:17" x14ac:dyDescent="0.25">
      <c r="B1858" s="15">
        <v>41926.493750000001</v>
      </c>
      <c r="C1858" s="16">
        <v>7</v>
      </c>
      <c r="D1858" s="16">
        <v>1005.6609999999999</v>
      </c>
      <c r="E1858" s="16">
        <v>1008.559</v>
      </c>
      <c r="F1858" s="16">
        <v>1.3918820000000001</v>
      </c>
      <c r="G1858" s="16">
        <v>398.2</v>
      </c>
      <c r="H1858" s="16">
        <v>437.3</v>
      </c>
      <c r="I1858" s="16" t="str">
        <f t="shared" si="233"/>
        <v/>
      </c>
      <c r="K1858" s="16">
        <f t="shared" si="234"/>
        <v>1005.6609999999999</v>
      </c>
      <c r="L1858" s="16">
        <f t="shared" si="235"/>
        <v>1008.559</v>
      </c>
      <c r="M1858" s="16">
        <f t="shared" si="236"/>
        <v>1.3918820000000001</v>
      </c>
      <c r="N1858" s="20">
        <f t="shared" si="237"/>
        <v>40.997868998913347</v>
      </c>
      <c r="O1858" s="18">
        <f t="shared" si="238"/>
        <v>143.87285714285713</v>
      </c>
      <c r="P1858" s="18">
        <f t="shared" si="239"/>
        <v>82.099889043971274</v>
      </c>
      <c r="Q1858" s="48">
        <f t="shared" si="232"/>
        <v>2.7366629681323755</v>
      </c>
    </row>
    <row r="1859" spans="2:17" x14ac:dyDescent="0.25">
      <c r="B1859" s="15">
        <v>41926.494444444441</v>
      </c>
      <c r="C1859" s="16">
        <v>7</v>
      </c>
      <c r="D1859" s="16">
        <v>1095.903</v>
      </c>
      <c r="E1859" s="16">
        <v>1064.6610000000001</v>
      </c>
      <c r="F1859" s="16">
        <v>1.3929659999999999</v>
      </c>
      <c r="G1859" s="16">
        <v>400.5</v>
      </c>
      <c r="H1859" s="16">
        <v>424.3</v>
      </c>
      <c r="I1859" s="16" t="str">
        <f t="shared" si="233"/>
        <v/>
      </c>
      <c r="K1859" s="16">
        <f t="shared" si="234"/>
        <v>1095.903</v>
      </c>
      <c r="L1859" s="16">
        <f t="shared" si="235"/>
        <v>1064.6610000000001</v>
      </c>
      <c r="M1859" s="16">
        <f t="shared" si="236"/>
        <v>1.3929659999999999</v>
      </c>
      <c r="N1859" s="20">
        <f t="shared" si="237"/>
        <v>41.111274794522274</v>
      </c>
      <c r="O1859" s="18">
        <f t="shared" si="238"/>
        <v>154.32600000000002</v>
      </c>
      <c r="P1859" s="18">
        <f t="shared" si="239"/>
        <v>88.377265470454532</v>
      </c>
      <c r="Q1859" s="48">
        <f t="shared" si="232"/>
        <v>2.9459088490151513</v>
      </c>
    </row>
    <row r="1860" spans="2:17" x14ac:dyDescent="0.25">
      <c r="B1860" s="15">
        <v>41926.495138888888</v>
      </c>
      <c r="C1860" s="16">
        <v>7</v>
      </c>
      <c r="D1860" s="16">
        <v>844.80050000000006</v>
      </c>
      <c r="E1860" s="16">
        <v>1005.151</v>
      </c>
      <c r="F1860" s="16">
        <v>1.4027620000000001</v>
      </c>
      <c r="G1860" s="16">
        <v>396.8</v>
      </c>
      <c r="H1860" s="16">
        <v>427.9</v>
      </c>
      <c r="I1860" s="16" t="str">
        <f t="shared" si="233"/>
        <v/>
      </c>
      <c r="K1860" s="16">
        <f t="shared" si="234"/>
        <v>844.80050000000006</v>
      </c>
      <c r="L1860" s="16">
        <f t="shared" si="235"/>
        <v>1005.151</v>
      </c>
      <c r="M1860" s="16">
        <f t="shared" si="236"/>
        <v>1.4027620000000001</v>
      </c>
      <c r="N1860" s="20">
        <f t="shared" si="237"/>
        <v>42.136111670707862</v>
      </c>
      <c r="O1860" s="18">
        <f t="shared" si="238"/>
        <v>132.13939285714287</v>
      </c>
      <c r="P1860" s="18">
        <f t="shared" si="239"/>
        <v>78.103546736091161</v>
      </c>
      <c r="Q1860" s="48">
        <f t="shared" si="232"/>
        <v>2.6034515578697053</v>
      </c>
    </row>
    <row r="1861" spans="2:17" x14ac:dyDescent="0.25">
      <c r="B1861" s="15">
        <v>41926.495833333334</v>
      </c>
      <c r="C1861" s="16">
        <v>7</v>
      </c>
      <c r="D1861" s="16">
        <v>1083.2070000000001</v>
      </c>
      <c r="E1861" s="16">
        <v>1017.292</v>
      </c>
      <c r="F1861" s="16">
        <v>1.408423</v>
      </c>
      <c r="G1861" s="16">
        <v>397.4</v>
      </c>
      <c r="H1861" s="16">
        <v>432.5</v>
      </c>
      <c r="I1861" s="16" t="str">
        <f t="shared" si="233"/>
        <v/>
      </c>
      <c r="K1861" s="16">
        <f t="shared" si="234"/>
        <v>1083.2070000000001</v>
      </c>
      <c r="L1861" s="16">
        <f t="shared" si="235"/>
        <v>1017.292</v>
      </c>
      <c r="M1861" s="16">
        <f t="shared" si="236"/>
        <v>1.408423</v>
      </c>
      <c r="N1861" s="20">
        <f t="shared" si="237"/>
        <v>42.728353560875938</v>
      </c>
      <c r="O1861" s="18">
        <f t="shared" si="238"/>
        <v>150.03564285714288</v>
      </c>
      <c r="P1861" s="18">
        <f t="shared" si="239"/>
        <v>90.290843588302735</v>
      </c>
      <c r="Q1861" s="48">
        <f t="shared" si="232"/>
        <v>3.0096947862767576</v>
      </c>
    </row>
    <row r="1862" spans="2:17" x14ac:dyDescent="0.25">
      <c r="B1862" s="15">
        <v>41926.496527777781</v>
      </c>
      <c r="C1862" s="16">
        <v>7</v>
      </c>
      <c r="D1862" s="16">
        <v>1021.4690000000001</v>
      </c>
      <c r="E1862" s="16">
        <v>1042.212</v>
      </c>
      <c r="F1862" s="16">
        <v>1.3929659999999999</v>
      </c>
      <c r="G1862" s="16">
        <v>398.6</v>
      </c>
      <c r="H1862" s="16">
        <v>434.7</v>
      </c>
      <c r="I1862" s="16" t="str">
        <f t="shared" si="233"/>
        <v/>
      </c>
      <c r="K1862" s="16">
        <f t="shared" si="234"/>
        <v>1021.4690000000001</v>
      </c>
      <c r="L1862" s="16">
        <f t="shared" si="235"/>
        <v>1042.212</v>
      </c>
      <c r="M1862" s="16">
        <f t="shared" si="236"/>
        <v>1.3929659999999999</v>
      </c>
      <c r="N1862" s="20">
        <f t="shared" si="237"/>
        <v>41.111274794522274</v>
      </c>
      <c r="O1862" s="18">
        <f t="shared" si="238"/>
        <v>147.40578571428571</v>
      </c>
      <c r="P1862" s="18">
        <f t="shared" si="239"/>
        <v>84.414293482318996</v>
      </c>
      <c r="Q1862" s="48">
        <f t="shared" si="232"/>
        <v>2.8138097827439665</v>
      </c>
    </row>
    <row r="1863" spans="2:17" x14ac:dyDescent="0.25">
      <c r="B1863" s="15">
        <v>41926.49722222222</v>
      </c>
      <c r="C1863" s="16">
        <v>7</v>
      </c>
      <c r="D1863" s="16">
        <v>1017.6849999999999</v>
      </c>
      <c r="E1863" s="16">
        <v>1015.563</v>
      </c>
      <c r="F1863" s="16">
        <v>1.3929659999999999</v>
      </c>
      <c r="G1863" s="16">
        <v>402</v>
      </c>
      <c r="H1863" s="16">
        <v>430.5</v>
      </c>
      <c r="I1863" s="16" t="str">
        <f t="shared" si="233"/>
        <v/>
      </c>
      <c r="K1863" s="16">
        <f t="shared" si="234"/>
        <v>1017.6849999999999</v>
      </c>
      <c r="L1863" s="16">
        <f t="shared" si="235"/>
        <v>1015.563</v>
      </c>
      <c r="M1863" s="16">
        <f t="shared" si="236"/>
        <v>1.3929659999999999</v>
      </c>
      <c r="N1863" s="20">
        <f t="shared" si="237"/>
        <v>41.111274794522274</v>
      </c>
      <c r="O1863" s="18">
        <f t="shared" si="238"/>
        <v>145.232</v>
      </c>
      <c r="P1863" s="18">
        <f t="shared" si="239"/>
        <v>83.169440138441047</v>
      </c>
      <c r="Q1863" s="48">
        <f t="shared" si="232"/>
        <v>2.7723146712813684</v>
      </c>
    </row>
    <row r="1864" spans="2:17" x14ac:dyDescent="0.25">
      <c r="B1864" s="15">
        <v>41926.497916666667</v>
      </c>
      <c r="C1864" s="16">
        <v>7</v>
      </c>
      <c r="D1864" s="16">
        <v>935.01179999999999</v>
      </c>
      <c r="E1864" s="16">
        <v>1016.523</v>
      </c>
      <c r="F1864" s="16">
        <v>1.404318</v>
      </c>
      <c r="G1864" s="16">
        <v>407.2</v>
      </c>
      <c r="H1864" s="16">
        <v>437.8</v>
      </c>
      <c r="I1864" s="16" t="str">
        <f t="shared" si="233"/>
        <v/>
      </c>
      <c r="K1864" s="16">
        <f t="shared" si="234"/>
        <v>935.01179999999999</v>
      </c>
      <c r="L1864" s="16">
        <f t="shared" si="235"/>
        <v>1016.523</v>
      </c>
      <c r="M1864" s="16">
        <f t="shared" si="236"/>
        <v>1.404318</v>
      </c>
      <c r="N1864" s="20">
        <f t="shared" si="237"/>
        <v>42.298897111637288</v>
      </c>
      <c r="O1864" s="18">
        <f t="shared" si="238"/>
        <v>139.39534285714285</v>
      </c>
      <c r="P1864" s="18">
        <f t="shared" si="239"/>
        <v>82.802370621857705</v>
      </c>
      <c r="Q1864" s="48">
        <f t="shared" ref="Q1864:Q1927" si="240">IF(COUNT(K1864:L1864)&gt;1,P1864*14/(C1864*60),P1864*7/(C1864*60))</f>
        <v>2.7600790207285901</v>
      </c>
    </row>
    <row r="1865" spans="2:17" x14ac:dyDescent="0.25">
      <c r="B1865" s="15">
        <v>41926.498611111114</v>
      </c>
      <c r="C1865" s="16">
        <v>6</v>
      </c>
      <c r="D1865" s="16">
        <v>951.52210000000002</v>
      </c>
      <c r="E1865" s="16">
        <v>1036.3489999999999</v>
      </c>
      <c r="F1865" s="16">
        <v>1.4009</v>
      </c>
      <c r="G1865" s="16">
        <v>403.7</v>
      </c>
      <c r="H1865" s="16">
        <v>432.6</v>
      </c>
      <c r="I1865" s="16" t="str">
        <f t="shared" si="233"/>
        <v/>
      </c>
      <c r="K1865" s="16">
        <f t="shared" si="234"/>
        <v>951.52210000000002</v>
      </c>
      <c r="L1865" s="16">
        <f t="shared" si="235"/>
        <v>1036.3489999999999</v>
      </c>
      <c r="M1865" s="16">
        <f t="shared" si="236"/>
        <v>1.4009</v>
      </c>
      <c r="N1865" s="20">
        <f t="shared" si="237"/>
        <v>41.941313154634209</v>
      </c>
      <c r="O1865" s="18">
        <f t="shared" si="238"/>
        <v>141.99079285714285</v>
      </c>
      <c r="P1865" s="18">
        <f t="shared" si="239"/>
        <v>83.427521838921834</v>
      </c>
      <c r="Q1865" s="48">
        <f t="shared" si="240"/>
        <v>3.2444036270691825</v>
      </c>
    </row>
    <row r="1866" spans="2:17" x14ac:dyDescent="0.25">
      <c r="B1866" s="15">
        <v>41926.499305555553</v>
      </c>
      <c r="C1866" s="16">
        <v>7</v>
      </c>
      <c r="D1866" s="16">
        <v>953.07849999999996</v>
      </c>
      <c r="E1866" s="16">
        <v>1035.653</v>
      </c>
      <c r="F1866" s="16">
        <v>1.395254</v>
      </c>
      <c r="G1866" s="16">
        <v>395.1</v>
      </c>
      <c r="H1866" s="16">
        <v>426.9</v>
      </c>
      <c r="I1866" s="16" t="str">
        <f t="shared" si="233"/>
        <v/>
      </c>
      <c r="K1866" s="16">
        <f t="shared" si="234"/>
        <v>953.07849999999996</v>
      </c>
      <c r="L1866" s="16">
        <f t="shared" si="235"/>
        <v>1035.653</v>
      </c>
      <c r="M1866" s="16">
        <f t="shared" si="236"/>
        <v>1.395254</v>
      </c>
      <c r="N1866" s="20">
        <f t="shared" si="237"/>
        <v>41.350640532855543</v>
      </c>
      <c r="O1866" s="18">
        <f t="shared" si="238"/>
        <v>142.05224999999999</v>
      </c>
      <c r="P1866" s="18">
        <f t="shared" si="239"/>
        <v>81.956543633412565</v>
      </c>
      <c r="Q1866" s="48">
        <f t="shared" si="240"/>
        <v>2.7318847877804187</v>
      </c>
    </row>
    <row r="1867" spans="2:17" x14ac:dyDescent="0.25">
      <c r="B1867" s="15">
        <v>41926.5</v>
      </c>
      <c r="C1867" s="16">
        <v>7</v>
      </c>
      <c r="D1867" s="16">
        <v>998.91660000000002</v>
      </c>
      <c r="E1867" s="16">
        <v>980.798</v>
      </c>
      <c r="F1867" s="16">
        <v>1.394873</v>
      </c>
      <c r="G1867" s="16">
        <v>403.4</v>
      </c>
      <c r="H1867" s="16">
        <v>450</v>
      </c>
      <c r="I1867" s="16" t="str">
        <f t="shared" si="233"/>
        <v/>
      </c>
      <c r="K1867" s="16">
        <f t="shared" si="234"/>
        <v>998.91660000000002</v>
      </c>
      <c r="L1867" s="16">
        <f t="shared" si="235"/>
        <v>980.798</v>
      </c>
      <c r="M1867" s="16">
        <f t="shared" si="236"/>
        <v>1.394873</v>
      </c>
      <c r="N1867" s="20">
        <f t="shared" si="237"/>
        <v>41.310781115764208</v>
      </c>
      <c r="O1867" s="18">
        <f t="shared" si="238"/>
        <v>141.40818571428571</v>
      </c>
      <c r="P1867" s="18">
        <f t="shared" si="239"/>
        <v>81.48405344496949</v>
      </c>
      <c r="Q1867" s="48">
        <f t="shared" si="240"/>
        <v>2.7161351148323161</v>
      </c>
    </row>
    <row r="1868" spans="2:17" x14ac:dyDescent="0.25">
      <c r="B1868" s="15">
        <v>41926.500694444447</v>
      </c>
      <c r="C1868" s="16">
        <v>7</v>
      </c>
      <c r="D1868" s="16">
        <v>998.91660000000002</v>
      </c>
      <c r="E1868" s="16">
        <v>980.798</v>
      </c>
      <c r="F1868" s="16">
        <v>1.394873</v>
      </c>
      <c r="G1868" s="16">
        <v>403.4</v>
      </c>
      <c r="H1868" s="16">
        <v>450</v>
      </c>
      <c r="I1868" s="16" t="str">
        <f t="shared" si="233"/>
        <v/>
      </c>
      <c r="K1868" s="16">
        <f t="shared" si="234"/>
        <v>998.91660000000002</v>
      </c>
      <c r="L1868" s="16">
        <f t="shared" si="235"/>
        <v>980.798</v>
      </c>
      <c r="M1868" s="16">
        <f t="shared" si="236"/>
        <v>1.394873</v>
      </c>
      <c r="N1868" s="20">
        <f t="shared" si="237"/>
        <v>41.310781115764208</v>
      </c>
      <c r="O1868" s="18">
        <f t="shared" si="238"/>
        <v>141.40818571428571</v>
      </c>
      <c r="P1868" s="18">
        <f t="shared" si="239"/>
        <v>81.48405344496949</v>
      </c>
      <c r="Q1868" s="48">
        <f t="shared" si="240"/>
        <v>2.7161351148323161</v>
      </c>
    </row>
    <row r="1869" spans="2:17" x14ac:dyDescent="0.25">
      <c r="B1869" s="15">
        <v>41926.501388888886</v>
      </c>
      <c r="C1869" s="16">
        <v>6</v>
      </c>
      <c r="D1869" s="16">
        <v>1069.6569999999999</v>
      </c>
      <c r="E1869" s="16">
        <v>1041.28</v>
      </c>
      <c r="F1869" s="16">
        <v>1.393362</v>
      </c>
      <c r="G1869" s="16">
        <v>409.1</v>
      </c>
      <c r="H1869" s="16">
        <v>433.5</v>
      </c>
      <c r="I1869" s="16" t="str">
        <f t="shared" si="233"/>
        <v/>
      </c>
      <c r="K1869" s="16">
        <f t="shared" si="234"/>
        <v>1069.6569999999999</v>
      </c>
      <c r="L1869" s="16">
        <f t="shared" si="235"/>
        <v>1041.28</v>
      </c>
      <c r="M1869" s="16">
        <f t="shared" si="236"/>
        <v>1.393362</v>
      </c>
      <c r="N1869" s="20">
        <f t="shared" si="237"/>
        <v>41.152703480003041</v>
      </c>
      <c r="O1869" s="18">
        <f t="shared" si="238"/>
        <v>150.78121428571427</v>
      </c>
      <c r="P1869" s="18">
        <f t="shared" si="239"/>
        <v>86.458872901496051</v>
      </c>
      <c r="Q1869" s="48">
        <f t="shared" si="240"/>
        <v>3.3622895017248462</v>
      </c>
    </row>
    <row r="1870" spans="2:17" x14ac:dyDescent="0.25">
      <c r="B1870" s="15">
        <v>41926.502083333333</v>
      </c>
      <c r="C1870" s="16">
        <v>7</v>
      </c>
      <c r="D1870" s="16">
        <v>1028.9770000000001</v>
      </c>
      <c r="E1870" s="16">
        <v>1029.4929999999999</v>
      </c>
      <c r="F1870" s="16">
        <v>1.399786</v>
      </c>
      <c r="G1870" s="16">
        <v>404.8</v>
      </c>
      <c r="H1870" s="16">
        <v>430.8</v>
      </c>
      <c r="I1870" s="16" t="str">
        <f t="shared" si="233"/>
        <v/>
      </c>
      <c r="K1870" s="16">
        <f t="shared" si="234"/>
        <v>1028.9770000000001</v>
      </c>
      <c r="L1870" s="16">
        <f t="shared" si="235"/>
        <v>1029.4929999999999</v>
      </c>
      <c r="M1870" s="16">
        <f t="shared" si="236"/>
        <v>1.399786</v>
      </c>
      <c r="N1870" s="20">
        <f t="shared" si="237"/>
        <v>41.824768822246419</v>
      </c>
      <c r="O1870" s="18">
        <f t="shared" si="238"/>
        <v>147.03357142857143</v>
      </c>
      <c r="P1870" s="18">
        <f t="shared" si="239"/>
        <v>86.081871636942594</v>
      </c>
      <c r="Q1870" s="48">
        <f t="shared" si="240"/>
        <v>2.8693957212314194</v>
      </c>
    </row>
    <row r="1871" spans="2:17" x14ac:dyDescent="0.25">
      <c r="B1871" s="15">
        <v>41926.50277777778</v>
      </c>
      <c r="C1871" s="16">
        <v>7</v>
      </c>
      <c r="D1871" s="16">
        <v>1014.023</v>
      </c>
      <c r="E1871" s="16">
        <v>1035.098</v>
      </c>
      <c r="F1871" s="16">
        <v>1.396414</v>
      </c>
      <c r="G1871" s="16">
        <v>403.8</v>
      </c>
      <c r="H1871" s="16">
        <v>438</v>
      </c>
      <c r="I1871" s="16" t="str">
        <f t="shared" si="233"/>
        <v/>
      </c>
      <c r="K1871" s="16">
        <f t="shared" si="234"/>
        <v>1014.023</v>
      </c>
      <c r="L1871" s="16">
        <f t="shared" si="235"/>
        <v>1035.098</v>
      </c>
      <c r="M1871" s="16">
        <f t="shared" si="236"/>
        <v>1.396414</v>
      </c>
      <c r="N1871" s="20">
        <f t="shared" si="237"/>
        <v>41.471997288304223</v>
      </c>
      <c r="O1871" s="18">
        <f t="shared" si="238"/>
        <v>146.36578571428572</v>
      </c>
      <c r="P1871" s="18">
        <f t="shared" si="239"/>
        <v>84.763467433956052</v>
      </c>
      <c r="Q1871" s="48">
        <f t="shared" si="240"/>
        <v>2.8254489144652015</v>
      </c>
    </row>
    <row r="1872" spans="2:17" x14ac:dyDescent="0.25">
      <c r="B1872" s="15">
        <v>41926.503472222219</v>
      </c>
      <c r="C1872" s="16">
        <v>7</v>
      </c>
      <c r="D1872" s="16">
        <v>956.80169999999998</v>
      </c>
      <c r="E1872" s="16">
        <v>1012.853</v>
      </c>
      <c r="F1872" s="16">
        <v>1.4091549999999999</v>
      </c>
      <c r="G1872" s="16">
        <v>400.8</v>
      </c>
      <c r="H1872" s="16">
        <v>428.2</v>
      </c>
      <c r="I1872" s="16" t="str">
        <f t="shared" si="233"/>
        <v/>
      </c>
      <c r="K1872" s="16">
        <f t="shared" si="234"/>
        <v>956.80169999999998</v>
      </c>
      <c r="L1872" s="16">
        <f t="shared" si="235"/>
        <v>1012.853</v>
      </c>
      <c r="M1872" s="16">
        <f t="shared" si="236"/>
        <v>1.4091549999999999</v>
      </c>
      <c r="N1872" s="20">
        <f t="shared" si="237"/>
        <v>42.804933858279753</v>
      </c>
      <c r="O1872" s="18">
        <f t="shared" si="238"/>
        <v>140.68962142857143</v>
      </c>
      <c r="P1872" s="18">
        <f t="shared" si="239"/>
        <v>84.86227247713822</v>
      </c>
      <c r="Q1872" s="48">
        <f t="shared" si="240"/>
        <v>2.8287424159046068</v>
      </c>
    </row>
    <row r="1873" spans="2:17" x14ac:dyDescent="0.25">
      <c r="B1873" s="15">
        <v>41926.504166666666</v>
      </c>
      <c r="C1873" s="16">
        <v>7</v>
      </c>
      <c r="D1873" s="16">
        <v>1004.9589999999999</v>
      </c>
      <c r="E1873" s="16">
        <v>1035.05</v>
      </c>
      <c r="F1873" s="16">
        <v>1.4163269999999999</v>
      </c>
      <c r="G1873" s="16">
        <v>401.6</v>
      </c>
      <c r="H1873" s="16">
        <v>430</v>
      </c>
      <c r="I1873" s="16" t="str">
        <f t="shared" si="233"/>
        <v/>
      </c>
      <c r="K1873" s="16">
        <f t="shared" si="234"/>
        <v>1004.9589999999999</v>
      </c>
      <c r="L1873" s="16">
        <f t="shared" si="235"/>
        <v>1035.05</v>
      </c>
      <c r="M1873" s="16">
        <f t="shared" si="236"/>
        <v>1.4163269999999999</v>
      </c>
      <c r="N1873" s="20">
        <f t="shared" si="237"/>
        <v>43.555253384209003</v>
      </c>
      <c r="O1873" s="18">
        <f t="shared" si="238"/>
        <v>145.71492857142857</v>
      </c>
      <c r="P1873" s="18">
        <f t="shared" si="239"/>
        <v>89.889326550372331</v>
      </c>
      <c r="Q1873" s="48">
        <f t="shared" si="240"/>
        <v>2.9963108850124112</v>
      </c>
    </row>
    <row r="1874" spans="2:17" x14ac:dyDescent="0.25">
      <c r="B1874" s="15">
        <v>41926.504861111112</v>
      </c>
      <c r="C1874" s="16">
        <v>7</v>
      </c>
      <c r="D1874" s="16">
        <v>991.40920000000006</v>
      </c>
      <c r="E1874" s="16">
        <v>1044.0250000000001</v>
      </c>
      <c r="F1874" s="16">
        <v>1.3978790000000001</v>
      </c>
      <c r="G1874" s="16">
        <v>407.6</v>
      </c>
      <c r="H1874" s="16">
        <v>437.5</v>
      </c>
      <c r="I1874" s="16" t="str">
        <f t="shared" si="233"/>
        <v/>
      </c>
      <c r="K1874" s="16">
        <f t="shared" si="234"/>
        <v>991.40920000000006</v>
      </c>
      <c r="L1874" s="16">
        <f t="shared" si="235"/>
        <v>1044.0250000000001</v>
      </c>
      <c r="M1874" s="16">
        <f t="shared" si="236"/>
        <v>1.3978790000000001</v>
      </c>
      <c r="N1874" s="20">
        <f t="shared" si="237"/>
        <v>41.625262501004507</v>
      </c>
      <c r="O1874" s="18">
        <f t="shared" si="238"/>
        <v>145.38815714285715</v>
      </c>
      <c r="P1874" s="18">
        <f t="shared" si="239"/>
        <v>84.597123771961165</v>
      </c>
      <c r="Q1874" s="48">
        <f t="shared" si="240"/>
        <v>2.8199041257320387</v>
      </c>
    </row>
    <row r="1875" spans="2:17" x14ac:dyDescent="0.25">
      <c r="B1875" s="15">
        <v>41926.505555555559</v>
      </c>
      <c r="C1875" s="16">
        <v>6</v>
      </c>
      <c r="D1875" s="16">
        <v>1089.952</v>
      </c>
      <c r="E1875" s="16">
        <v>1033.3779999999999</v>
      </c>
      <c r="F1875" s="16">
        <v>1.405783</v>
      </c>
      <c r="G1875" s="16">
        <v>410</v>
      </c>
      <c r="H1875" s="16">
        <v>428.6</v>
      </c>
      <c r="I1875" s="16" t="str">
        <f t="shared" si="233"/>
        <v/>
      </c>
      <c r="K1875" s="16">
        <f t="shared" si="234"/>
        <v>1089.952</v>
      </c>
      <c r="L1875" s="16">
        <f t="shared" si="235"/>
        <v>1033.3779999999999</v>
      </c>
      <c r="M1875" s="16">
        <f t="shared" si="236"/>
        <v>1.405783</v>
      </c>
      <c r="N1875" s="20">
        <f t="shared" si="237"/>
        <v>42.452162324337564</v>
      </c>
      <c r="O1875" s="18">
        <f t="shared" si="238"/>
        <v>151.66642857142855</v>
      </c>
      <c r="P1875" s="18">
        <f t="shared" si="239"/>
        <v>90.512292206604329</v>
      </c>
      <c r="Q1875" s="48">
        <f t="shared" si="240"/>
        <v>3.5199224747012794</v>
      </c>
    </row>
    <row r="1876" spans="2:17" x14ac:dyDescent="0.25">
      <c r="B1876" s="15">
        <v>41926.506249999999</v>
      </c>
      <c r="C1876" s="16">
        <v>8</v>
      </c>
      <c r="D1876" s="16">
        <v>980.88040000000001</v>
      </c>
      <c r="E1876" s="16">
        <v>1054.087</v>
      </c>
      <c r="F1876" s="16">
        <v>1.3929659999999999</v>
      </c>
      <c r="G1876" s="16">
        <v>404.8</v>
      </c>
      <c r="H1876" s="16">
        <v>429.3</v>
      </c>
      <c r="I1876" s="16" t="str">
        <f t="shared" si="233"/>
        <v/>
      </c>
      <c r="K1876" s="16">
        <f t="shared" si="234"/>
        <v>980.88040000000001</v>
      </c>
      <c r="L1876" s="16">
        <f t="shared" si="235"/>
        <v>1054.087</v>
      </c>
      <c r="M1876" s="16">
        <f t="shared" si="236"/>
        <v>1.3929659999999999</v>
      </c>
      <c r="N1876" s="20">
        <f t="shared" si="237"/>
        <v>41.111274794522274</v>
      </c>
      <c r="O1876" s="18">
        <f t="shared" si="238"/>
        <v>145.3548142857143</v>
      </c>
      <c r="P1876" s="18">
        <f t="shared" si="239"/>
        <v>83.239771714015703</v>
      </c>
      <c r="Q1876" s="48">
        <f t="shared" si="240"/>
        <v>2.4278266749921249</v>
      </c>
    </row>
    <row r="1877" spans="2:17" x14ac:dyDescent="0.25">
      <c r="B1877" s="15">
        <v>41926.506944444445</v>
      </c>
      <c r="C1877" s="16">
        <v>7</v>
      </c>
      <c r="D1877" s="16">
        <v>983.90170000000001</v>
      </c>
      <c r="E1877" s="16">
        <v>1034.058</v>
      </c>
      <c r="F1877" s="16">
        <v>1.412955</v>
      </c>
      <c r="G1877" s="16">
        <v>414.3</v>
      </c>
      <c r="H1877" s="16">
        <v>427</v>
      </c>
      <c r="I1877" s="16" t="str">
        <f t="shared" ref="I1877:I1940" si="241">+IF(AND(G1877&lt;50,D1877&gt;50),1,"")</f>
        <v/>
      </c>
      <c r="K1877" s="16">
        <f t="shared" ref="K1877:K1940" si="242">+IF(AND(D1877&gt;100,G1877&gt;50),D1877,"")</f>
        <v>983.90170000000001</v>
      </c>
      <c r="L1877" s="16">
        <f t="shared" ref="L1877:L1940" si="243">IF(AND(E1877&gt;100,H1877&gt;50),E1877,"")</f>
        <v>1034.058</v>
      </c>
      <c r="M1877" s="16">
        <f t="shared" ref="M1877:M1940" si="244">IF(F1877&gt;1.1,F1877,"")</f>
        <v>1.412955</v>
      </c>
      <c r="N1877" s="20">
        <f t="shared" ref="N1877:N1940" si="245">IF(ISERROR($D$1*(M1877-1)/($M$7*($D$1-1))*100),"",($D$1*(M1877-1)/($M$7*($D$1-1))*100))</f>
        <v>43.202481850266814</v>
      </c>
      <c r="O1877" s="18">
        <f t="shared" ref="O1877:O1940" si="246">IF(ISERROR(IF(COUNT(K1877:L1877)&gt;1,SUM(K1877:L1877)/14,SUM(K1877:L1877)/7)),"",IF(COUNT(K1877:L1877)&gt;1,SUM(K1877:L1877)/14,SUM(K1877:L1877)/7))</f>
        <v>144.13997857142857</v>
      </c>
      <c r="P1877" s="18">
        <f t="shared" ref="P1877:P1940" si="247">IF(ISERROR(IF(COUNT(K1877:L1877)&gt;1,SUM(K1877:L1877)/14*M1877*N1877/100,SUM(K1877:L1877)/7*M1877*N1877/100)),"",IF(COUNT(K1877:L1877)&gt;1,SUM(K1877:L1877)/14*M1877*N1877/100,SUM(K1877:L1877)/7*M1877*N1877/100))</f>
        <v>87.987601696713099</v>
      </c>
      <c r="Q1877" s="48">
        <f t="shared" si="240"/>
        <v>2.9329200565571032</v>
      </c>
    </row>
    <row r="1878" spans="2:17" x14ac:dyDescent="0.25">
      <c r="B1878" s="15">
        <v>41926.507638888892</v>
      </c>
      <c r="C1878" s="16">
        <v>7</v>
      </c>
      <c r="D1878" s="16">
        <v>1086.1369999999999</v>
      </c>
      <c r="E1878" s="16">
        <v>1001.813</v>
      </c>
      <c r="F1878" s="16">
        <v>1.412955</v>
      </c>
      <c r="G1878" s="16">
        <v>406.5</v>
      </c>
      <c r="H1878" s="16">
        <v>439.2</v>
      </c>
      <c r="I1878" s="16" t="str">
        <f t="shared" si="241"/>
        <v/>
      </c>
      <c r="K1878" s="16">
        <f t="shared" si="242"/>
        <v>1086.1369999999999</v>
      </c>
      <c r="L1878" s="16">
        <f t="shared" si="243"/>
        <v>1001.813</v>
      </c>
      <c r="M1878" s="16">
        <f t="shared" si="244"/>
        <v>1.412955</v>
      </c>
      <c r="N1878" s="20">
        <f t="shared" si="245"/>
        <v>43.202481850266814</v>
      </c>
      <c r="O1878" s="18">
        <f t="shared" si="246"/>
        <v>149.13928571428571</v>
      </c>
      <c r="P1878" s="18">
        <f t="shared" si="247"/>
        <v>91.039336891936998</v>
      </c>
      <c r="Q1878" s="48">
        <f t="shared" si="240"/>
        <v>3.0346445630645666</v>
      </c>
    </row>
    <row r="1879" spans="2:17" x14ac:dyDescent="0.25">
      <c r="B1879" s="15">
        <v>41926.508333333331</v>
      </c>
      <c r="C1879" s="16">
        <v>7</v>
      </c>
      <c r="D1879" s="16">
        <v>989.18129999999996</v>
      </c>
      <c r="E1879" s="16">
        <v>1040.9559999999999</v>
      </c>
      <c r="F1879" s="16">
        <v>1.399786</v>
      </c>
      <c r="G1879" s="16">
        <v>408.6</v>
      </c>
      <c r="H1879" s="16">
        <v>418.2</v>
      </c>
      <c r="I1879" s="16" t="str">
        <f t="shared" si="241"/>
        <v/>
      </c>
      <c r="K1879" s="16">
        <f t="shared" si="242"/>
        <v>989.18129999999996</v>
      </c>
      <c r="L1879" s="16">
        <f t="shared" si="243"/>
        <v>1040.9559999999999</v>
      </c>
      <c r="M1879" s="16">
        <f t="shared" si="244"/>
        <v>1.399786</v>
      </c>
      <c r="N1879" s="20">
        <f t="shared" si="245"/>
        <v>41.824768822246419</v>
      </c>
      <c r="O1879" s="18">
        <f t="shared" si="246"/>
        <v>145.00980714285714</v>
      </c>
      <c r="P1879" s="18">
        <f t="shared" si="247"/>
        <v>84.897044146365602</v>
      </c>
      <c r="Q1879" s="48">
        <f t="shared" si="240"/>
        <v>2.82990147154552</v>
      </c>
    </row>
    <row r="1880" spans="2:17" x14ac:dyDescent="0.25">
      <c r="B1880" s="15">
        <v>41926.509027777778</v>
      </c>
      <c r="C1880" s="16">
        <v>7</v>
      </c>
      <c r="D1880" s="16">
        <v>1144.0909999999999</v>
      </c>
      <c r="E1880" s="16">
        <v>1051.548</v>
      </c>
      <c r="F1880" s="16">
        <v>1.3922330000000001</v>
      </c>
      <c r="G1880" s="16">
        <v>397.5</v>
      </c>
      <c r="H1880" s="16">
        <v>438.5</v>
      </c>
      <c r="I1880" s="16" t="str">
        <f t="shared" si="241"/>
        <v/>
      </c>
      <c r="K1880" s="16">
        <f t="shared" si="242"/>
        <v>1144.0909999999999</v>
      </c>
      <c r="L1880" s="16">
        <f t="shared" si="243"/>
        <v>1051.548</v>
      </c>
      <c r="M1880" s="16">
        <f t="shared" si="244"/>
        <v>1.3922330000000001</v>
      </c>
      <c r="N1880" s="20">
        <f t="shared" si="245"/>
        <v>41.034589879225841</v>
      </c>
      <c r="O1880" s="18">
        <f t="shared" si="246"/>
        <v>156.83135714285714</v>
      </c>
      <c r="P1880" s="18">
        <f t="shared" si="247"/>
        <v>89.597299793468707</v>
      </c>
      <c r="Q1880" s="48">
        <f t="shared" si="240"/>
        <v>2.9865766597822905</v>
      </c>
    </row>
    <row r="1881" spans="2:17" x14ac:dyDescent="0.25">
      <c r="B1881" s="15">
        <v>41926.509722222225</v>
      </c>
      <c r="C1881" s="16">
        <v>7</v>
      </c>
      <c r="D1881" s="16">
        <v>970.35170000000005</v>
      </c>
      <c r="E1881" s="16">
        <v>1054.0050000000001</v>
      </c>
      <c r="F1881" s="16">
        <v>1.3974979999999999</v>
      </c>
      <c r="G1881" s="16">
        <v>399.7</v>
      </c>
      <c r="H1881" s="16">
        <v>434.9</v>
      </c>
      <c r="I1881" s="16" t="str">
        <f t="shared" si="241"/>
        <v/>
      </c>
      <c r="K1881" s="16">
        <f t="shared" si="242"/>
        <v>970.35170000000005</v>
      </c>
      <c r="L1881" s="16">
        <f t="shared" si="243"/>
        <v>1054.0050000000001</v>
      </c>
      <c r="M1881" s="16">
        <f t="shared" si="244"/>
        <v>1.3974979999999999</v>
      </c>
      <c r="N1881" s="20">
        <f t="shared" si="245"/>
        <v>41.58540308391315</v>
      </c>
      <c r="O1881" s="18">
        <f t="shared" si="246"/>
        <v>144.59690714285716</v>
      </c>
      <c r="P1881" s="18">
        <f t="shared" si="247"/>
        <v>84.033241076001318</v>
      </c>
      <c r="Q1881" s="48">
        <f t="shared" si="240"/>
        <v>2.8011080358667106</v>
      </c>
    </row>
    <row r="1882" spans="2:17" x14ac:dyDescent="0.25">
      <c r="B1882" s="15">
        <v>41926.510416666664</v>
      </c>
      <c r="C1882" s="16">
        <v>6</v>
      </c>
      <c r="D1882" s="16">
        <v>1022.934</v>
      </c>
      <c r="E1882" s="16">
        <v>1017.456</v>
      </c>
      <c r="F1882" s="16">
        <v>1.40354</v>
      </c>
      <c r="G1882" s="16">
        <v>403</v>
      </c>
      <c r="H1882" s="16">
        <v>436</v>
      </c>
      <c r="I1882" s="16" t="str">
        <f t="shared" si="241"/>
        <v/>
      </c>
      <c r="K1882" s="16">
        <f t="shared" si="242"/>
        <v>1022.934</v>
      </c>
      <c r="L1882" s="16">
        <f t="shared" si="243"/>
        <v>1017.456</v>
      </c>
      <c r="M1882" s="16">
        <f t="shared" si="244"/>
        <v>1.40354</v>
      </c>
      <c r="N1882" s="20">
        <f t="shared" si="245"/>
        <v>42.217504391172575</v>
      </c>
      <c r="O1882" s="18">
        <f t="shared" si="246"/>
        <v>145.74214285714285</v>
      </c>
      <c r="P1882" s="18">
        <f t="shared" si="247"/>
        <v>86.3579853669888</v>
      </c>
      <c r="Q1882" s="48">
        <f t="shared" si="240"/>
        <v>3.3583660976051197</v>
      </c>
    </row>
    <row r="1883" spans="2:17" x14ac:dyDescent="0.25">
      <c r="B1883" s="15">
        <v>41926.511111111111</v>
      </c>
      <c r="C1883" s="16">
        <v>7</v>
      </c>
      <c r="D1883" s="16">
        <v>1052.2929999999999</v>
      </c>
      <c r="E1883" s="16">
        <v>1054.422</v>
      </c>
      <c r="F1883" s="16">
        <v>1.395605</v>
      </c>
      <c r="G1883" s="16">
        <v>406.9</v>
      </c>
      <c r="H1883" s="16">
        <v>424.6</v>
      </c>
      <c r="I1883" s="16" t="str">
        <f t="shared" si="241"/>
        <v/>
      </c>
      <c r="K1883" s="16">
        <f t="shared" si="242"/>
        <v>1052.2929999999999</v>
      </c>
      <c r="L1883" s="16">
        <f t="shared" si="243"/>
        <v>1054.422</v>
      </c>
      <c r="M1883" s="16">
        <f t="shared" si="244"/>
        <v>1.395605</v>
      </c>
      <c r="N1883" s="20">
        <f t="shared" si="245"/>
        <v>41.387361413168023</v>
      </c>
      <c r="O1883" s="18">
        <f t="shared" si="246"/>
        <v>150.47964285714286</v>
      </c>
      <c r="P1883" s="18">
        <f t="shared" si="247"/>
        <v>86.917656461283343</v>
      </c>
      <c r="Q1883" s="48">
        <f t="shared" si="240"/>
        <v>2.8972552153761115</v>
      </c>
    </row>
    <row r="1884" spans="2:17" x14ac:dyDescent="0.25">
      <c r="B1884" s="15">
        <v>41926.511805555558</v>
      </c>
      <c r="C1884" s="16">
        <v>7</v>
      </c>
      <c r="D1884" s="16">
        <v>1050.7670000000001</v>
      </c>
      <c r="E1884" s="16">
        <v>1048.5609999999999</v>
      </c>
      <c r="F1884" s="16">
        <v>1.3990389999999999</v>
      </c>
      <c r="G1884" s="16">
        <v>401</v>
      </c>
      <c r="H1884" s="16">
        <v>427.6</v>
      </c>
      <c r="I1884" s="16" t="str">
        <f t="shared" si="241"/>
        <v/>
      </c>
      <c r="K1884" s="16">
        <f t="shared" si="242"/>
        <v>1050.7670000000001</v>
      </c>
      <c r="L1884" s="16">
        <f t="shared" si="243"/>
        <v>1048.5609999999999</v>
      </c>
      <c r="M1884" s="16">
        <f t="shared" si="244"/>
        <v>1.3990389999999999</v>
      </c>
      <c r="N1884" s="20">
        <f t="shared" si="245"/>
        <v>41.746619256453158</v>
      </c>
      <c r="O1884" s="18">
        <f t="shared" si="246"/>
        <v>149.952</v>
      </c>
      <c r="P1884" s="18">
        <f t="shared" si="247"/>
        <v>87.579688215633652</v>
      </c>
      <c r="Q1884" s="48">
        <f t="shared" si="240"/>
        <v>2.9193229405211221</v>
      </c>
    </row>
    <row r="1885" spans="2:17" x14ac:dyDescent="0.25">
      <c r="B1885" s="15">
        <v>41926.512499999997</v>
      </c>
      <c r="C1885" s="16">
        <v>7</v>
      </c>
      <c r="D1885" s="16">
        <v>1104.9670000000001</v>
      </c>
      <c r="E1885" s="16">
        <v>1066.557</v>
      </c>
      <c r="F1885" s="16">
        <v>1.3993899999999999</v>
      </c>
      <c r="G1885" s="16">
        <v>404.9</v>
      </c>
      <c r="H1885" s="16">
        <v>437.5</v>
      </c>
      <c r="I1885" s="16" t="str">
        <f t="shared" si="241"/>
        <v/>
      </c>
      <c r="K1885" s="16">
        <f t="shared" si="242"/>
        <v>1104.9670000000001</v>
      </c>
      <c r="L1885" s="16">
        <f t="shared" si="243"/>
        <v>1066.557</v>
      </c>
      <c r="M1885" s="16">
        <f t="shared" si="244"/>
        <v>1.3993899999999999</v>
      </c>
      <c r="N1885" s="20">
        <f t="shared" si="245"/>
        <v>41.783340136765652</v>
      </c>
      <c r="O1885" s="18">
        <f t="shared" si="246"/>
        <v>155.10885714285718</v>
      </c>
      <c r="P1885" s="18">
        <f t="shared" si="247"/>
        <v>90.69399201371894</v>
      </c>
      <c r="Q1885" s="48">
        <f t="shared" si="240"/>
        <v>3.0231330671239647</v>
      </c>
    </row>
    <row r="1886" spans="2:17" x14ac:dyDescent="0.25">
      <c r="B1886" s="15">
        <v>41926.513194444444</v>
      </c>
      <c r="C1886" s="16">
        <v>7</v>
      </c>
      <c r="D1886" s="16">
        <v>1077.9280000000001</v>
      </c>
      <c r="E1886" s="16">
        <v>1048.251</v>
      </c>
      <c r="F1886" s="16">
        <v>1.405051</v>
      </c>
      <c r="G1886" s="16">
        <v>412.3</v>
      </c>
      <c r="H1886" s="16">
        <v>437.7</v>
      </c>
      <c r="I1886" s="16" t="str">
        <f t="shared" si="241"/>
        <v/>
      </c>
      <c r="K1886" s="16">
        <f t="shared" si="242"/>
        <v>1077.9280000000001</v>
      </c>
      <c r="L1886" s="16">
        <f t="shared" si="243"/>
        <v>1048.251</v>
      </c>
      <c r="M1886" s="16">
        <f t="shared" si="244"/>
        <v>1.405051</v>
      </c>
      <c r="N1886" s="20">
        <f t="shared" si="245"/>
        <v>42.375582026933749</v>
      </c>
      <c r="O1886" s="18">
        <f t="shared" si="246"/>
        <v>151.86992857142857</v>
      </c>
      <c r="P1886" s="18">
        <f t="shared" si="247"/>
        <v>90.423133593298104</v>
      </c>
      <c r="Q1886" s="48">
        <f t="shared" si="240"/>
        <v>3.0141044531099368</v>
      </c>
    </row>
    <row r="1887" spans="2:17" x14ac:dyDescent="0.25">
      <c r="B1887" s="15">
        <v>41926.513888888891</v>
      </c>
      <c r="C1887" s="16">
        <v>7</v>
      </c>
      <c r="D1887" s="16">
        <v>1169.635</v>
      </c>
      <c r="E1887" s="16">
        <v>1030.886</v>
      </c>
      <c r="F1887" s="16">
        <v>1.409583</v>
      </c>
      <c r="G1887" s="16">
        <v>402</v>
      </c>
      <c r="H1887" s="16">
        <v>440.5</v>
      </c>
      <c r="I1887" s="16" t="str">
        <f t="shared" si="241"/>
        <v/>
      </c>
      <c r="K1887" s="16">
        <f t="shared" si="242"/>
        <v>1169.635</v>
      </c>
      <c r="L1887" s="16">
        <f t="shared" si="243"/>
        <v>1030.886</v>
      </c>
      <c r="M1887" s="16">
        <f t="shared" si="244"/>
        <v>1.409583</v>
      </c>
      <c r="N1887" s="20">
        <f t="shared" si="245"/>
        <v>42.849710316324618</v>
      </c>
      <c r="O1887" s="18">
        <f t="shared" si="246"/>
        <v>157.18007142857141</v>
      </c>
      <c r="P1887" s="18">
        <f t="shared" si="247"/>
        <v>94.937113995207653</v>
      </c>
      <c r="Q1887" s="48">
        <f t="shared" si="240"/>
        <v>3.1645704665069214</v>
      </c>
    </row>
    <row r="1888" spans="2:17" x14ac:dyDescent="0.25">
      <c r="B1888" s="15">
        <v>41926.51458333333</v>
      </c>
      <c r="C1888" s="16">
        <v>7</v>
      </c>
      <c r="D1888" s="16">
        <v>1034.9580000000001</v>
      </c>
      <c r="E1888" s="16">
        <v>1044.0840000000001</v>
      </c>
      <c r="F1888" s="16">
        <v>1.3990389999999999</v>
      </c>
      <c r="G1888" s="16">
        <v>404</v>
      </c>
      <c r="H1888" s="16">
        <v>439.3</v>
      </c>
      <c r="I1888" s="16" t="str">
        <f t="shared" si="241"/>
        <v/>
      </c>
      <c r="K1888" s="16">
        <f t="shared" si="242"/>
        <v>1034.9580000000001</v>
      </c>
      <c r="L1888" s="16">
        <f t="shared" si="243"/>
        <v>1044.0840000000001</v>
      </c>
      <c r="M1888" s="16">
        <f t="shared" si="244"/>
        <v>1.3990389999999999</v>
      </c>
      <c r="N1888" s="20">
        <f t="shared" si="245"/>
        <v>41.746619256453158</v>
      </c>
      <c r="O1888" s="18">
        <f t="shared" si="246"/>
        <v>148.50300000000001</v>
      </c>
      <c r="P1888" s="18">
        <f t="shared" si="247"/>
        <v>86.73339761447825</v>
      </c>
      <c r="Q1888" s="48">
        <f t="shared" si="240"/>
        <v>2.8911132538159419</v>
      </c>
    </row>
    <row r="1889" spans="2:17" x14ac:dyDescent="0.25">
      <c r="B1889" s="15">
        <v>41926.515277777777</v>
      </c>
      <c r="C1889" s="16">
        <v>7</v>
      </c>
      <c r="D1889" s="16">
        <v>1101.9459999999999</v>
      </c>
      <c r="E1889" s="16">
        <v>1057.4749999999999</v>
      </c>
      <c r="F1889" s="16">
        <v>1.3990389999999999</v>
      </c>
      <c r="G1889" s="16">
        <v>391.6</v>
      </c>
      <c r="H1889" s="16">
        <v>439.3</v>
      </c>
      <c r="I1889" s="16" t="str">
        <f t="shared" si="241"/>
        <v/>
      </c>
      <c r="K1889" s="16">
        <f t="shared" si="242"/>
        <v>1101.9459999999999</v>
      </c>
      <c r="L1889" s="16">
        <f t="shared" si="243"/>
        <v>1057.4749999999999</v>
      </c>
      <c r="M1889" s="16">
        <f t="shared" si="244"/>
        <v>1.3990389999999999</v>
      </c>
      <c r="N1889" s="20">
        <f t="shared" si="245"/>
        <v>41.746619256453158</v>
      </c>
      <c r="O1889" s="18">
        <f t="shared" si="246"/>
        <v>154.24435714285713</v>
      </c>
      <c r="P1889" s="18">
        <f t="shared" si="247"/>
        <v>90.086645777263868</v>
      </c>
      <c r="Q1889" s="48">
        <f t="shared" si="240"/>
        <v>3.0028881925754627</v>
      </c>
    </row>
    <row r="1890" spans="2:17" x14ac:dyDescent="0.25">
      <c r="B1890" s="15">
        <v>41926.515972222223</v>
      </c>
      <c r="C1890" s="16">
        <v>7</v>
      </c>
      <c r="D1890" s="16">
        <v>1065.08</v>
      </c>
      <c r="E1890" s="16">
        <v>1048.5540000000001</v>
      </c>
      <c r="F1890" s="16">
        <v>1.405783</v>
      </c>
      <c r="G1890" s="16">
        <v>407.7</v>
      </c>
      <c r="H1890" s="16">
        <v>427.9</v>
      </c>
      <c r="I1890" s="16" t="str">
        <f t="shared" si="241"/>
        <v/>
      </c>
      <c r="K1890" s="16">
        <f t="shared" si="242"/>
        <v>1065.08</v>
      </c>
      <c r="L1890" s="16">
        <f t="shared" si="243"/>
        <v>1048.5540000000001</v>
      </c>
      <c r="M1890" s="16">
        <f t="shared" si="244"/>
        <v>1.405783</v>
      </c>
      <c r="N1890" s="20">
        <f t="shared" si="245"/>
        <v>42.452162324337564</v>
      </c>
      <c r="O1890" s="18">
        <f t="shared" si="246"/>
        <v>150.97385714285716</v>
      </c>
      <c r="P1890" s="18">
        <f t="shared" si="247"/>
        <v>90.098975771930853</v>
      </c>
      <c r="Q1890" s="48">
        <f t="shared" si="240"/>
        <v>3.0032991923976948</v>
      </c>
    </row>
    <row r="1891" spans="2:17" x14ac:dyDescent="0.25">
      <c r="B1891" s="15">
        <v>41926.51666666667</v>
      </c>
      <c r="C1891" s="16">
        <v>7</v>
      </c>
      <c r="D1891" s="16">
        <v>1118.4559999999999</v>
      </c>
      <c r="E1891" s="16">
        <v>1082.4580000000001</v>
      </c>
      <c r="F1891" s="16">
        <v>1.3895930000000001</v>
      </c>
      <c r="G1891" s="16">
        <v>414</v>
      </c>
      <c r="H1891" s="16">
        <v>437.1</v>
      </c>
      <c r="I1891" s="16" t="str">
        <f t="shared" si="241"/>
        <v/>
      </c>
      <c r="K1891" s="16">
        <f t="shared" si="242"/>
        <v>1118.4559999999999</v>
      </c>
      <c r="L1891" s="16">
        <f t="shared" si="243"/>
        <v>1082.4580000000001</v>
      </c>
      <c r="M1891" s="16">
        <f t="shared" si="244"/>
        <v>1.3895930000000001</v>
      </c>
      <c r="N1891" s="20">
        <f t="shared" si="245"/>
        <v>40.758398642687467</v>
      </c>
      <c r="O1891" s="18">
        <f t="shared" si="246"/>
        <v>157.20814285714283</v>
      </c>
      <c r="P1891" s="18">
        <f t="shared" si="247"/>
        <v>89.038896237350286</v>
      </c>
      <c r="Q1891" s="48">
        <f t="shared" si="240"/>
        <v>2.967963207911676</v>
      </c>
    </row>
    <row r="1892" spans="2:17" x14ac:dyDescent="0.25">
      <c r="B1892" s="15">
        <v>41926.517361111109</v>
      </c>
      <c r="C1892" s="16">
        <v>3</v>
      </c>
      <c r="D1892" s="16">
        <v>949.29430000000002</v>
      </c>
      <c r="E1892" s="16">
        <v>1069.1469999999999</v>
      </c>
      <c r="F1892" s="16">
        <v>1.3888609999999999</v>
      </c>
      <c r="G1892" s="16">
        <v>411.6</v>
      </c>
      <c r="H1892" s="16">
        <v>437.3</v>
      </c>
      <c r="I1892" s="16" t="str">
        <f t="shared" si="241"/>
        <v/>
      </c>
      <c r="K1892" s="16">
        <f t="shared" si="242"/>
        <v>949.29430000000002</v>
      </c>
      <c r="L1892" s="16">
        <f t="shared" si="243"/>
        <v>1069.1469999999999</v>
      </c>
      <c r="M1892" s="16">
        <f t="shared" si="244"/>
        <v>1.3888609999999999</v>
      </c>
      <c r="N1892" s="20">
        <f t="shared" si="245"/>
        <v>40.681818345283624</v>
      </c>
      <c r="O1892" s="18">
        <f t="shared" si="246"/>
        <v>144.17437857142858</v>
      </c>
      <c r="P1892" s="18">
        <f t="shared" si="247"/>
        <v>81.460529227046621</v>
      </c>
      <c r="Q1892" s="48">
        <f t="shared" si="240"/>
        <v>6.3358189398814035</v>
      </c>
    </row>
    <row r="1893" spans="2:17" x14ac:dyDescent="0.25">
      <c r="B1893" s="15">
        <v>41926.518055555556</v>
      </c>
      <c r="C1893" s="16">
        <v>7</v>
      </c>
      <c r="D1893" s="16">
        <v>1042.527</v>
      </c>
      <c r="E1893" s="16">
        <v>1076.2329999999999</v>
      </c>
      <c r="F1893" s="16">
        <v>1.4027620000000001</v>
      </c>
      <c r="G1893" s="16">
        <v>415.8</v>
      </c>
      <c r="H1893" s="16">
        <v>437.7</v>
      </c>
      <c r="I1893" s="16" t="str">
        <f t="shared" si="241"/>
        <v/>
      </c>
      <c r="K1893" s="16">
        <f t="shared" si="242"/>
        <v>1042.527</v>
      </c>
      <c r="L1893" s="16">
        <f t="shared" si="243"/>
        <v>1076.2329999999999</v>
      </c>
      <c r="M1893" s="16">
        <f t="shared" si="244"/>
        <v>1.4027620000000001</v>
      </c>
      <c r="N1893" s="20">
        <f t="shared" si="245"/>
        <v>42.136111670707862</v>
      </c>
      <c r="O1893" s="18">
        <f t="shared" si="246"/>
        <v>151.34</v>
      </c>
      <c r="P1893" s="18">
        <f t="shared" si="247"/>
        <v>89.452437365282563</v>
      </c>
      <c r="Q1893" s="48">
        <f t="shared" si="240"/>
        <v>2.9817479121760857</v>
      </c>
    </row>
    <row r="1894" spans="2:17" x14ac:dyDescent="0.25">
      <c r="B1894" s="15">
        <v>41926.518750000003</v>
      </c>
      <c r="C1894" s="16">
        <v>7</v>
      </c>
      <c r="D1894" s="16">
        <v>997.39070000000004</v>
      </c>
      <c r="E1894" s="16">
        <v>1037.8019999999999</v>
      </c>
      <c r="F1894" s="16">
        <v>1.414847</v>
      </c>
      <c r="G1894" s="16">
        <v>417.9</v>
      </c>
      <c r="H1894" s="16">
        <v>455.4</v>
      </c>
      <c r="I1894" s="16" t="str">
        <f t="shared" si="241"/>
        <v/>
      </c>
      <c r="K1894" s="16">
        <f t="shared" si="242"/>
        <v>997.39070000000004</v>
      </c>
      <c r="L1894" s="16">
        <f t="shared" si="243"/>
        <v>1037.8019999999999</v>
      </c>
      <c r="M1894" s="16">
        <f t="shared" si="244"/>
        <v>1.414847</v>
      </c>
      <c r="N1894" s="20">
        <f t="shared" si="245"/>
        <v>43.400418903119316</v>
      </c>
      <c r="O1894" s="18">
        <f t="shared" si="246"/>
        <v>145.37090714285713</v>
      </c>
      <c r="P1894" s="18">
        <f t="shared" si="247"/>
        <v>89.264936456371927</v>
      </c>
      <c r="Q1894" s="48">
        <f t="shared" si="240"/>
        <v>2.9754978818790638</v>
      </c>
    </row>
    <row r="1895" spans="2:17" x14ac:dyDescent="0.25">
      <c r="B1895" s="15">
        <v>41926.519444444442</v>
      </c>
      <c r="C1895" s="16">
        <v>7</v>
      </c>
      <c r="D1895" s="16">
        <v>1106.432</v>
      </c>
      <c r="E1895" s="16">
        <v>1075.6020000000001</v>
      </c>
      <c r="F1895" s="16">
        <v>1.412558</v>
      </c>
      <c r="G1895" s="16">
        <v>429.4</v>
      </c>
      <c r="H1895" s="16">
        <v>442.7</v>
      </c>
      <c r="I1895" s="16" t="str">
        <f t="shared" si="241"/>
        <v/>
      </c>
      <c r="K1895" s="16">
        <f t="shared" si="242"/>
        <v>1106.432</v>
      </c>
      <c r="L1895" s="16">
        <f t="shared" si="243"/>
        <v>1075.6020000000001</v>
      </c>
      <c r="M1895" s="16">
        <f t="shared" si="244"/>
        <v>1.412558</v>
      </c>
      <c r="N1895" s="20">
        <f t="shared" si="245"/>
        <v>43.16094854689343</v>
      </c>
      <c r="O1895" s="18">
        <f t="shared" si="246"/>
        <v>155.85957142857143</v>
      </c>
      <c r="P1895" s="18">
        <f t="shared" si="247"/>
        <v>95.023439756670157</v>
      </c>
      <c r="Q1895" s="48">
        <f t="shared" si="240"/>
        <v>3.1674479918890048</v>
      </c>
    </row>
    <row r="1896" spans="2:17" x14ac:dyDescent="0.25">
      <c r="B1896" s="15">
        <v>41926.520138888889</v>
      </c>
      <c r="C1896" s="16">
        <v>7</v>
      </c>
      <c r="D1896" s="16">
        <v>1118.4559999999999</v>
      </c>
      <c r="E1896" s="16">
        <v>1134.471</v>
      </c>
      <c r="F1896" s="16">
        <v>1.405402</v>
      </c>
      <c r="G1896" s="16">
        <v>423.3</v>
      </c>
      <c r="H1896" s="16">
        <v>444.4</v>
      </c>
      <c r="I1896" s="16" t="str">
        <f t="shared" si="241"/>
        <v/>
      </c>
      <c r="K1896" s="16">
        <f t="shared" si="242"/>
        <v>1118.4559999999999</v>
      </c>
      <c r="L1896" s="16">
        <f t="shared" si="243"/>
        <v>1134.471</v>
      </c>
      <c r="M1896" s="16">
        <f t="shared" si="244"/>
        <v>1.405402</v>
      </c>
      <c r="N1896" s="20">
        <f t="shared" si="245"/>
        <v>42.412302907246236</v>
      </c>
      <c r="O1896" s="18">
        <f t="shared" si="246"/>
        <v>160.92335714285713</v>
      </c>
      <c r="P1896" s="18">
        <f t="shared" si="247"/>
        <v>95.920515883588564</v>
      </c>
      <c r="Q1896" s="48">
        <f t="shared" si="240"/>
        <v>3.1973505294529523</v>
      </c>
    </row>
    <row r="1897" spans="2:17" x14ac:dyDescent="0.25">
      <c r="B1897" s="15">
        <v>41926.520833333336</v>
      </c>
      <c r="C1897" s="16">
        <v>7</v>
      </c>
      <c r="D1897" s="16">
        <v>1120.7750000000001</v>
      </c>
      <c r="E1897" s="16">
        <v>1080.752</v>
      </c>
      <c r="F1897" s="16">
        <v>1.409583</v>
      </c>
      <c r="G1897" s="16">
        <v>423.8</v>
      </c>
      <c r="H1897" s="16">
        <v>448.2</v>
      </c>
      <c r="I1897" s="16" t="str">
        <f t="shared" si="241"/>
        <v/>
      </c>
      <c r="K1897" s="16">
        <f t="shared" si="242"/>
        <v>1120.7750000000001</v>
      </c>
      <c r="L1897" s="16">
        <f t="shared" si="243"/>
        <v>1080.752</v>
      </c>
      <c r="M1897" s="16">
        <f t="shared" si="244"/>
        <v>1.409583</v>
      </c>
      <c r="N1897" s="20">
        <f t="shared" si="245"/>
        <v>42.849710316324618</v>
      </c>
      <c r="O1897" s="18">
        <f t="shared" si="246"/>
        <v>157.25192857142858</v>
      </c>
      <c r="P1897" s="18">
        <f t="shared" si="247"/>
        <v>94.98051586989061</v>
      </c>
      <c r="Q1897" s="48">
        <f t="shared" si="240"/>
        <v>3.1660171956630205</v>
      </c>
    </row>
    <row r="1898" spans="2:17" x14ac:dyDescent="0.25">
      <c r="B1898" s="15">
        <v>41926.521527777775</v>
      </c>
      <c r="C1898" s="16">
        <v>6</v>
      </c>
      <c r="D1898" s="16">
        <v>1045.4870000000001</v>
      </c>
      <c r="E1898" s="16">
        <v>1075.51</v>
      </c>
      <c r="F1898" s="16">
        <v>1.4196839999999999</v>
      </c>
      <c r="G1898" s="16">
        <v>428.1</v>
      </c>
      <c r="H1898" s="16">
        <v>455</v>
      </c>
      <c r="I1898" s="16" t="str">
        <f t="shared" si="241"/>
        <v/>
      </c>
      <c r="K1898" s="16">
        <f t="shared" si="242"/>
        <v>1045.4870000000001</v>
      </c>
      <c r="L1898" s="16">
        <f t="shared" si="243"/>
        <v>1075.51</v>
      </c>
      <c r="M1898" s="16">
        <f t="shared" si="244"/>
        <v>1.4196839999999999</v>
      </c>
      <c r="N1898" s="20">
        <f t="shared" si="245"/>
        <v>43.906455649761774</v>
      </c>
      <c r="O1898" s="18">
        <f t="shared" si="246"/>
        <v>151.49978571428574</v>
      </c>
      <c r="P1898" s="18">
        <f t="shared" si="247"/>
        <v>94.434804691413504</v>
      </c>
      <c r="Q1898" s="48">
        <f t="shared" si="240"/>
        <v>3.6724646268883028</v>
      </c>
    </row>
    <row r="1899" spans="2:17" x14ac:dyDescent="0.25">
      <c r="B1899" s="15">
        <v>41926.522222222222</v>
      </c>
      <c r="C1899" s="16">
        <v>7</v>
      </c>
      <c r="D1899" s="16">
        <v>980.88040000000001</v>
      </c>
      <c r="E1899" s="16">
        <v>1149.683</v>
      </c>
      <c r="F1899" s="16">
        <v>1.3926149999999999</v>
      </c>
      <c r="G1899" s="16">
        <v>420.1</v>
      </c>
      <c r="H1899" s="16">
        <v>456.9</v>
      </c>
      <c r="I1899" s="16" t="str">
        <f t="shared" si="241"/>
        <v/>
      </c>
      <c r="K1899" s="16">
        <f t="shared" si="242"/>
        <v>980.88040000000001</v>
      </c>
      <c r="L1899" s="16">
        <f t="shared" si="243"/>
        <v>1149.683</v>
      </c>
      <c r="M1899" s="16">
        <f t="shared" si="244"/>
        <v>1.3926149999999999</v>
      </c>
      <c r="N1899" s="20">
        <f t="shared" si="245"/>
        <v>41.074553914209787</v>
      </c>
      <c r="O1899" s="18">
        <f t="shared" si="246"/>
        <v>152.1831</v>
      </c>
      <c r="P1899" s="18">
        <f t="shared" si="247"/>
        <v>87.050315750896132</v>
      </c>
      <c r="Q1899" s="48">
        <f t="shared" si="240"/>
        <v>2.9016771916965376</v>
      </c>
    </row>
    <row r="1900" spans="2:17" x14ac:dyDescent="0.25">
      <c r="B1900" s="15">
        <v>41926.522916666669</v>
      </c>
      <c r="C1900" s="16">
        <v>7</v>
      </c>
      <c r="D1900" s="16">
        <v>1185.443</v>
      </c>
      <c r="E1900" s="16">
        <v>1116.163</v>
      </c>
      <c r="F1900" s="16">
        <v>1.4061650000000001</v>
      </c>
      <c r="G1900" s="16">
        <v>424</v>
      </c>
      <c r="H1900" s="16">
        <v>448.8</v>
      </c>
      <c r="I1900" s="16" t="str">
        <f t="shared" si="241"/>
        <v/>
      </c>
      <c r="K1900" s="16">
        <f t="shared" si="242"/>
        <v>1185.443</v>
      </c>
      <c r="L1900" s="16">
        <f t="shared" si="243"/>
        <v>1116.163</v>
      </c>
      <c r="M1900" s="16">
        <f t="shared" si="244"/>
        <v>1.4061650000000001</v>
      </c>
      <c r="N1900" s="20">
        <f t="shared" si="245"/>
        <v>42.492126359321539</v>
      </c>
      <c r="O1900" s="18">
        <f t="shared" si="246"/>
        <v>164.40042857142856</v>
      </c>
      <c r="P1900" s="18">
        <f t="shared" si="247"/>
        <v>98.230802852679886</v>
      </c>
      <c r="Q1900" s="48">
        <f t="shared" si="240"/>
        <v>3.2743600950893299</v>
      </c>
    </row>
    <row r="1901" spans="2:17" x14ac:dyDescent="0.25">
      <c r="B1901" s="15">
        <v>41926.523611111108</v>
      </c>
      <c r="C1901" s="16">
        <v>8</v>
      </c>
      <c r="D1901" s="16">
        <v>1137.346</v>
      </c>
      <c r="E1901" s="16">
        <v>1111.0329999999999</v>
      </c>
      <c r="F1901" s="16">
        <v>1.415961</v>
      </c>
      <c r="G1901" s="16">
        <v>407.5</v>
      </c>
      <c r="H1901" s="16">
        <v>445.6</v>
      </c>
      <c r="I1901" s="16" t="str">
        <f t="shared" si="241"/>
        <v/>
      </c>
      <c r="K1901" s="16">
        <f t="shared" si="242"/>
        <v>1137.346</v>
      </c>
      <c r="L1901" s="16">
        <f t="shared" si="243"/>
        <v>1111.0329999999999</v>
      </c>
      <c r="M1901" s="16">
        <f t="shared" si="244"/>
        <v>1.415961</v>
      </c>
      <c r="N1901" s="20">
        <f t="shared" si="245"/>
        <v>43.516963235507099</v>
      </c>
      <c r="O1901" s="18">
        <f t="shared" si="246"/>
        <v>160.5985</v>
      </c>
      <c r="P1901" s="18">
        <f t="shared" si="247"/>
        <v>98.958102109696767</v>
      </c>
      <c r="Q1901" s="48">
        <f t="shared" si="240"/>
        <v>2.8862779781994892</v>
      </c>
    </row>
    <row r="1902" spans="2:17" x14ac:dyDescent="0.25">
      <c r="B1902" s="15">
        <v>41926.524305555555</v>
      </c>
      <c r="C1902" s="16">
        <v>7</v>
      </c>
      <c r="D1902" s="16">
        <v>1104.2650000000001</v>
      </c>
      <c r="E1902" s="16">
        <v>1101.0740000000001</v>
      </c>
      <c r="F1902" s="16">
        <v>1.3990389999999999</v>
      </c>
      <c r="G1902" s="16">
        <v>409</v>
      </c>
      <c r="H1902" s="16">
        <v>443.6</v>
      </c>
      <c r="I1902" s="16" t="str">
        <f t="shared" si="241"/>
        <v/>
      </c>
      <c r="K1902" s="16">
        <f t="shared" si="242"/>
        <v>1104.2650000000001</v>
      </c>
      <c r="L1902" s="16">
        <f t="shared" si="243"/>
        <v>1101.0740000000001</v>
      </c>
      <c r="M1902" s="16">
        <f t="shared" si="244"/>
        <v>1.3990389999999999</v>
      </c>
      <c r="N1902" s="20">
        <f t="shared" si="245"/>
        <v>41.746619256453158</v>
      </c>
      <c r="O1902" s="18">
        <f t="shared" si="246"/>
        <v>157.52421428571429</v>
      </c>
      <c r="P1902" s="18">
        <f t="shared" si="247"/>
        <v>92.002251210757592</v>
      </c>
      <c r="Q1902" s="48">
        <f t="shared" si="240"/>
        <v>3.0667417070252534</v>
      </c>
    </row>
    <row r="1903" spans="2:17" x14ac:dyDescent="0.25">
      <c r="B1903" s="15">
        <v>41926.525000000001</v>
      </c>
      <c r="C1903" s="16">
        <v>7</v>
      </c>
      <c r="D1903" s="16">
        <v>1094.4380000000001</v>
      </c>
      <c r="E1903" s="16">
        <v>1101.145</v>
      </c>
      <c r="F1903" s="16">
        <v>1.405402</v>
      </c>
      <c r="G1903" s="16">
        <v>414.1</v>
      </c>
      <c r="H1903" s="16">
        <v>446.5</v>
      </c>
      <c r="I1903" s="16" t="str">
        <f t="shared" si="241"/>
        <v/>
      </c>
      <c r="K1903" s="16">
        <f t="shared" si="242"/>
        <v>1094.4380000000001</v>
      </c>
      <c r="L1903" s="16">
        <f t="shared" si="243"/>
        <v>1101.145</v>
      </c>
      <c r="M1903" s="16">
        <f t="shared" si="244"/>
        <v>1.405402</v>
      </c>
      <c r="N1903" s="20">
        <f t="shared" si="245"/>
        <v>42.412302907246236</v>
      </c>
      <c r="O1903" s="18">
        <f t="shared" si="246"/>
        <v>156.82735714285715</v>
      </c>
      <c r="P1903" s="18">
        <f t="shared" si="247"/>
        <v>93.479040388453356</v>
      </c>
      <c r="Q1903" s="48">
        <f t="shared" si="240"/>
        <v>3.1159680129484455</v>
      </c>
    </row>
    <row r="1904" spans="2:17" x14ac:dyDescent="0.25">
      <c r="B1904" s="15">
        <v>41926.525694444441</v>
      </c>
      <c r="C1904" s="16">
        <v>6</v>
      </c>
      <c r="D1904" s="16">
        <v>59.662779999999998</v>
      </c>
      <c r="E1904" s="16">
        <v>1208.2619999999999</v>
      </c>
      <c r="F1904" s="16">
        <v>1.418601</v>
      </c>
      <c r="G1904" s="16">
        <v>275</v>
      </c>
      <c r="H1904" s="16">
        <v>493.5</v>
      </c>
      <c r="I1904" s="16" t="str">
        <f t="shared" si="241"/>
        <v/>
      </c>
      <c r="K1904" s="16" t="str">
        <f t="shared" si="242"/>
        <v/>
      </c>
      <c r="L1904" s="16">
        <f t="shared" si="243"/>
        <v>1208.2619999999999</v>
      </c>
      <c r="M1904" s="16">
        <f t="shared" si="244"/>
        <v>1.418601</v>
      </c>
      <c r="N1904" s="20">
        <f t="shared" si="245"/>
        <v>43.793154472045472</v>
      </c>
      <c r="O1904" s="18">
        <f t="shared" si="246"/>
        <v>172.60885714285715</v>
      </c>
      <c r="P1904" s="18">
        <f t="shared" si="247"/>
        <v>107.23327446827132</v>
      </c>
      <c r="Q1904" s="48">
        <f t="shared" si="240"/>
        <v>2.0850914479941642</v>
      </c>
    </row>
    <row r="1905" spans="2:17" x14ac:dyDescent="0.25">
      <c r="B1905" s="15">
        <v>41926.526388888888</v>
      </c>
      <c r="C1905" s="16">
        <v>5</v>
      </c>
      <c r="D1905" s="16">
        <v>65.644310000000004</v>
      </c>
      <c r="E1905" s="16">
        <v>1156.7380000000001</v>
      </c>
      <c r="F1905" s="16">
        <v>1.6394899999999999</v>
      </c>
      <c r="G1905" s="16">
        <v>269.8</v>
      </c>
      <c r="H1905" s="16">
        <v>514.1</v>
      </c>
      <c r="I1905" s="16" t="str">
        <f t="shared" si="241"/>
        <v/>
      </c>
      <c r="K1905" s="16" t="str">
        <f t="shared" si="242"/>
        <v/>
      </c>
      <c r="L1905" s="16">
        <f t="shared" si="243"/>
        <v>1156.7380000000001</v>
      </c>
      <c r="M1905" s="16">
        <f t="shared" si="244"/>
        <v>1.6394899999999999</v>
      </c>
      <c r="N1905" s="20">
        <f t="shared" si="245"/>
        <v>66.902096156789767</v>
      </c>
      <c r="O1905" s="18">
        <f t="shared" si="246"/>
        <v>165.24828571428571</v>
      </c>
      <c r="P1905" s="18">
        <f t="shared" si="247"/>
        <v>181.25310706069661</v>
      </c>
      <c r="Q1905" s="48">
        <f t="shared" si="240"/>
        <v>4.2292391647495879</v>
      </c>
    </row>
    <row r="1906" spans="2:17" x14ac:dyDescent="0.25">
      <c r="B1906" s="15">
        <v>41926.527083333334</v>
      </c>
      <c r="C1906" s="16">
        <v>4</v>
      </c>
      <c r="D1906" s="16">
        <v>68.665599999999998</v>
      </c>
      <c r="E1906" s="16">
        <v>1137.9390000000001</v>
      </c>
      <c r="F1906" s="16">
        <v>1.701228</v>
      </c>
      <c r="G1906" s="16">
        <v>269.2</v>
      </c>
      <c r="H1906" s="16">
        <v>507.5</v>
      </c>
      <c r="I1906" s="16" t="str">
        <f t="shared" si="241"/>
        <v/>
      </c>
      <c r="K1906" s="16" t="str">
        <f t="shared" si="242"/>
        <v/>
      </c>
      <c r="L1906" s="16">
        <f t="shared" si="243"/>
        <v>1137.9390000000001</v>
      </c>
      <c r="M1906" s="16">
        <f t="shared" si="244"/>
        <v>1.701228</v>
      </c>
      <c r="N1906" s="20">
        <f t="shared" si="245"/>
        <v>73.360995611867878</v>
      </c>
      <c r="O1906" s="18">
        <f t="shared" si="246"/>
        <v>162.56271428571429</v>
      </c>
      <c r="P1906" s="18">
        <f t="shared" si="247"/>
        <v>202.88441204360137</v>
      </c>
      <c r="Q1906" s="48">
        <f t="shared" si="240"/>
        <v>5.9174620179383739</v>
      </c>
    </row>
    <row r="1907" spans="2:17" x14ac:dyDescent="0.25">
      <c r="B1907" s="15">
        <v>41926.527777777781</v>
      </c>
      <c r="C1907" s="16">
        <v>4</v>
      </c>
      <c r="D1907" s="16">
        <v>61.921109999999999</v>
      </c>
      <c r="E1907" s="16">
        <v>1146.2059999999999</v>
      </c>
      <c r="F1907" s="16">
        <v>1.762982</v>
      </c>
      <c r="G1907" s="16">
        <v>267.8</v>
      </c>
      <c r="H1907" s="16">
        <v>527.20000000000005</v>
      </c>
      <c r="I1907" s="16" t="str">
        <f t="shared" si="241"/>
        <v/>
      </c>
      <c r="K1907" s="16" t="str">
        <f t="shared" si="242"/>
        <v/>
      </c>
      <c r="L1907" s="16">
        <f t="shared" si="243"/>
        <v>1146.2059999999999</v>
      </c>
      <c r="M1907" s="16">
        <f t="shared" si="244"/>
        <v>1.762982</v>
      </c>
      <c r="N1907" s="20">
        <f t="shared" si="245"/>
        <v>79.821568953228024</v>
      </c>
      <c r="O1907" s="18">
        <f t="shared" si="246"/>
        <v>163.74371428571428</v>
      </c>
      <c r="P1907" s="18">
        <f t="shared" si="247"/>
        <v>230.42668693204359</v>
      </c>
      <c r="Q1907" s="48">
        <f t="shared" si="240"/>
        <v>6.7207783688512714</v>
      </c>
    </row>
    <row r="1908" spans="2:17" x14ac:dyDescent="0.25">
      <c r="B1908" s="15">
        <v>41926.52847222222</v>
      </c>
      <c r="C1908" s="16">
        <v>5</v>
      </c>
      <c r="D1908" s="16">
        <v>0</v>
      </c>
      <c r="E1908" s="16">
        <v>1162.144</v>
      </c>
      <c r="F1908" s="16">
        <v>1.805112</v>
      </c>
      <c r="G1908" s="16">
        <v>0</v>
      </c>
      <c r="H1908" s="16">
        <v>513.1</v>
      </c>
      <c r="I1908" s="16" t="str">
        <f t="shared" si="241"/>
        <v/>
      </c>
      <c r="K1908" s="16" t="str">
        <f t="shared" si="242"/>
        <v/>
      </c>
      <c r="L1908" s="16">
        <f t="shared" si="243"/>
        <v>1162.144</v>
      </c>
      <c r="M1908" s="16">
        <f t="shared" si="244"/>
        <v>1.805112</v>
      </c>
      <c r="N1908" s="20">
        <f t="shared" si="245"/>
        <v>84.229120769652909</v>
      </c>
      <c r="O1908" s="18">
        <f t="shared" si="246"/>
        <v>166.02057142857143</v>
      </c>
      <c r="P1908" s="18">
        <f t="shared" si="247"/>
        <v>252.42265185669837</v>
      </c>
      <c r="Q1908" s="48">
        <f t="shared" si="240"/>
        <v>5.8898618766562949</v>
      </c>
    </row>
    <row r="1909" spans="2:17" x14ac:dyDescent="0.25">
      <c r="B1909" s="15">
        <v>41926.529166666667</v>
      </c>
      <c r="C1909" s="16">
        <v>4</v>
      </c>
      <c r="D1909" s="16">
        <v>0</v>
      </c>
      <c r="E1909" s="16">
        <v>1107.8209999999999</v>
      </c>
      <c r="F1909" s="16">
        <v>1.8292060000000001</v>
      </c>
      <c r="G1909" s="16">
        <v>0</v>
      </c>
      <c r="H1909" s="16">
        <v>532.9</v>
      </c>
      <c r="I1909" s="16" t="str">
        <f t="shared" si="241"/>
        <v/>
      </c>
      <c r="K1909" s="16" t="str">
        <f t="shared" si="242"/>
        <v/>
      </c>
      <c r="L1909" s="16">
        <f t="shared" si="243"/>
        <v>1107.8209999999999</v>
      </c>
      <c r="M1909" s="16">
        <f t="shared" si="244"/>
        <v>1.8292060000000001</v>
      </c>
      <c r="N1909" s="20">
        <f t="shared" si="245"/>
        <v>86.749784274636085</v>
      </c>
      <c r="O1909" s="18">
        <f t="shared" si="246"/>
        <v>158.26014285714285</v>
      </c>
      <c r="P1909" s="18">
        <f t="shared" si="247"/>
        <v>251.13229998996135</v>
      </c>
      <c r="Q1909" s="48">
        <f t="shared" si="240"/>
        <v>7.3246920830405395</v>
      </c>
    </row>
    <row r="1910" spans="2:17" x14ac:dyDescent="0.25">
      <c r="B1910" s="15">
        <v>41926.529861111114</v>
      </c>
      <c r="C1910" s="16">
        <v>4</v>
      </c>
      <c r="D1910" s="16">
        <v>0</v>
      </c>
      <c r="E1910" s="16">
        <v>1121.2950000000001</v>
      </c>
      <c r="F1910" s="16">
        <v>1.841215</v>
      </c>
      <c r="G1910" s="16">
        <v>0</v>
      </c>
      <c r="H1910" s="16">
        <v>518.9</v>
      </c>
      <c r="I1910" s="16" t="str">
        <f t="shared" si="241"/>
        <v/>
      </c>
      <c r="K1910" s="16" t="str">
        <f t="shared" si="242"/>
        <v/>
      </c>
      <c r="L1910" s="16">
        <f t="shared" si="243"/>
        <v>1121.2950000000001</v>
      </c>
      <c r="M1910" s="16">
        <f t="shared" si="244"/>
        <v>1.841215</v>
      </c>
      <c r="N1910" s="20">
        <f t="shared" si="245"/>
        <v>88.006140547207806</v>
      </c>
      <c r="O1910" s="18">
        <f t="shared" si="246"/>
        <v>160.185</v>
      </c>
      <c r="P1910" s="18">
        <f t="shared" si="247"/>
        <v>259.56093242642868</v>
      </c>
      <c r="Q1910" s="48">
        <f t="shared" si="240"/>
        <v>7.5705271957708362</v>
      </c>
    </row>
    <row r="1911" spans="2:17" x14ac:dyDescent="0.25">
      <c r="B1911" s="15">
        <v>41926.530555555553</v>
      </c>
      <c r="C1911" s="16">
        <v>4</v>
      </c>
      <c r="D1911" s="16">
        <v>0</v>
      </c>
      <c r="E1911" s="16">
        <v>1080.1990000000001</v>
      </c>
      <c r="F1911" s="16">
        <v>1.856657</v>
      </c>
      <c r="G1911" s="16">
        <v>0</v>
      </c>
      <c r="H1911" s="16">
        <v>531.6</v>
      </c>
      <c r="I1911" s="16" t="str">
        <f t="shared" si="241"/>
        <v/>
      </c>
      <c r="K1911" s="16" t="str">
        <f t="shared" si="242"/>
        <v/>
      </c>
      <c r="L1911" s="16">
        <f t="shared" si="243"/>
        <v>1080.1990000000001</v>
      </c>
      <c r="M1911" s="16">
        <f t="shared" si="244"/>
        <v>1.856657</v>
      </c>
      <c r="N1911" s="20">
        <f t="shared" si="245"/>
        <v>89.621650045172046</v>
      </c>
      <c r="O1911" s="18">
        <f t="shared" si="246"/>
        <v>154.31414285714285</v>
      </c>
      <c r="P1911" s="18">
        <f t="shared" si="247"/>
        <v>256.77358565238598</v>
      </c>
      <c r="Q1911" s="48">
        <f t="shared" si="240"/>
        <v>7.4892295815279244</v>
      </c>
    </row>
    <row r="1912" spans="2:17" x14ac:dyDescent="0.25">
      <c r="B1912" s="15">
        <v>41926.53125</v>
      </c>
      <c r="C1912" s="16">
        <v>5</v>
      </c>
      <c r="D1912" s="16">
        <v>0</v>
      </c>
      <c r="E1912" s="16">
        <v>1118.8150000000001</v>
      </c>
      <c r="F1912" s="16">
        <v>1.844266</v>
      </c>
      <c r="G1912" s="16">
        <v>0</v>
      </c>
      <c r="H1912" s="16">
        <v>528</v>
      </c>
      <c r="I1912" s="16" t="str">
        <f t="shared" si="241"/>
        <v/>
      </c>
      <c r="K1912" s="16" t="str">
        <f t="shared" si="242"/>
        <v/>
      </c>
      <c r="L1912" s="16">
        <f t="shared" si="243"/>
        <v>1118.8150000000001</v>
      </c>
      <c r="M1912" s="16">
        <f t="shared" si="244"/>
        <v>1.844266</v>
      </c>
      <c r="N1912" s="20">
        <f t="shared" si="245"/>
        <v>88.325329737616357</v>
      </c>
      <c r="O1912" s="18">
        <f t="shared" si="246"/>
        <v>159.83071428571429</v>
      </c>
      <c r="P1912" s="18">
        <f t="shared" si="247"/>
        <v>260.35688547241386</v>
      </c>
      <c r="Q1912" s="48">
        <f t="shared" si="240"/>
        <v>6.0749939943563227</v>
      </c>
    </row>
    <row r="1913" spans="2:17" x14ac:dyDescent="0.25">
      <c r="B1913" s="15">
        <v>41926.531944444447</v>
      </c>
      <c r="C1913" s="16">
        <v>4</v>
      </c>
      <c r="D1913" s="16">
        <v>0</v>
      </c>
      <c r="E1913" s="16">
        <v>1162.6510000000001</v>
      </c>
      <c r="F1913" s="16">
        <v>1.844617</v>
      </c>
      <c r="G1913" s="16">
        <v>0</v>
      </c>
      <c r="H1913" s="16">
        <v>527.5</v>
      </c>
      <c r="I1913" s="16" t="str">
        <f t="shared" si="241"/>
        <v/>
      </c>
      <c r="K1913" s="16" t="str">
        <f t="shared" si="242"/>
        <v/>
      </c>
      <c r="L1913" s="16">
        <f t="shared" si="243"/>
        <v>1162.6510000000001</v>
      </c>
      <c r="M1913" s="16">
        <f t="shared" si="244"/>
        <v>1.844617</v>
      </c>
      <c r="N1913" s="20">
        <f t="shared" si="245"/>
        <v>88.362050617928844</v>
      </c>
      <c r="O1913" s="18">
        <f t="shared" si="246"/>
        <v>166.09300000000002</v>
      </c>
      <c r="P1913" s="18">
        <f t="shared" si="247"/>
        <v>270.7218581538628</v>
      </c>
      <c r="Q1913" s="48">
        <f t="shared" si="240"/>
        <v>7.8960541961543322</v>
      </c>
    </row>
    <row r="1914" spans="2:17" x14ac:dyDescent="0.25">
      <c r="B1914" s="15">
        <v>41926.532638888886</v>
      </c>
      <c r="C1914" s="16">
        <v>4</v>
      </c>
      <c r="D1914" s="16">
        <v>0</v>
      </c>
      <c r="E1914" s="16">
        <v>1150.5550000000001</v>
      </c>
      <c r="F1914" s="16">
        <v>1.852903</v>
      </c>
      <c r="G1914" s="16">
        <v>0</v>
      </c>
      <c r="H1914" s="16">
        <v>534.70000000000005</v>
      </c>
      <c r="I1914" s="16" t="str">
        <f t="shared" si="241"/>
        <v/>
      </c>
      <c r="K1914" s="16" t="str">
        <f t="shared" si="242"/>
        <v/>
      </c>
      <c r="L1914" s="16">
        <f t="shared" si="243"/>
        <v>1150.5550000000001</v>
      </c>
      <c r="M1914" s="16">
        <f t="shared" si="244"/>
        <v>1.852903</v>
      </c>
      <c r="N1914" s="20">
        <f t="shared" si="245"/>
        <v>89.228914476245862</v>
      </c>
      <c r="O1914" s="18">
        <f t="shared" si="246"/>
        <v>164.36500000000001</v>
      </c>
      <c r="P1914" s="18">
        <f t="shared" si="247"/>
        <v>271.7488019545554</v>
      </c>
      <c r="Q1914" s="48">
        <f t="shared" si="240"/>
        <v>7.9260067236745329</v>
      </c>
    </row>
    <row r="1915" spans="2:17" x14ac:dyDescent="0.25">
      <c r="B1915" s="15">
        <v>41926.533333333333</v>
      </c>
      <c r="C1915" s="16">
        <v>3</v>
      </c>
      <c r="D1915" s="16">
        <v>0</v>
      </c>
      <c r="E1915" s="16">
        <v>1145.059</v>
      </c>
      <c r="F1915" s="16">
        <v>1.865721</v>
      </c>
      <c r="G1915" s="16">
        <v>0</v>
      </c>
      <c r="H1915" s="16">
        <v>533.20000000000005</v>
      </c>
      <c r="I1915" s="16" t="str">
        <f t="shared" si="241"/>
        <v/>
      </c>
      <c r="K1915" s="16" t="str">
        <f t="shared" si="242"/>
        <v/>
      </c>
      <c r="L1915" s="16">
        <f t="shared" si="243"/>
        <v>1145.059</v>
      </c>
      <c r="M1915" s="16">
        <f t="shared" si="244"/>
        <v>1.865721</v>
      </c>
      <c r="N1915" s="20">
        <f t="shared" si="245"/>
        <v>90.569906623953784</v>
      </c>
      <c r="O1915" s="18">
        <f t="shared" si="246"/>
        <v>163.57985714285715</v>
      </c>
      <c r="P1915" s="18">
        <f t="shared" si="247"/>
        <v>276.41426014064143</v>
      </c>
      <c r="Q1915" s="48">
        <f t="shared" si="240"/>
        <v>10.749443449913834</v>
      </c>
    </row>
    <row r="1916" spans="2:17" x14ac:dyDescent="0.25">
      <c r="B1916" s="15">
        <v>41926.53402777778</v>
      </c>
      <c r="C1916" s="16">
        <v>4</v>
      </c>
      <c r="D1916" s="16">
        <v>0</v>
      </c>
      <c r="E1916" s="16">
        <v>1157.432</v>
      </c>
      <c r="F1916" s="16">
        <v>1.881132</v>
      </c>
      <c r="G1916" s="16">
        <v>0</v>
      </c>
      <c r="H1916" s="16">
        <v>529.29999999999995</v>
      </c>
      <c r="I1916" s="16" t="str">
        <f t="shared" si="241"/>
        <v/>
      </c>
      <c r="K1916" s="16" t="str">
        <f t="shared" si="242"/>
        <v/>
      </c>
      <c r="L1916" s="16">
        <f t="shared" si="243"/>
        <v>1157.432</v>
      </c>
      <c r="M1916" s="16">
        <f t="shared" si="244"/>
        <v>1.881132</v>
      </c>
      <c r="N1916" s="20">
        <f t="shared" si="245"/>
        <v>92.182172967246544</v>
      </c>
      <c r="O1916" s="18">
        <f t="shared" si="246"/>
        <v>165.34742857142857</v>
      </c>
      <c r="P1916" s="18">
        <f t="shared" si="247"/>
        <v>286.72374329805052</v>
      </c>
      <c r="Q1916" s="48">
        <f t="shared" si="240"/>
        <v>8.3627758461931396</v>
      </c>
    </row>
    <row r="1917" spans="2:17" s="29" customFormat="1" x14ac:dyDescent="0.25">
      <c r="B1917" s="25">
        <v>41926.534722222219</v>
      </c>
      <c r="C1917" s="26">
        <v>3</v>
      </c>
      <c r="D1917" s="26">
        <v>0</v>
      </c>
      <c r="E1917" s="26">
        <v>1117.8399999999999</v>
      </c>
      <c r="F1917" s="26">
        <v>1.887877</v>
      </c>
      <c r="G1917" s="26">
        <v>0</v>
      </c>
      <c r="H1917" s="26">
        <v>539.6</v>
      </c>
      <c r="I1917" s="26" t="str">
        <f t="shared" si="241"/>
        <v/>
      </c>
      <c r="K1917" s="26" t="str">
        <f t="shared" si="242"/>
        <v/>
      </c>
      <c r="L1917" s="26">
        <f t="shared" si="243"/>
        <v>1117.8399999999999</v>
      </c>
      <c r="M1917" s="26">
        <f t="shared" si="244"/>
        <v>1.887877</v>
      </c>
      <c r="N1917" s="27">
        <f t="shared" si="245"/>
        <v>92.887820653023581</v>
      </c>
      <c r="O1917" s="28">
        <f t="shared" si="246"/>
        <v>159.69142857142856</v>
      </c>
      <c r="P1917" s="28">
        <f t="shared" si="247"/>
        <v>280.03613504095983</v>
      </c>
      <c r="Q1917" s="49">
        <f t="shared" si="240"/>
        <v>10.890294140481771</v>
      </c>
    </row>
    <row r="1918" spans="2:17" s="29" customFormat="1" x14ac:dyDescent="0.25">
      <c r="B1918" s="25">
        <v>41926.535416666666</v>
      </c>
      <c r="C1918" s="26">
        <v>4</v>
      </c>
      <c r="D1918" s="26">
        <v>0</v>
      </c>
      <c r="E1918" s="26">
        <v>1167.4349999999999</v>
      </c>
      <c r="F1918" s="26">
        <v>1.89279</v>
      </c>
      <c r="G1918" s="26">
        <v>0</v>
      </c>
      <c r="H1918" s="26">
        <v>536.9</v>
      </c>
      <c r="I1918" s="26" t="str">
        <f t="shared" si="241"/>
        <v/>
      </c>
      <c r="K1918" s="26" t="str">
        <f t="shared" si="242"/>
        <v/>
      </c>
      <c r="L1918" s="26">
        <f t="shared" si="243"/>
        <v>1167.4349999999999</v>
      </c>
      <c r="M1918" s="26">
        <f t="shared" si="244"/>
        <v>1.89279</v>
      </c>
      <c r="N1918" s="27">
        <f t="shared" si="245"/>
        <v>93.401808359505765</v>
      </c>
      <c r="O1918" s="28">
        <f t="shared" si="246"/>
        <v>166.77642857142857</v>
      </c>
      <c r="P1918" s="28">
        <f t="shared" si="247"/>
        <v>294.84406282245158</v>
      </c>
      <c r="Q1918" s="49">
        <f t="shared" si="240"/>
        <v>8.5996184989881712</v>
      </c>
    </row>
    <row r="1919" spans="2:17" s="29" customFormat="1" x14ac:dyDescent="0.25">
      <c r="B1919" s="25">
        <v>41926.536111111112</v>
      </c>
      <c r="C1919" s="26">
        <v>4</v>
      </c>
      <c r="D1919" s="26">
        <v>0</v>
      </c>
      <c r="E1919" s="26">
        <v>1080.9100000000001</v>
      </c>
      <c r="F1919" s="26">
        <v>1.9074690000000001</v>
      </c>
      <c r="G1919" s="26">
        <v>0</v>
      </c>
      <c r="H1919" s="26">
        <v>543.9</v>
      </c>
      <c r="I1919" s="26" t="str">
        <f t="shared" si="241"/>
        <v/>
      </c>
      <c r="K1919" s="26" t="str">
        <f t="shared" si="242"/>
        <v/>
      </c>
      <c r="L1919" s="26">
        <f t="shared" si="243"/>
        <v>1080.9100000000001</v>
      </c>
      <c r="M1919" s="26">
        <f t="shared" si="244"/>
        <v>1.9074690000000001</v>
      </c>
      <c r="N1919" s="27">
        <f t="shared" si="245"/>
        <v>94.93749440539473</v>
      </c>
      <c r="O1919" s="28">
        <f t="shared" si="246"/>
        <v>154.4157142857143</v>
      </c>
      <c r="P1919" s="28">
        <f t="shared" si="247"/>
        <v>279.63192273611509</v>
      </c>
      <c r="Q1919" s="49">
        <f t="shared" si="240"/>
        <v>8.1559310798033575</v>
      </c>
    </row>
    <row r="1920" spans="2:17" s="29" customFormat="1" x14ac:dyDescent="0.25">
      <c r="B1920" s="25">
        <v>41926.536805555559</v>
      </c>
      <c r="C1920" s="26">
        <v>3</v>
      </c>
      <c r="D1920" s="26">
        <v>0</v>
      </c>
      <c r="E1920" s="26">
        <v>1073.7049999999999</v>
      </c>
      <c r="F1920" s="26">
        <v>1.929656</v>
      </c>
      <c r="G1920" s="26">
        <v>0</v>
      </c>
      <c r="H1920" s="26">
        <v>558.20000000000005</v>
      </c>
      <c r="I1920" s="26" t="str">
        <f t="shared" si="241"/>
        <v/>
      </c>
      <c r="K1920" s="26" t="str">
        <f t="shared" si="242"/>
        <v/>
      </c>
      <c r="L1920" s="26">
        <f t="shared" si="243"/>
        <v>1073.7049999999999</v>
      </c>
      <c r="M1920" s="26">
        <f t="shared" si="244"/>
        <v>1.929656</v>
      </c>
      <c r="N1920" s="27">
        <f t="shared" si="245"/>
        <v>97.25865158913598</v>
      </c>
      <c r="O1920" s="28">
        <f t="shared" si="246"/>
        <v>153.38642857142855</v>
      </c>
      <c r="P1920" s="28">
        <f t="shared" si="247"/>
        <v>287.86911578733856</v>
      </c>
      <c r="Q1920" s="49">
        <f t="shared" si="240"/>
        <v>11.194910058396498</v>
      </c>
    </row>
    <row r="1921" spans="2:17" s="29" customFormat="1" x14ac:dyDescent="0.25">
      <c r="B1921" s="25">
        <v>41926.537499999999</v>
      </c>
      <c r="C1921" s="26">
        <v>3</v>
      </c>
      <c r="D1921" s="26">
        <v>0</v>
      </c>
      <c r="E1921" s="26">
        <v>1170.732</v>
      </c>
      <c r="F1921" s="26">
        <v>1.937209</v>
      </c>
      <c r="G1921" s="26">
        <v>0</v>
      </c>
      <c r="H1921" s="26">
        <v>549.20000000000005</v>
      </c>
      <c r="I1921" s="26" t="str">
        <f t="shared" si="241"/>
        <v/>
      </c>
      <c r="K1921" s="26" t="str">
        <f t="shared" si="242"/>
        <v/>
      </c>
      <c r="L1921" s="26">
        <f t="shared" si="243"/>
        <v>1170.732</v>
      </c>
      <c r="M1921" s="26">
        <f t="shared" si="244"/>
        <v>1.937209</v>
      </c>
      <c r="N1921" s="27">
        <f t="shared" si="245"/>
        <v>98.048830532156543</v>
      </c>
      <c r="O1921" s="28">
        <f t="shared" si="246"/>
        <v>167.24742857142857</v>
      </c>
      <c r="P1921" s="28">
        <f t="shared" si="247"/>
        <v>317.67156699367968</v>
      </c>
      <c r="Q1921" s="49">
        <f t="shared" si="240"/>
        <v>12.353894271976431</v>
      </c>
    </row>
    <row r="1922" spans="2:17" s="29" customFormat="1" x14ac:dyDescent="0.25">
      <c r="B1922" s="25">
        <v>41926.538194444445</v>
      </c>
      <c r="C1922" s="26">
        <v>4</v>
      </c>
      <c r="D1922" s="26">
        <v>0</v>
      </c>
      <c r="E1922" s="26">
        <v>1111.0329999999999</v>
      </c>
      <c r="F1922" s="26">
        <v>1.9063399999999999</v>
      </c>
      <c r="G1922" s="26">
        <v>0</v>
      </c>
      <c r="H1922" s="26">
        <v>540.4</v>
      </c>
      <c r="I1922" s="26" t="str">
        <f t="shared" si="241"/>
        <v/>
      </c>
      <c r="K1922" s="26" t="str">
        <f t="shared" si="242"/>
        <v/>
      </c>
      <c r="L1922" s="26">
        <f t="shared" si="243"/>
        <v>1111.0329999999999</v>
      </c>
      <c r="M1922" s="26">
        <f t="shared" si="244"/>
        <v>1.9063399999999999</v>
      </c>
      <c r="N1922" s="27">
        <f t="shared" si="245"/>
        <v>94.819380804617509</v>
      </c>
      <c r="O1922" s="28">
        <f t="shared" si="246"/>
        <v>158.71899999999999</v>
      </c>
      <c r="P1922" s="28">
        <f t="shared" si="247"/>
        <v>286.89725574157586</v>
      </c>
      <c r="Q1922" s="49">
        <f t="shared" si="240"/>
        <v>8.3678366257959631</v>
      </c>
    </row>
    <row r="1923" spans="2:17" s="29" customFormat="1" x14ac:dyDescent="0.25">
      <c r="B1923" s="25">
        <v>41926.538888888892</v>
      </c>
      <c r="C1923" s="26">
        <v>3</v>
      </c>
      <c r="D1923" s="26">
        <v>0</v>
      </c>
      <c r="E1923" s="26">
        <v>1112.231</v>
      </c>
      <c r="F1923" s="26">
        <v>1.893187</v>
      </c>
      <c r="G1923" s="26">
        <v>0</v>
      </c>
      <c r="H1923" s="26">
        <v>545.20000000000005</v>
      </c>
      <c r="I1923" s="26" t="str">
        <f t="shared" si="241"/>
        <v/>
      </c>
      <c r="K1923" s="26" t="str">
        <f t="shared" si="242"/>
        <v/>
      </c>
      <c r="L1923" s="26">
        <f t="shared" si="243"/>
        <v>1112.231</v>
      </c>
      <c r="M1923" s="26">
        <f t="shared" si="244"/>
        <v>1.893187</v>
      </c>
      <c r="N1923" s="27">
        <f t="shared" si="245"/>
        <v>93.443341662879163</v>
      </c>
      <c r="O1923" s="28">
        <f t="shared" si="246"/>
        <v>158.89014285714285</v>
      </c>
      <c r="P1923" s="28">
        <f t="shared" si="247"/>
        <v>281.08575071044339</v>
      </c>
      <c r="Q1923" s="49">
        <f t="shared" si="240"/>
        <v>10.931112527628354</v>
      </c>
    </row>
    <row r="1924" spans="2:17" s="29" customFormat="1" x14ac:dyDescent="0.25">
      <c r="B1924" s="25">
        <v>41926.539583333331</v>
      </c>
      <c r="C1924" s="26">
        <v>4</v>
      </c>
      <c r="D1924" s="26">
        <v>0</v>
      </c>
      <c r="E1924" s="26">
        <v>1086.0229999999999</v>
      </c>
      <c r="F1924" s="26">
        <v>1.88188</v>
      </c>
      <c r="G1924" s="26">
        <v>0</v>
      </c>
      <c r="H1924" s="26">
        <v>547.1</v>
      </c>
      <c r="I1924" s="26" t="str">
        <f t="shared" si="241"/>
        <v/>
      </c>
      <c r="K1924" s="26" t="str">
        <f t="shared" si="242"/>
        <v/>
      </c>
      <c r="L1924" s="26">
        <f t="shared" si="243"/>
        <v>1086.0229999999999</v>
      </c>
      <c r="M1924" s="26">
        <f t="shared" si="244"/>
        <v>1.88188</v>
      </c>
      <c r="N1924" s="27">
        <f t="shared" si="245"/>
        <v>92.260427150932429</v>
      </c>
      <c r="O1924" s="28">
        <f t="shared" si="246"/>
        <v>155.14614285714285</v>
      </c>
      <c r="P1924" s="28">
        <f t="shared" si="247"/>
        <v>269.36946929233159</v>
      </c>
      <c r="Q1924" s="49">
        <f t="shared" si="240"/>
        <v>7.8566095210263382</v>
      </c>
    </row>
    <row r="1925" spans="2:17" s="29" customFormat="1" x14ac:dyDescent="0.25">
      <c r="B1925" s="25">
        <v>41926.540277777778</v>
      </c>
      <c r="C1925" s="26">
        <v>3</v>
      </c>
      <c r="D1925" s="26">
        <v>0</v>
      </c>
      <c r="E1925" s="26">
        <v>1132.0930000000001</v>
      </c>
      <c r="F1925" s="26">
        <v>1.8540319999999999</v>
      </c>
      <c r="G1925" s="26">
        <v>0</v>
      </c>
      <c r="H1925" s="26">
        <v>530.70000000000005</v>
      </c>
      <c r="I1925" s="26" t="str">
        <f t="shared" si="241"/>
        <v/>
      </c>
      <c r="K1925" s="26" t="str">
        <f t="shared" si="242"/>
        <v/>
      </c>
      <c r="L1925" s="26">
        <f t="shared" si="243"/>
        <v>1132.0930000000001</v>
      </c>
      <c r="M1925" s="26">
        <f t="shared" si="244"/>
        <v>1.8540319999999999</v>
      </c>
      <c r="N1925" s="27">
        <f t="shared" si="245"/>
        <v>89.347028077023083</v>
      </c>
      <c r="O1925" s="28">
        <f t="shared" si="246"/>
        <v>161.72757142857145</v>
      </c>
      <c r="P1925" s="28">
        <f t="shared" si="247"/>
        <v>267.90535958278775</v>
      </c>
      <c r="Q1925" s="49">
        <f t="shared" si="240"/>
        <v>10.418541761552857</v>
      </c>
    </row>
    <row r="1926" spans="2:17" s="29" customFormat="1" x14ac:dyDescent="0.25">
      <c r="B1926" s="25">
        <v>41926.540972222225</v>
      </c>
      <c r="C1926" s="26">
        <v>3</v>
      </c>
      <c r="D1926" s="26">
        <v>0</v>
      </c>
      <c r="E1926" s="26">
        <v>1137.999</v>
      </c>
      <c r="F1926" s="26">
        <v>1.837842</v>
      </c>
      <c r="G1926" s="26">
        <v>0</v>
      </c>
      <c r="H1926" s="26">
        <v>528</v>
      </c>
      <c r="I1926" s="26" t="str">
        <f t="shared" si="241"/>
        <v/>
      </c>
      <c r="K1926" s="26" t="str">
        <f t="shared" si="242"/>
        <v/>
      </c>
      <c r="L1926" s="26">
        <f t="shared" si="243"/>
        <v>1137.999</v>
      </c>
      <c r="M1926" s="26">
        <f t="shared" si="244"/>
        <v>1.837842</v>
      </c>
      <c r="N1926" s="27">
        <f t="shared" si="245"/>
        <v>87.653264395372972</v>
      </c>
      <c r="O1926" s="28">
        <f t="shared" si="246"/>
        <v>162.57128571428572</v>
      </c>
      <c r="P1926" s="28">
        <f t="shared" si="247"/>
        <v>261.89071864656199</v>
      </c>
      <c r="Q1926" s="49">
        <f t="shared" si="240"/>
        <v>10.184639058477412</v>
      </c>
    </row>
    <row r="1927" spans="2:17" s="29" customFormat="1" x14ac:dyDescent="0.25">
      <c r="B1927" s="25">
        <v>41926.541666666664</v>
      </c>
      <c r="C1927" s="26">
        <v>1</v>
      </c>
      <c r="D1927" s="26">
        <v>0</v>
      </c>
      <c r="E1927" s="26">
        <v>1157.67</v>
      </c>
      <c r="F1927" s="26">
        <v>1.8551610000000001</v>
      </c>
      <c r="G1927" s="26">
        <v>0</v>
      </c>
      <c r="H1927" s="26">
        <v>522.5</v>
      </c>
      <c r="I1927" s="26" t="str">
        <f t="shared" si="241"/>
        <v/>
      </c>
      <c r="K1927" s="26" t="str">
        <f t="shared" si="242"/>
        <v/>
      </c>
      <c r="L1927" s="26">
        <f t="shared" si="243"/>
        <v>1157.67</v>
      </c>
      <c r="M1927" s="26">
        <f t="shared" si="244"/>
        <v>1.8551610000000001</v>
      </c>
      <c r="N1927" s="27">
        <f t="shared" si="245"/>
        <v>89.465141677800304</v>
      </c>
      <c r="O1927" s="28">
        <f t="shared" si="246"/>
        <v>165.38142857142859</v>
      </c>
      <c r="P1927" s="28">
        <f t="shared" si="247"/>
        <v>274.48726435569881</v>
      </c>
      <c r="Q1927" s="49">
        <f t="shared" si="240"/>
        <v>32.023514174831533</v>
      </c>
    </row>
    <row r="1928" spans="2:17" s="29" customFormat="1" x14ac:dyDescent="0.25">
      <c r="B1928" s="25">
        <v>41926.542361111111</v>
      </c>
      <c r="C1928" s="26">
        <v>1</v>
      </c>
      <c r="D1928" s="26">
        <v>0</v>
      </c>
      <c r="E1928" s="26">
        <v>1157.67</v>
      </c>
      <c r="F1928" s="26">
        <v>1.8551610000000001</v>
      </c>
      <c r="G1928" s="26">
        <v>0</v>
      </c>
      <c r="H1928" s="26">
        <v>522.5</v>
      </c>
      <c r="I1928" s="26" t="str">
        <f t="shared" si="241"/>
        <v/>
      </c>
      <c r="K1928" s="26" t="str">
        <f t="shared" si="242"/>
        <v/>
      </c>
      <c r="L1928" s="26">
        <f t="shared" si="243"/>
        <v>1157.67</v>
      </c>
      <c r="M1928" s="26">
        <f t="shared" si="244"/>
        <v>1.8551610000000001</v>
      </c>
      <c r="N1928" s="27">
        <f t="shared" si="245"/>
        <v>89.465141677800304</v>
      </c>
      <c r="O1928" s="28">
        <f t="shared" si="246"/>
        <v>165.38142857142859</v>
      </c>
      <c r="P1928" s="28">
        <f t="shared" si="247"/>
        <v>274.48726435569881</v>
      </c>
      <c r="Q1928" s="49">
        <f t="shared" ref="Q1928:Q1991" si="248">IF(COUNT(K1928:L1928)&gt;1,P1928*14/(C1928*60),P1928*7/(C1928*60))</f>
        <v>32.023514174831533</v>
      </c>
    </row>
    <row r="1929" spans="2:17" x14ac:dyDescent="0.25">
      <c r="B1929" s="15">
        <v>41926.543055555558</v>
      </c>
      <c r="C1929" s="16">
        <v>4</v>
      </c>
      <c r="D1929" s="16">
        <v>0</v>
      </c>
      <c r="E1929" s="16">
        <v>1110.673</v>
      </c>
      <c r="F1929" s="16">
        <v>1.849119</v>
      </c>
      <c r="G1929" s="16">
        <v>0</v>
      </c>
      <c r="H1929" s="16">
        <v>529.5</v>
      </c>
      <c r="I1929" s="16" t="str">
        <f t="shared" si="241"/>
        <v/>
      </c>
      <c r="K1929" s="16" t="str">
        <f t="shared" si="242"/>
        <v/>
      </c>
      <c r="L1929" s="16">
        <f t="shared" si="243"/>
        <v>1110.673</v>
      </c>
      <c r="M1929" s="16">
        <f t="shared" si="244"/>
        <v>1.849119</v>
      </c>
      <c r="N1929" s="20">
        <f t="shared" si="245"/>
        <v>88.833040370540871</v>
      </c>
      <c r="O1929" s="18">
        <f t="shared" si="246"/>
        <v>158.66757142857142</v>
      </c>
      <c r="P1929" s="18">
        <f t="shared" si="247"/>
        <v>260.63189512720828</v>
      </c>
      <c r="Q1929" s="48">
        <f t="shared" si="248"/>
        <v>7.601763607876908</v>
      </c>
    </row>
    <row r="1930" spans="2:17" x14ac:dyDescent="0.25">
      <c r="B1930" s="15">
        <v>41926.543749999997</v>
      </c>
      <c r="C1930" s="16">
        <v>3</v>
      </c>
      <c r="D1930" s="16">
        <v>0</v>
      </c>
      <c r="E1930" s="16">
        <v>1128.318</v>
      </c>
      <c r="F1930" s="16">
        <v>1.8581669999999999</v>
      </c>
      <c r="G1930" s="16">
        <v>0</v>
      </c>
      <c r="H1930" s="16">
        <v>529</v>
      </c>
      <c r="I1930" s="16" t="str">
        <f t="shared" si="241"/>
        <v/>
      </c>
      <c r="K1930" s="16" t="str">
        <f t="shared" si="242"/>
        <v/>
      </c>
      <c r="L1930" s="16">
        <f t="shared" si="243"/>
        <v>1128.318</v>
      </c>
      <c r="M1930" s="16">
        <f t="shared" si="244"/>
        <v>1.8581669999999999</v>
      </c>
      <c r="N1930" s="20">
        <f t="shared" si="245"/>
        <v>89.779623063040574</v>
      </c>
      <c r="O1930" s="18">
        <f t="shared" si="246"/>
        <v>161.18828571428571</v>
      </c>
      <c r="P1930" s="18">
        <f t="shared" si="247"/>
        <v>268.90321653170543</v>
      </c>
      <c r="Q1930" s="48">
        <f t="shared" si="248"/>
        <v>10.457347309566323</v>
      </c>
    </row>
    <row r="1931" spans="2:17" x14ac:dyDescent="0.25">
      <c r="B1931" s="15">
        <v>41926.544444444444</v>
      </c>
      <c r="C1931" s="16">
        <v>4</v>
      </c>
      <c r="D1931" s="16">
        <v>0</v>
      </c>
      <c r="E1931" s="16">
        <v>1151.309</v>
      </c>
      <c r="F1931" s="16">
        <v>1.839353</v>
      </c>
      <c r="G1931" s="16">
        <v>0</v>
      </c>
      <c r="H1931" s="16">
        <v>532</v>
      </c>
      <c r="I1931" s="16" t="str">
        <f t="shared" si="241"/>
        <v/>
      </c>
      <c r="K1931" s="16" t="str">
        <f t="shared" si="242"/>
        <v/>
      </c>
      <c r="L1931" s="16">
        <f t="shared" si="243"/>
        <v>1151.309</v>
      </c>
      <c r="M1931" s="16">
        <f t="shared" si="244"/>
        <v>1.839353</v>
      </c>
      <c r="N1931" s="20">
        <f t="shared" si="245"/>
        <v>87.811342031134146</v>
      </c>
      <c r="O1931" s="18">
        <f t="shared" si="246"/>
        <v>164.47271428571429</v>
      </c>
      <c r="P1931" s="18">
        <f t="shared" si="247"/>
        <v>265.64984032194127</v>
      </c>
      <c r="Q1931" s="48">
        <f t="shared" si="248"/>
        <v>7.7481203427232872</v>
      </c>
    </row>
    <row r="1932" spans="2:17" x14ac:dyDescent="0.25">
      <c r="B1932" s="15">
        <v>41926.545138888891</v>
      </c>
      <c r="C1932" s="16">
        <v>3</v>
      </c>
      <c r="D1932" s="16">
        <v>0</v>
      </c>
      <c r="E1932" s="16">
        <v>1132.7339999999999</v>
      </c>
      <c r="F1932" s="16">
        <v>1.837461</v>
      </c>
      <c r="G1932" s="16">
        <v>0</v>
      </c>
      <c r="H1932" s="16">
        <v>525.5</v>
      </c>
      <c r="I1932" s="16" t="str">
        <f t="shared" si="241"/>
        <v/>
      </c>
      <c r="K1932" s="16" t="str">
        <f t="shared" si="242"/>
        <v/>
      </c>
      <c r="L1932" s="16">
        <f t="shared" si="243"/>
        <v>1132.7339999999999</v>
      </c>
      <c r="M1932" s="16">
        <f t="shared" si="244"/>
        <v>1.837461</v>
      </c>
      <c r="N1932" s="20">
        <f t="shared" si="245"/>
        <v>87.613404978281636</v>
      </c>
      <c r="O1932" s="18">
        <f t="shared" si="246"/>
        <v>161.81914285714285</v>
      </c>
      <c r="P1932" s="18">
        <f t="shared" si="247"/>
        <v>260.50651278582819</v>
      </c>
      <c r="Q1932" s="48">
        <f t="shared" si="248"/>
        <v>10.130808830559985</v>
      </c>
    </row>
    <row r="1933" spans="2:17" x14ac:dyDescent="0.25">
      <c r="B1933" s="15">
        <v>41926.54583333333</v>
      </c>
      <c r="C1933" s="16">
        <v>3</v>
      </c>
      <c r="D1933" s="16">
        <v>0</v>
      </c>
      <c r="E1933" s="16">
        <v>1127.8140000000001</v>
      </c>
      <c r="F1933" s="16">
        <v>1.8295570000000001</v>
      </c>
      <c r="G1933" s="16">
        <v>0</v>
      </c>
      <c r="H1933" s="16">
        <v>519.6</v>
      </c>
      <c r="I1933" s="16" t="str">
        <f t="shared" si="241"/>
        <v/>
      </c>
      <c r="K1933" s="16" t="str">
        <f t="shared" si="242"/>
        <v/>
      </c>
      <c r="L1933" s="16">
        <f t="shared" si="243"/>
        <v>1127.8140000000001</v>
      </c>
      <c r="M1933" s="16">
        <f t="shared" si="244"/>
        <v>1.8295570000000001</v>
      </c>
      <c r="N1933" s="20">
        <f t="shared" si="245"/>
        <v>86.786505154948586</v>
      </c>
      <c r="O1933" s="18">
        <f t="shared" si="246"/>
        <v>161.11628571428574</v>
      </c>
      <c r="P1933" s="18">
        <f t="shared" si="247"/>
        <v>255.82182085384139</v>
      </c>
      <c r="Q1933" s="48">
        <f t="shared" si="248"/>
        <v>9.9486263665382761</v>
      </c>
    </row>
    <row r="1934" spans="2:17" x14ac:dyDescent="0.25">
      <c r="B1934" s="15">
        <v>41926.546527777777</v>
      </c>
      <c r="C1934" s="16">
        <v>4</v>
      </c>
      <c r="D1934" s="16">
        <v>0</v>
      </c>
      <c r="E1934" s="16">
        <v>1114.0129999999999</v>
      </c>
      <c r="F1934" s="16">
        <v>1.8261849999999999</v>
      </c>
      <c r="G1934" s="16">
        <v>0</v>
      </c>
      <c r="H1934" s="16">
        <v>510.5</v>
      </c>
      <c r="I1934" s="16" t="str">
        <f t="shared" si="241"/>
        <v/>
      </c>
      <c r="K1934" s="16" t="str">
        <f t="shared" si="242"/>
        <v/>
      </c>
      <c r="L1934" s="16">
        <f t="shared" si="243"/>
        <v>1114.0129999999999</v>
      </c>
      <c r="M1934" s="16">
        <f t="shared" si="244"/>
        <v>1.8261849999999999</v>
      </c>
      <c r="N1934" s="20">
        <f t="shared" si="245"/>
        <v>86.433733621006368</v>
      </c>
      <c r="O1934" s="18">
        <f t="shared" si="246"/>
        <v>159.14471428571429</v>
      </c>
      <c r="P1934" s="18">
        <f t="shared" si="247"/>
        <v>251.20036345349226</v>
      </c>
      <c r="Q1934" s="48">
        <f t="shared" si="248"/>
        <v>7.3266772673935243</v>
      </c>
    </row>
    <row r="1935" spans="2:17" x14ac:dyDescent="0.25">
      <c r="B1935" s="15">
        <v>41926.547222222223</v>
      </c>
      <c r="C1935" s="16">
        <v>3</v>
      </c>
      <c r="D1935" s="16">
        <v>0</v>
      </c>
      <c r="E1935" s="16">
        <v>1135.8219999999999</v>
      </c>
      <c r="F1935" s="16">
        <v>1.8276950000000001</v>
      </c>
      <c r="G1935" s="16">
        <v>0</v>
      </c>
      <c r="H1935" s="16">
        <v>516.70000000000005</v>
      </c>
      <c r="I1935" s="16" t="str">
        <f t="shared" si="241"/>
        <v/>
      </c>
      <c r="K1935" s="16" t="str">
        <f t="shared" si="242"/>
        <v/>
      </c>
      <c r="L1935" s="16">
        <f t="shared" si="243"/>
        <v>1135.8219999999999</v>
      </c>
      <c r="M1935" s="16">
        <f t="shared" si="244"/>
        <v>1.8276950000000001</v>
      </c>
      <c r="N1935" s="20">
        <f t="shared" si="245"/>
        <v>86.591706638874925</v>
      </c>
      <c r="O1935" s="18">
        <f t="shared" si="246"/>
        <v>162.26028571428569</v>
      </c>
      <c r="P1935" s="18">
        <f t="shared" si="247"/>
        <v>256.79836798659329</v>
      </c>
      <c r="Q1935" s="48">
        <f t="shared" si="248"/>
        <v>9.986603199478628</v>
      </c>
    </row>
    <row r="1936" spans="2:17" x14ac:dyDescent="0.25">
      <c r="B1936" s="15">
        <v>41926.54791666667</v>
      </c>
      <c r="C1936" s="16">
        <v>3</v>
      </c>
      <c r="D1936" s="16">
        <v>0</v>
      </c>
      <c r="E1936" s="16">
        <v>1160.2619999999999</v>
      </c>
      <c r="F1936" s="16">
        <v>1.824292</v>
      </c>
      <c r="G1936" s="16">
        <v>0</v>
      </c>
      <c r="H1936" s="16">
        <v>515.4</v>
      </c>
      <c r="I1936" s="16" t="str">
        <f t="shared" si="241"/>
        <v/>
      </c>
      <c r="K1936" s="16" t="str">
        <f t="shared" si="242"/>
        <v/>
      </c>
      <c r="L1936" s="16">
        <f t="shared" si="243"/>
        <v>1160.2619999999999</v>
      </c>
      <c r="M1936" s="16">
        <f t="shared" si="244"/>
        <v>1.824292</v>
      </c>
      <c r="N1936" s="20">
        <f t="shared" si="245"/>
        <v>86.235691950261256</v>
      </c>
      <c r="O1936" s="18">
        <f t="shared" si="246"/>
        <v>165.75171428571429</v>
      </c>
      <c r="P1936" s="18">
        <f t="shared" si="247"/>
        <v>260.75907687049749</v>
      </c>
      <c r="Q1936" s="48">
        <f t="shared" si="248"/>
        <v>10.140630767186014</v>
      </c>
    </row>
    <row r="1937" spans="2:17" x14ac:dyDescent="0.25">
      <c r="B1937" s="15">
        <v>41926.548611111109</v>
      </c>
      <c r="C1937" s="16">
        <v>3</v>
      </c>
      <c r="D1937" s="16">
        <v>0</v>
      </c>
      <c r="E1937" s="16">
        <v>1112.9870000000001</v>
      </c>
      <c r="F1937" s="16">
        <v>1.804349</v>
      </c>
      <c r="G1937" s="16">
        <v>0</v>
      </c>
      <c r="H1937" s="16">
        <v>523.4</v>
      </c>
      <c r="I1937" s="16" t="str">
        <f t="shared" si="241"/>
        <v/>
      </c>
      <c r="K1937" s="16" t="str">
        <f t="shared" si="242"/>
        <v/>
      </c>
      <c r="L1937" s="16">
        <f t="shared" si="243"/>
        <v>1112.9870000000001</v>
      </c>
      <c r="M1937" s="16">
        <f t="shared" si="244"/>
        <v>1.804349</v>
      </c>
      <c r="N1937" s="20">
        <f t="shared" si="245"/>
        <v>84.149297317577606</v>
      </c>
      <c r="O1937" s="18">
        <f t="shared" si="246"/>
        <v>158.99814285714288</v>
      </c>
      <c r="P1937" s="18">
        <f t="shared" si="247"/>
        <v>241.41435395312706</v>
      </c>
      <c r="Q1937" s="48">
        <f t="shared" si="248"/>
        <v>9.3883359870660517</v>
      </c>
    </row>
    <row r="1938" spans="2:17" x14ac:dyDescent="0.25">
      <c r="B1938" s="15">
        <v>41926.549305555556</v>
      </c>
      <c r="C1938" s="16">
        <v>4</v>
      </c>
      <c r="D1938" s="16">
        <v>0</v>
      </c>
      <c r="E1938" s="16">
        <v>1127.2449999999999</v>
      </c>
      <c r="F1938" s="16">
        <v>1.806241</v>
      </c>
      <c r="G1938" s="16">
        <v>0</v>
      </c>
      <c r="H1938" s="16">
        <v>509</v>
      </c>
      <c r="I1938" s="16" t="str">
        <f t="shared" si="241"/>
        <v/>
      </c>
      <c r="K1938" s="16" t="str">
        <f t="shared" si="242"/>
        <v/>
      </c>
      <c r="L1938" s="16">
        <f t="shared" si="243"/>
        <v>1127.2449999999999</v>
      </c>
      <c r="M1938" s="16">
        <f t="shared" si="244"/>
        <v>1.806241</v>
      </c>
      <c r="N1938" s="20">
        <f t="shared" si="245"/>
        <v>84.347234370430115</v>
      </c>
      <c r="O1938" s="18">
        <f t="shared" si="246"/>
        <v>161.035</v>
      </c>
      <c r="P1938" s="18">
        <f t="shared" si="247"/>
        <v>245.33913006146767</v>
      </c>
      <c r="Q1938" s="48">
        <f t="shared" si="248"/>
        <v>7.1557246267928072</v>
      </c>
    </row>
    <row r="1939" spans="2:17" x14ac:dyDescent="0.25">
      <c r="B1939" s="15">
        <v>41926.550000000003</v>
      </c>
      <c r="C1939" s="16">
        <v>4</v>
      </c>
      <c r="D1939" s="16">
        <v>0</v>
      </c>
      <c r="E1939" s="16">
        <v>1152.116</v>
      </c>
      <c r="F1939" s="16">
        <v>1.808133</v>
      </c>
      <c r="G1939" s="16">
        <v>0</v>
      </c>
      <c r="H1939" s="16">
        <v>503.3</v>
      </c>
      <c r="I1939" s="16" t="str">
        <f t="shared" si="241"/>
        <v/>
      </c>
      <c r="K1939" s="16" t="str">
        <f t="shared" si="242"/>
        <v/>
      </c>
      <c r="L1939" s="16">
        <f t="shared" si="243"/>
        <v>1152.116</v>
      </c>
      <c r="M1939" s="16">
        <f t="shared" si="244"/>
        <v>1.808133</v>
      </c>
      <c r="N1939" s="20">
        <f t="shared" si="245"/>
        <v>84.545171423282611</v>
      </c>
      <c r="O1939" s="18">
        <f t="shared" si="246"/>
        <v>164.58799999999999</v>
      </c>
      <c r="P1939" s="18">
        <f t="shared" si="247"/>
        <v>251.60388890030822</v>
      </c>
      <c r="Q1939" s="48">
        <f t="shared" si="248"/>
        <v>7.3384467595923235</v>
      </c>
    </row>
    <row r="1940" spans="2:17" x14ac:dyDescent="0.25">
      <c r="B1940" s="15">
        <v>41926.550694444442</v>
      </c>
      <c r="C1940" s="16">
        <v>3</v>
      </c>
      <c r="D1940" s="16">
        <v>0</v>
      </c>
      <c r="E1940" s="16">
        <v>1122.5509999999999</v>
      </c>
      <c r="F1940" s="16">
        <v>1.808484</v>
      </c>
      <c r="G1940" s="16">
        <v>0</v>
      </c>
      <c r="H1940" s="16">
        <v>519.29999999999995</v>
      </c>
      <c r="I1940" s="16" t="str">
        <f t="shared" si="241"/>
        <v/>
      </c>
      <c r="K1940" s="16" t="str">
        <f t="shared" si="242"/>
        <v/>
      </c>
      <c r="L1940" s="16">
        <f t="shared" si="243"/>
        <v>1122.5509999999999</v>
      </c>
      <c r="M1940" s="16">
        <f t="shared" si="244"/>
        <v>1.808484</v>
      </c>
      <c r="N1940" s="20">
        <f t="shared" si="245"/>
        <v>84.581892303595097</v>
      </c>
      <c r="O1940" s="18">
        <f t="shared" si="246"/>
        <v>160.36442857142856</v>
      </c>
      <c r="P1940" s="18">
        <f t="shared" si="247"/>
        <v>245.3014464335925</v>
      </c>
      <c r="Q1940" s="48">
        <f t="shared" si="248"/>
        <v>9.5395006946397096</v>
      </c>
    </row>
    <row r="1941" spans="2:17" x14ac:dyDescent="0.25">
      <c r="B1941" s="15">
        <v>41926.551388888889</v>
      </c>
      <c r="C1941" s="16">
        <v>3</v>
      </c>
      <c r="D1941" s="16">
        <v>0</v>
      </c>
      <c r="E1941" s="16">
        <v>1177.962</v>
      </c>
      <c r="F1941" s="16">
        <v>1.7851680000000001</v>
      </c>
      <c r="G1941" s="16">
        <v>0</v>
      </c>
      <c r="H1941" s="16">
        <v>502.4</v>
      </c>
      <c r="I1941" s="16" t="str">
        <f t="shared" ref="I1941:I2004" si="249">+IF(AND(G1941&lt;50,D1941&gt;50),1,"")</f>
        <v/>
      </c>
      <c r="K1941" s="16" t="str">
        <f t="shared" ref="K1941:K2004" si="250">+IF(AND(D1941&gt;100,G1941&gt;50),D1941,"")</f>
        <v/>
      </c>
      <c r="L1941" s="16">
        <f t="shared" ref="L1941:L2004" si="251">IF(AND(E1941&gt;100,H1941&gt;50),E1941,"")</f>
        <v>1177.962</v>
      </c>
      <c r="M1941" s="16">
        <f t="shared" ref="M1941:M2004" si="252">IF(F1941&gt;1.1,F1941,"")</f>
        <v>1.7851680000000001</v>
      </c>
      <c r="N1941" s="20">
        <f t="shared" ref="N1941:N2004" si="253">IF(ISERROR($D$1*(M1941-1)/($M$7*($D$1-1))*100),"",($D$1*(M1941-1)/($M$7*($D$1-1))*100))</f>
        <v>82.142621519076656</v>
      </c>
      <c r="O1941" s="18">
        <f t="shared" ref="O1941:O2004" si="254">IF(ISERROR(IF(COUNT(K1941:L1941)&gt;1,SUM(K1941:L1941)/14,SUM(K1941:L1941)/7)),"",IF(COUNT(K1941:L1941)&gt;1,SUM(K1941:L1941)/14,SUM(K1941:L1941)/7))</f>
        <v>168.28028571428572</v>
      </c>
      <c r="P1941" s="18">
        <f t="shared" ref="P1941:P2004" si="255">IF(ISERROR(IF(COUNT(K1941:L1941)&gt;1,SUM(K1941:L1941)/14*M1941*N1941/100,SUM(K1941:L1941)/7*M1941*N1941/100)),"",IF(COUNT(K1941:L1941)&gt;1,SUM(K1941:L1941)/14*M1941*N1941/100,SUM(K1941:L1941)/7*M1941*N1941/100))</f>
        <v>246.76348377394436</v>
      </c>
      <c r="Q1941" s="48">
        <f t="shared" si="248"/>
        <v>9.5963577023200592</v>
      </c>
    </row>
    <row r="1942" spans="2:17" x14ac:dyDescent="0.25">
      <c r="B1942" s="15">
        <v>41926.552083333336</v>
      </c>
      <c r="C1942" s="16">
        <v>4</v>
      </c>
      <c r="D1942" s="16">
        <v>0</v>
      </c>
      <c r="E1942" s="16">
        <v>1139.296</v>
      </c>
      <c r="F1942" s="16">
        <v>1.777234</v>
      </c>
      <c r="G1942" s="16">
        <v>0</v>
      </c>
      <c r="H1942" s="16">
        <v>517.9</v>
      </c>
      <c r="I1942" s="16" t="str">
        <f t="shared" si="249"/>
        <v/>
      </c>
      <c r="K1942" s="16" t="str">
        <f t="shared" si="250"/>
        <v/>
      </c>
      <c r="L1942" s="16">
        <f t="shared" si="251"/>
        <v>1139.296</v>
      </c>
      <c r="M1942" s="16">
        <f t="shared" si="252"/>
        <v>1.777234</v>
      </c>
      <c r="N1942" s="20">
        <f t="shared" si="253"/>
        <v>81.312583158964713</v>
      </c>
      <c r="O1942" s="18">
        <f t="shared" si="254"/>
        <v>162.75657142857145</v>
      </c>
      <c r="P1942" s="18">
        <f t="shared" si="255"/>
        <v>235.20194224186972</v>
      </c>
      <c r="Q1942" s="48">
        <f t="shared" si="248"/>
        <v>6.8600566487211996</v>
      </c>
    </row>
    <row r="1943" spans="2:17" x14ac:dyDescent="0.25">
      <c r="B1943" s="15">
        <v>41926.552777777775</v>
      </c>
      <c r="C1943" s="16">
        <v>3</v>
      </c>
      <c r="D1943" s="16">
        <v>0</v>
      </c>
      <c r="E1943" s="16">
        <v>1128.925</v>
      </c>
      <c r="F1943" s="16">
        <v>1.770108</v>
      </c>
      <c r="G1943" s="16">
        <v>0</v>
      </c>
      <c r="H1943" s="16">
        <v>512.70000000000005</v>
      </c>
      <c r="I1943" s="16" t="str">
        <f t="shared" si="249"/>
        <v/>
      </c>
      <c r="K1943" s="16" t="str">
        <f t="shared" si="250"/>
        <v/>
      </c>
      <c r="L1943" s="16">
        <f t="shared" si="251"/>
        <v>1128.925</v>
      </c>
      <c r="M1943" s="16">
        <f t="shared" si="252"/>
        <v>1.770108</v>
      </c>
      <c r="N1943" s="20">
        <f t="shared" si="253"/>
        <v>80.567076056096369</v>
      </c>
      <c r="O1943" s="18">
        <f t="shared" si="254"/>
        <v>161.27500000000001</v>
      </c>
      <c r="P1943" s="18">
        <f t="shared" si="255"/>
        <v>229.99818981136707</v>
      </c>
      <c r="Q1943" s="48">
        <f t="shared" si="248"/>
        <v>8.9443740482198315</v>
      </c>
    </row>
    <row r="1944" spans="2:17" x14ac:dyDescent="0.25">
      <c r="B1944" s="15">
        <v>41926.553472222222</v>
      </c>
      <c r="C1944" s="16">
        <v>3</v>
      </c>
      <c r="D1944" s="16">
        <v>0</v>
      </c>
      <c r="E1944" s="16">
        <v>1133.981</v>
      </c>
      <c r="F1944" s="16">
        <v>1.762173</v>
      </c>
      <c r="G1944" s="16">
        <v>0</v>
      </c>
      <c r="H1944" s="16">
        <v>507.7</v>
      </c>
      <c r="I1944" s="16" t="str">
        <f t="shared" si="249"/>
        <v/>
      </c>
      <c r="K1944" s="16" t="str">
        <f t="shared" si="250"/>
        <v/>
      </c>
      <c r="L1944" s="16">
        <f t="shared" si="251"/>
        <v>1133.981</v>
      </c>
      <c r="M1944" s="16">
        <f t="shared" si="252"/>
        <v>1.762173</v>
      </c>
      <c r="N1944" s="20">
        <f t="shared" si="253"/>
        <v>79.736933078091823</v>
      </c>
      <c r="O1944" s="18">
        <f t="shared" si="254"/>
        <v>161.99728571428571</v>
      </c>
      <c r="P1944" s="18">
        <f t="shared" si="255"/>
        <v>227.62282447809162</v>
      </c>
      <c r="Q1944" s="48">
        <f t="shared" si="248"/>
        <v>8.8519987297035634</v>
      </c>
    </row>
    <row r="1945" spans="2:17" x14ac:dyDescent="0.25">
      <c r="B1945" s="15">
        <v>41926.554166666669</v>
      </c>
      <c r="C1945" s="16">
        <v>4</v>
      </c>
      <c r="D1945" s="16">
        <v>0</v>
      </c>
      <c r="E1945" s="16">
        <v>1083.424</v>
      </c>
      <c r="F1945" s="16">
        <v>1.7603569999999999</v>
      </c>
      <c r="G1945" s="16">
        <v>0</v>
      </c>
      <c r="H1945" s="16">
        <v>510.6</v>
      </c>
      <c r="I1945" s="16" t="str">
        <f t="shared" si="249"/>
        <v/>
      </c>
      <c r="K1945" s="16" t="str">
        <f t="shared" si="250"/>
        <v/>
      </c>
      <c r="L1945" s="16">
        <f t="shared" si="251"/>
        <v>1083.424</v>
      </c>
      <c r="M1945" s="16">
        <f t="shared" si="252"/>
        <v>1.7603569999999999</v>
      </c>
      <c r="N1945" s="20">
        <f t="shared" si="253"/>
        <v>79.54694698507906</v>
      </c>
      <c r="O1945" s="18">
        <f t="shared" si="254"/>
        <v>154.77485714285714</v>
      </c>
      <c r="P1945" s="18">
        <f t="shared" si="255"/>
        <v>216.73281882794242</v>
      </c>
      <c r="Q1945" s="48">
        <f t="shared" si="248"/>
        <v>6.3213738824816534</v>
      </c>
    </row>
    <row r="1946" spans="2:17" x14ac:dyDescent="0.25">
      <c r="B1946" s="15">
        <v>41926.554861111108</v>
      </c>
      <c r="C1946" s="16">
        <v>3</v>
      </c>
      <c r="D1946" s="16">
        <v>0</v>
      </c>
      <c r="E1946" s="16">
        <v>1166.3599999999999</v>
      </c>
      <c r="F1946" s="16">
        <v>1.7275959999999999</v>
      </c>
      <c r="G1946" s="16">
        <v>0</v>
      </c>
      <c r="H1946" s="16">
        <v>490.3</v>
      </c>
      <c r="I1946" s="16" t="str">
        <f t="shared" si="249"/>
        <v/>
      </c>
      <c r="K1946" s="16" t="str">
        <f t="shared" si="250"/>
        <v/>
      </c>
      <c r="L1946" s="16">
        <f t="shared" si="251"/>
        <v>1166.3599999999999</v>
      </c>
      <c r="M1946" s="16">
        <f t="shared" si="252"/>
        <v>1.7275959999999999</v>
      </c>
      <c r="N1946" s="20">
        <f t="shared" si="253"/>
        <v>76.119560204687502</v>
      </c>
      <c r="O1946" s="18">
        <f t="shared" si="254"/>
        <v>166.62285714285713</v>
      </c>
      <c r="P1946" s="18">
        <f t="shared" si="255"/>
        <v>219.11546834281316</v>
      </c>
      <c r="Q1946" s="48">
        <f t="shared" si="248"/>
        <v>8.5211571022205117</v>
      </c>
    </row>
    <row r="1947" spans="2:17" x14ac:dyDescent="0.25">
      <c r="B1947" s="15">
        <v>41926.555555555555</v>
      </c>
      <c r="C1947" s="16">
        <v>4</v>
      </c>
      <c r="D1947" s="16">
        <v>0</v>
      </c>
      <c r="E1947" s="16">
        <v>1154.816</v>
      </c>
      <c r="F1947" s="16">
        <v>1.7234149999999999</v>
      </c>
      <c r="G1947" s="16">
        <v>0</v>
      </c>
      <c r="H1947" s="16">
        <v>496.2</v>
      </c>
      <c r="I1947" s="16" t="str">
        <f t="shared" si="249"/>
        <v/>
      </c>
      <c r="K1947" s="16" t="str">
        <f t="shared" si="250"/>
        <v/>
      </c>
      <c r="L1947" s="16">
        <f t="shared" si="251"/>
        <v>1154.816</v>
      </c>
      <c r="M1947" s="16">
        <f t="shared" si="252"/>
        <v>1.7234149999999999</v>
      </c>
      <c r="N1947" s="20">
        <f t="shared" si="253"/>
        <v>75.682152795609113</v>
      </c>
      <c r="O1947" s="18">
        <f t="shared" si="254"/>
        <v>164.97371428571429</v>
      </c>
      <c r="P1947" s="18">
        <f t="shared" si="255"/>
        <v>215.1781147253262</v>
      </c>
      <c r="Q1947" s="48">
        <f t="shared" si="248"/>
        <v>6.2760283461553472</v>
      </c>
    </row>
    <row r="1948" spans="2:17" x14ac:dyDescent="0.25">
      <c r="B1948" s="15">
        <v>41926.556250000001</v>
      </c>
      <c r="C1948" s="16">
        <v>3</v>
      </c>
      <c r="D1948" s="16">
        <v>0</v>
      </c>
      <c r="E1948" s="16">
        <v>1111.4159999999999</v>
      </c>
      <c r="F1948" s="16">
        <v>1.717403</v>
      </c>
      <c r="G1948" s="16">
        <v>0</v>
      </c>
      <c r="H1948" s="16">
        <v>483.2</v>
      </c>
      <c r="I1948" s="16" t="str">
        <f t="shared" si="249"/>
        <v/>
      </c>
      <c r="K1948" s="16" t="str">
        <f t="shared" si="250"/>
        <v/>
      </c>
      <c r="L1948" s="16">
        <f t="shared" si="251"/>
        <v>1111.4159999999999</v>
      </c>
      <c r="M1948" s="16">
        <f t="shared" si="252"/>
        <v>1.717403</v>
      </c>
      <c r="N1948" s="20">
        <f t="shared" si="253"/>
        <v>75.053190025128558</v>
      </c>
      <c r="O1948" s="18">
        <f t="shared" si="254"/>
        <v>158.77371428571428</v>
      </c>
      <c r="P1948" s="18">
        <f t="shared" si="255"/>
        <v>204.65387766436751</v>
      </c>
      <c r="Q1948" s="48">
        <f t="shared" si="248"/>
        <v>7.9587619091698478</v>
      </c>
    </row>
    <row r="1949" spans="2:17" x14ac:dyDescent="0.25">
      <c r="B1949" s="15">
        <v>41926.556944444441</v>
      </c>
      <c r="C1949" s="16">
        <v>3</v>
      </c>
      <c r="D1949" s="16">
        <v>0</v>
      </c>
      <c r="E1949" s="16">
        <v>1106.848</v>
      </c>
      <c r="F1949" s="16">
        <v>1.7170209999999999</v>
      </c>
      <c r="G1949" s="16">
        <v>0</v>
      </c>
      <c r="H1949" s="16">
        <v>494.2</v>
      </c>
      <c r="I1949" s="16" t="str">
        <f t="shared" si="249"/>
        <v/>
      </c>
      <c r="K1949" s="16" t="str">
        <f t="shared" si="250"/>
        <v/>
      </c>
      <c r="L1949" s="16">
        <f t="shared" si="251"/>
        <v>1106.848</v>
      </c>
      <c r="M1949" s="16">
        <f t="shared" si="252"/>
        <v>1.7170209999999999</v>
      </c>
      <c r="N1949" s="20">
        <f t="shared" si="253"/>
        <v>75.013225990144576</v>
      </c>
      <c r="O1949" s="18">
        <f t="shared" si="254"/>
        <v>158.12114285714284</v>
      </c>
      <c r="P1949" s="18">
        <f t="shared" si="255"/>
        <v>203.65890033144592</v>
      </c>
      <c r="Q1949" s="48">
        <f t="shared" si="248"/>
        <v>7.9200683462228971</v>
      </c>
    </row>
    <row r="1950" spans="2:17" x14ac:dyDescent="0.25">
      <c r="B1950" s="15">
        <v>41926.557638888888</v>
      </c>
      <c r="C1950" s="16">
        <v>4</v>
      </c>
      <c r="D1950" s="16">
        <v>0</v>
      </c>
      <c r="E1950" s="16">
        <v>1127.9939999999999</v>
      </c>
      <c r="F1950" s="16">
        <v>1.7053940000000001</v>
      </c>
      <c r="G1950" s="16">
        <v>0</v>
      </c>
      <c r="H1950" s="16">
        <v>488.3</v>
      </c>
      <c r="I1950" s="16" t="str">
        <f t="shared" si="249"/>
        <v/>
      </c>
      <c r="K1950" s="16" t="str">
        <f t="shared" si="250"/>
        <v/>
      </c>
      <c r="L1950" s="16">
        <f t="shared" si="251"/>
        <v>1127.9939999999999</v>
      </c>
      <c r="M1950" s="16">
        <f t="shared" si="252"/>
        <v>1.7053940000000001</v>
      </c>
      <c r="N1950" s="20">
        <f t="shared" si="253"/>
        <v>73.79683375255685</v>
      </c>
      <c r="O1950" s="18">
        <f t="shared" si="254"/>
        <v>161.142</v>
      </c>
      <c r="P1950" s="18">
        <f t="shared" si="255"/>
        <v>202.80152157802965</v>
      </c>
      <c r="Q1950" s="48">
        <f t="shared" si="248"/>
        <v>5.9150443793591982</v>
      </c>
    </row>
    <row r="1951" spans="2:17" x14ac:dyDescent="0.25">
      <c r="B1951" s="15">
        <v>41926.558333333334</v>
      </c>
      <c r="C1951" s="16">
        <v>3</v>
      </c>
      <c r="D1951" s="16">
        <v>0</v>
      </c>
      <c r="E1951" s="16">
        <v>1122.5170000000001</v>
      </c>
      <c r="F1951" s="16">
        <v>1.6933240000000001</v>
      </c>
      <c r="G1951" s="16">
        <v>0</v>
      </c>
      <c r="H1951" s="16">
        <v>481.5</v>
      </c>
      <c r="I1951" s="16" t="str">
        <f t="shared" si="249"/>
        <v/>
      </c>
      <c r="K1951" s="16" t="str">
        <f t="shared" si="250"/>
        <v/>
      </c>
      <c r="L1951" s="16">
        <f t="shared" si="251"/>
        <v>1122.5170000000001</v>
      </c>
      <c r="M1951" s="16">
        <f t="shared" si="252"/>
        <v>1.6933240000000001</v>
      </c>
      <c r="N1951" s="20">
        <f t="shared" si="253"/>
        <v>72.534095788534799</v>
      </c>
      <c r="O1951" s="18">
        <f t="shared" si="254"/>
        <v>160.35957142857143</v>
      </c>
      <c r="P1951" s="18">
        <f t="shared" si="255"/>
        <v>196.95959937062736</v>
      </c>
      <c r="Q1951" s="48">
        <f t="shared" si="248"/>
        <v>7.6595399755243978</v>
      </c>
    </row>
    <row r="1952" spans="2:17" x14ac:dyDescent="0.25">
      <c r="B1952" s="15">
        <v>41926.559027777781</v>
      </c>
      <c r="C1952" s="16">
        <v>3</v>
      </c>
      <c r="D1952" s="16">
        <v>0</v>
      </c>
      <c r="E1952" s="16">
        <v>1130.606</v>
      </c>
      <c r="F1952" s="16">
        <v>1.6789959999999999</v>
      </c>
      <c r="G1952" s="16">
        <v>0</v>
      </c>
      <c r="H1952" s="16">
        <v>482.3</v>
      </c>
      <c r="I1952" s="16" t="str">
        <f t="shared" si="249"/>
        <v/>
      </c>
      <c r="K1952" s="16" t="str">
        <f t="shared" si="250"/>
        <v/>
      </c>
      <c r="L1952" s="16">
        <f t="shared" si="251"/>
        <v>1130.606</v>
      </c>
      <c r="M1952" s="16">
        <f t="shared" si="252"/>
        <v>1.6789959999999999</v>
      </c>
      <c r="N1952" s="20">
        <f t="shared" si="253"/>
        <v>71.035130622958349</v>
      </c>
      <c r="O1952" s="18">
        <f t="shared" si="254"/>
        <v>161.51514285714285</v>
      </c>
      <c r="P1952" s="18">
        <f t="shared" si="255"/>
        <v>192.63539632076584</v>
      </c>
      <c r="Q1952" s="48">
        <f t="shared" si="248"/>
        <v>7.4913765235853385</v>
      </c>
    </row>
    <row r="1953" spans="2:17" x14ac:dyDescent="0.25">
      <c r="B1953" s="15">
        <v>41926.55972222222</v>
      </c>
      <c r="C1953" s="16">
        <v>4</v>
      </c>
      <c r="D1953" s="16">
        <v>0</v>
      </c>
      <c r="E1953" s="16">
        <v>1158.0329999999999</v>
      </c>
      <c r="F1953" s="16">
        <v>1.6631880000000001</v>
      </c>
      <c r="G1953" s="16">
        <v>0</v>
      </c>
      <c r="H1953" s="16">
        <v>485.4</v>
      </c>
      <c r="I1953" s="16" t="str">
        <f t="shared" si="249"/>
        <v/>
      </c>
      <c r="K1953" s="16" t="str">
        <f t="shared" si="250"/>
        <v/>
      </c>
      <c r="L1953" s="16">
        <f t="shared" si="251"/>
        <v>1158.0329999999999</v>
      </c>
      <c r="M1953" s="16">
        <f t="shared" si="252"/>
        <v>1.6631880000000001</v>
      </c>
      <c r="N1953" s="20">
        <f t="shared" si="253"/>
        <v>69.381330976292205</v>
      </c>
      <c r="O1953" s="18">
        <f t="shared" si="254"/>
        <v>165.43328571428569</v>
      </c>
      <c r="P1953" s="18">
        <f t="shared" si="255"/>
        <v>190.9004117924313</v>
      </c>
      <c r="Q1953" s="48">
        <f t="shared" si="248"/>
        <v>5.5679286772792462</v>
      </c>
    </row>
    <row r="1954" spans="2:17" x14ac:dyDescent="0.25">
      <c r="B1954" s="15">
        <v>41926.560416666667</v>
      </c>
      <c r="C1954" s="16">
        <v>4</v>
      </c>
      <c r="D1954" s="16">
        <v>0</v>
      </c>
      <c r="E1954" s="16">
        <v>1170.404</v>
      </c>
      <c r="F1954" s="16">
        <v>1.658701</v>
      </c>
      <c r="G1954" s="16">
        <v>0</v>
      </c>
      <c r="H1954" s="16">
        <v>483</v>
      </c>
      <c r="I1954" s="16" t="str">
        <f t="shared" si="249"/>
        <v/>
      </c>
      <c r="K1954" s="16" t="str">
        <f t="shared" si="250"/>
        <v/>
      </c>
      <c r="L1954" s="16">
        <f t="shared" si="251"/>
        <v>1170.404</v>
      </c>
      <c r="M1954" s="16">
        <f t="shared" si="252"/>
        <v>1.658701</v>
      </c>
      <c r="N1954" s="20">
        <f t="shared" si="253"/>
        <v>68.911910492069595</v>
      </c>
      <c r="O1954" s="18">
        <f t="shared" si="254"/>
        <v>167.20057142857144</v>
      </c>
      <c r="P1954" s="18">
        <f t="shared" si="255"/>
        <v>191.11736726818836</v>
      </c>
      <c r="Q1954" s="48">
        <f t="shared" si="248"/>
        <v>5.57425654532216</v>
      </c>
    </row>
    <row r="1955" spans="2:17" x14ac:dyDescent="0.25">
      <c r="B1955" s="15">
        <v>41926.561111111114</v>
      </c>
      <c r="C1955" s="16">
        <v>4</v>
      </c>
      <c r="D1955" s="16">
        <v>0</v>
      </c>
      <c r="E1955" s="16">
        <v>1109.8320000000001</v>
      </c>
      <c r="F1955" s="16">
        <v>1.6466620000000001</v>
      </c>
      <c r="G1955" s="16">
        <v>0</v>
      </c>
      <c r="H1955" s="16">
        <v>483</v>
      </c>
      <c r="I1955" s="16" t="str">
        <f t="shared" si="249"/>
        <v/>
      </c>
      <c r="K1955" s="16" t="str">
        <f t="shared" si="250"/>
        <v/>
      </c>
      <c r="L1955" s="16">
        <f t="shared" si="251"/>
        <v>1109.8320000000001</v>
      </c>
      <c r="M1955" s="16">
        <f t="shared" si="252"/>
        <v>1.6466620000000001</v>
      </c>
      <c r="N1955" s="20">
        <f t="shared" si="253"/>
        <v>67.652415682719038</v>
      </c>
      <c r="O1955" s="18">
        <f t="shared" si="254"/>
        <v>158.54742857142858</v>
      </c>
      <c r="P1955" s="18">
        <f t="shared" si="255"/>
        <v>176.62288519160808</v>
      </c>
      <c r="Q1955" s="48">
        <f t="shared" si="248"/>
        <v>5.1515008180885689</v>
      </c>
    </row>
    <row r="1956" spans="2:17" x14ac:dyDescent="0.25">
      <c r="B1956" s="15">
        <v>41926.561805555553</v>
      </c>
      <c r="C1956" s="16">
        <v>4</v>
      </c>
      <c r="D1956" s="16">
        <v>0</v>
      </c>
      <c r="E1956" s="16">
        <v>1133.26</v>
      </c>
      <c r="F1956" s="16">
        <v>1.6421300000000001</v>
      </c>
      <c r="G1956" s="16">
        <v>0</v>
      </c>
      <c r="H1956" s="16">
        <v>483</v>
      </c>
      <c r="I1956" s="16" t="str">
        <f t="shared" si="249"/>
        <v/>
      </c>
      <c r="K1956" s="16" t="str">
        <f t="shared" si="250"/>
        <v/>
      </c>
      <c r="L1956" s="16">
        <f t="shared" si="251"/>
        <v>1133.26</v>
      </c>
      <c r="M1956" s="16">
        <f t="shared" si="252"/>
        <v>1.6421300000000001</v>
      </c>
      <c r="N1956" s="20">
        <f t="shared" si="253"/>
        <v>67.178287393328162</v>
      </c>
      <c r="O1956" s="18">
        <f t="shared" si="254"/>
        <v>161.8942857142857</v>
      </c>
      <c r="P1956" s="18">
        <f t="shared" si="255"/>
        <v>178.59446012222062</v>
      </c>
      <c r="Q1956" s="48">
        <f t="shared" si="248"/>
        <v>5.2090050868981015</v>
      </c>
    </row>
    <row r="1957" spans="2:17" x14ac:dyDescent="0.25">
      <c r="B1957" s="15">
        <v>41926.5625</v>
      </c>
      <c r="C1957" s="16">
        <v>4</v>
      </c>
      <c r="D1957" s="16">
        <v>0</v>
      </c>
      <c r="E1957" s="16">
        <v>1113.7570000000001</v>
      </c>
      <c r="F1957" s="16">
        <v>1.6387579999999999</v>
      </c>
      <c r="G1957" s="16">
        <v>0</v>
      </c>
      <c r="H1957" s="16">
        <v>475.6</v>
      </c>
      <c r="I1957" s="16" t="str">
        <f t="shared" si="249"/>
        <v/>
      </c>
      <c r="K1957" s="16" t="str">
        <f t="shared" si="250"/>
        <v/>
      </c>
      <c r="L1957" s="16">
        <f t="shared" si="251"/>
        <v>1113.7570000000001</v>
      </c>
      <c r="M1957" s="16">
        <f t="shared" si="252"/>
        <v>1.6387579999999999</v>
      </c>
      <c r="N1957" s="20">
        <f t="shared" si="253"/>
        <v>66.825515859385959</v>
      </c>
      <c r="O1957" s="18">
        <f t="shared" si="254"/>
        <v>159.10814285714287</v>
      </c>
      <c r="P1957" s="18">
        <f t="shared" si="255"/>
        <v>174.24067762341184</v>
      </c>
      <c r="Q1957" s="48">
        <f t="shared" si="248"/>
        <v>5.0820197640161791</v>
      </c>
    </row>
    <row r="1958" spans="2:17" x14ac:dyDescent="0.25">
      <c r="B1958" s="15">
        <v>41926.563194444447</v>
      </c>
      <c r="C1958" s="16">
        <v>4</v>
      </c>
      <c r="D1958" s="16">
        <v>0</v>
      </c>
      <c r="E1958" s="16">
        <v>1133.047</v>
      </c>
      <c r="F1958" s="16">
        <v>1.637278</v>
      </c>
      <c r="G1958" s="16">
        <v>0</v>
      </c>
      <c r="H1958" s="16">
        <v>479.6</v>
      </c>
      <c r="I1958" s="16" t="str">
        <f t="shared" si="249"/>
        <v/>
      </c>
      <c r="K1958" s="16" t="str">
        <f t="shared" si="250"/>
        <v/>
      </c>
      <c r="L1958" s="16">
        <f t="shared" si="251"/>
        <v>1133.047</v>
      </c>
      <c r="M1958" s="16">
        <f t="shared" si="252"/>
        <v>1.637278</v>
      </c>
      <c r="N1958" s="20">
        <f t="shared" si="253"/>
        <v>66.670681378296266</v>
      </c>
      <c r="O1958" s="18">
        <f t="shared" si="254"/>
        <v>161.86385714285714</v>
      </c>
      <c r="P1958" s="18">
        <f t="shared" si="255"/>
        <v>176.68806116357882</v>
      </c>
      <c r="Q1958" s="48">
        <f t="shared" si="248"/>
        <v>5.1534017839377153</v>
      </c>
    </row>
    <row r="1959" spans="2:17" x14ac:dyDescent="0.25">
      <c r="B1959" s="15">
        <v>41926.563888888886</v>
      </c>
      <c r="C1959" s="16">
        <v>4</v>
      </c>
      <c r="D1959" s="16">
        <v>0</v>
      </c>
      <c r="E1959" s="16">
        <v>1109.9690000000001</v>
      </c>
      <c r="F1959" s="16">
        <v>1.626673</v>
      </c>
      <c r="G1959" s="16">
        <v>0</v>
      </c>
      <c r="H1959" s="16">
        <v>479.1</v>
      </c>
      <c r="I1959" s="16" t="str">
        <f t="shared" si="249"/>
        <v/>
      </c>
      <c r="K1959" s="16" t="str">
        <f t="shared" si="250"/>
        <v/>
      </c>
      <c r="L1959" s="16">
        <f t="shared" si="251"/>
        <v>1109.9690000000001</v>
      </c>
      <c r="M1959" s="16">
        <f t="shared" si="252"/>
        <v>1.626673</v>
      </c>
      <c r="N1959" s="20">
        <f t="shared" si="253"/>
        <v>65.561208626974505</v>
      </c>
      <c r="O1959" s="18">
        <f t="shared" si="254"/>
        <v>158.56700000000001</v>
      </c>
      <c r="P1959" s="18">
        <f t="shared" si="255"/>
        <v>169.10639020868038</v>
      </c>
      <c r="Q1959" s="48">
        <f t="shared" si="248"/>
        <v>4.9322697144198449</v>
      </c>
    </row>
    <row r="1960" spans="2:17" x14ac:dyDescent="0.25">
      <c r="B1960" s="15">
        <v>41926.564583333333</v>
      </c>
      <c r="C1960" s="16">
        <v>4</v>
      </c>
      <c r="D1960" s="16">
        <v>0</v>
      </c>
      <c r="E1960" s="16">
        <v>1121.7729999999999</v>
      </c>
      <c r="F1960" s="16">
        <v>1.626673</v>
      </c>
      <c r="G1960" s="16">
        <v>0</v>
      </c>
      <c r="H1960" s="16">
        <v>482.7</v>
      </c>
      <c r="I1960" s="16" t="str">
        <f t="shared" si="249"/>
        <v/>
      </c>
      <c r="K1960" s="16" t="str">
        <f t="shared" si="250"/>
        <v/>
      </c>
      <c r="L1960" s="16">
        <f t="shared" si="251"/>
        <v>1121.7729999999999</v>
      </c>
      <c r="M1960" s="16">
        <f t="shared" si="252"/>
        <v>1.626673</v>
      </c>
      <c r="N1960" s="20">
        <f t="shared" si="253"/>
        <v>65.561208626974505</v>
      </c>
      <c r="O1960" s="18">
        <f t="shared" si="254"/>
        <v>160.25328571428571</v>
      </c>
      <c r="P1960" s="18">
        <f t="shared" si="255"/>
        <v>170.90475739733455</v>
      </c>
      <c r="Q1960" s="48">
        <f t="shared" si="248"/>
        <v>4.9847220907555911</v>
      </c>
    </row>
    <row r="1961" spans="2:17" x14ac:dyDescent="0.25">
      <c r="B1961" s="15">
        <v>41926.56527777778</v>
      </c>
      <c r="C1961" s="16">
        <v>4</v>
      </c>
      <c r="D1961" s="16">
        <v>0</v>
      </c>
      <c r="E1961" s="16">
        <v>1132.135</v>
      </c>
      <c r="F1961" s="16">
        <v>1.6210580000000001</v>
      </c>
      <c r="G1961" s="16">
        <v>0</v>
      </c>
      <c r="H1961" s="16">
        <v>481.3</v>
      </c>
      <c r="I1961" s="16" t="str">
        <f t="shared" si="249"/>
        <v/>
      </c>
      <c r="K1961" s="16" t="str">
        <f t="shared" si="250"/>
        <v/>
      </c>
      <c r="L1961" s="16">
        <f t="shared" si="251"/>
        <v>1132.135</v>
      </c>
      <c r="M1961" s="16">
        <f t="shared" si="252"/>
        <v>1.6210580000000001</v>
      </c>
      <c r="N1961" s="20">
        <f t="shared" si="253"/>
        <v>64.973779159867334</v>
      </c>
      <c r="O1961" s="18">
        <f t="shared" si="254"/>
        <v>161.73357142857142</v>
      </c>
      <c r="P1961" s="18">
        <f t="shared" si="255"/>
        <v>170.34792922384534</v>
      </c>
      <c r="Q1961" s="48">
        <f t="shared" si="248"/>
        <v>4.9684812690288229</v>
      </c>
    </row>
    <row r="1962" spans="2:17" x14ac:dyDescent="0.25">
      <c r="B1962" s="15">
        <v>41926.565972222219</v>
      </c>
      <c r="C1962" s="16">
        <v>4</v>
      </c>
      <c r="D1962" s="16">
        <v>0</v>
      </c>
      <c r="E1962" s="16">
        <v>1128.4349999999999</v>
      </c>
      <c r="F1962" s="16">
        <v>1.618784</v>
      </c>
      <c r="G1962" s="16">
        <v>0</v>
      </c>
      <c r="H1962" s="16">
        <v>469.6</v>
      </c>
      <c r="I1962" s="16" t="str">
        <f t="shared" si="249"/>
        <v/>
      </c>
      <c r="K1962" s="16" t="str">
        <f t="shared" si="250"/>
        <v/>
      </c>
      <c r="L1962" s="16">
        <f t="shared" si="251"/>
        <v>1128.4349999999999</v>
      </c>
      <c r="M1962" s="16">
        <f t="shared" si="252"/>
        <v>1.618784</v>
      </c>
      <c r="N1962" s="20">
        <f t="shared" si="253"/>
        <v>64.735878072030857</v>
      </c>
      <c r="O1962" s="18">
        <f t="shared" si="254"/>
        <v>161.20499999999998</v>
      </c>
      <c r="P1962" s="18">
        <f t="shared" si="255"/>
        <v>168.9322063522969</v>
      </c>
      <c r="Q1962" s="48">
        <f t="shared" si="248"/>
        <v>4.9271893519419931</v>
      </c>
    </row>
    <row r="1963" spans="2:17" x14ac:dyDescent="0.25">
      <c r="B1963" s="15">
        <v>41926.566666666666</v>
      </c>
      <c r="C1963" s="16">
        <v>4</v>
      </c>
      <c r="D1963" s="16">
        <v>0</v>
      </c>
      <c r="E1963" s="16">
        <v>1124.7529999999999</v>
      </c>
      <c r="F1963" s="16">
        <v>1.6086670000000001</v>
      </c>
      <c r="G1963" s="16">
        <v>0</v>
      </c>
      <c r="H1963" s="16">
        <v>480.7</v>
      </c>
      <c r="I1963" s="16" t="str">
        <f t="shared" si="249"/>
        <v/>
      </c>
      <c r="K1963" s="16" t="str">
        <f t="shared" si="250"/>
        <v/>
      </c>
      <c r="L1963" s="16">
        <f t="shared" si="251"/>
        <v>1124.7529999999999</v>
      </c>
      <c r="M1963" s="16">
        <f t="shared" si="252"/>
        <v>1.6086670000000001</v>
      </c>
      <c r="N1963" s="20">
        <f t="shared" si="253"/>
        <v>63.677458852311645</v>
      </c>
      <c r="O1963" s="18">
        <f t="shared" si="254"/>
        <v>160.679</v>
      </c>
      <c r="P1963" s="18">
        <f t="shared" si="255"/>
        <v>164.59286198260469</v>
      </c>
      <c r="Q1963" s="48">
        <f t="shared" si="248"/>
        <v>4.8006251411593031</v>
      </c>
    </row>
    <row r="1964" spans="2:17" x14ac:dyDescent="0.25">
      <c r="B1964" s="15">
        <v>41926.567361111112</v>
      </c>
      <c r="C1964" s="16">
        <v>2</v>
      </c>
      <c r="D1964" s="16">
        <v>0</v>
      </c>
      <c r="E1964" s="16">
        <v>1134.2380000000001</v>
      </c>
      <c r="F1964" s="16">
        <v>1.6131530000000001</v>
      </c>
      <c r="G1964" s="16">
        <v>0</v>
      </c>
      <c r="H1964" s="16">
        <v>471</v>
      </c>
      <c r="I1964" s="16" t="str">
        <f t="shared" si="249"/>
        <v/>
      </c>
      <c r="K1964" s="16" t="str">
        <f t="shared" si="250"/>
        <v/>
      </c>
      <c r="L1964" s="16">
        <f t="shared" si="251"/>
        <v>1134.2380000000001</v>
      </c>
      <c r="M1964" s="16">
        <f t="shared" si="252"/>
        <v>1.6131530000000001</v>
      </c>
      <c r="N1964" s="20">
        <f t="shared" si="253"/>
        <v>64.146774718641623</v>
      </c>
      <c r="O1964" s="18">
        <f t="shared" si="254"/>
        <v>162.03400000000002</v>
      </c>
      <c r="P1964" s="18">
        <f t="shared" si="255"/>
        <v>167.6704532769819</v>
      </c>
      <c r="Q1964" s="48">
        <f t="shared" si="248"/>
        <v>9.7807764411572791</v>
      </c>
    </row>
    <row r="1965" spans="2:17" x14ac:dyDescent="0.25">
      <c r="B1965" s="15">
        <v>41926.568055555559</v>
      </c>
      <c r="C1965" s="16">
        <v>4</v>
      </c>
      <c r="D1965" s="16">
        <v>0</v>
      </c>
      <c r="E1965" s="16">
        <v>1090.1479999999999</v>
      </c>
      <c r="F1965" s="16">
        <v>1.6082399999999999</v>
      </c>
      <c r="G1965" s="16">
        <v>0</v>
      </c>
      <c r="H1965" s="16">
        <v>481.8</v>
      </c>
      <c r="I1965" s="16" t="str">
        <f t="shared" si="249"/>
        <v/>
      </c>
      <c r="K1965" s="16" t="str">
        <f t="shared" si="250"/>
        <v/>
      </c>
      <c r="L1965" s="16">
        <f t="shared" si="251"/>
        <v>1090.1479999999999</v>
      </c>
      <c r="M1965" s="16">
        <f t="shared" si="252"/>
        <v>1.6082399999999999</v>
      </c>
      <c r="N1965" s="20">
        <f t="shared" si="253"/>
        <v>63.632787012159383</v>
      </c>
      <c r="O1965" s="18">
        <f t="shared" si="254"/>
        <v>155.73542857142857</v>
      </c>
      <c r="P1965" s="18">
        <f t="shared" si="255"/>
        <v>159.37464376350752</v>
      </c>
      <c r="Q1965" s="48">
        <f t="shared" si="248"/>
        <v>4.6484271097689698</v>
      </c>
    </row>
    <row r="1966" spans="2:17" x14ac:dyDescent="0.25">
      <c r="B1966" s="15">
        <v>41926.568749999999</v>
      </c>
      <c r="C1966" s="16">
        <v>4</v>
      </c>
      <c r="D1966" s="16">
        <v>0</v>
      </c>
      <c r="E1966" s="16">
        <v>1141.6759999999999</v>
      </c>
      <c r="F1966" s="16">
        <v>1.6131530000000001</v>
      </c>
      <c r="G1966" s="16">
        <v>0</v>
      </c>
      <c r="H1966" s="16">
        <v>481.3</v>
      </c>
      <c r="I1966" s="16" t="str">
        <f t="shared" si="249"/>
        <v/>
      </c>
      <c r="K1966" s="16" t="str">
        <f t="shared" si="250"/>
        <v/>
      </c>
      <c r="L1966" s="16">
        <f t="shared" si="251"/>
        <v>1141.6759999999999</v>
      </c>
      <c r="M1966" s="16">
        <f t="shared" si="252"/>
        <v>1.6131530000000001</v>
      </c>
      <c r="N1966" s="20">
        <f t="shared" si="253"/>
        <v>64.146774718641623</v>
      </c>
      <c r="O1966" s="18">
        <f t="shared" si="254"/>
        <v>163.09657142857142</v>
      </c>
      <c r="P1966" s="18">
        <f t="shared" si="255"/>
        <v>168.76998691231606</v>
      </c>
      <c r="Q1966" s="48">
        <f t="shared" si="248"/>
        <v>4.9224579516092186</v>
      </c>
    </row>
    <row r="1967" spans="2:17" x14ac:dyDescent="0.25">
      <c r="B1967" s="15">
        <v>41926.569444444445</v>
      </c>
      <c r="C1967" s="16">
        <v>4</v>
      </c>
      <c r="D1967" s="16">
        <v>0</v>
      </c>
      <c r="E1967" s="16">
        <v>1101.0550000000001</v>
      </c>
      <c r="F1967" s="16">
        <v>1.616144</v>
      </c>
      <c r="G1967" s="16">
        <v>0</v>
      </c>
      <c r="H1967" s="16">
        <v>476.1</v>
      </c>
      <c r="I1967" s="16" t="str">
        <f t="shared" si="249"/>
        <v/>
      </c>
      <c r="K1967" s="16" t="str">
        <f t="shared" si="250"/>
        <v/>
      </c>
      <c r="L1967" s="16">
        <f t="shared" si="251"/>
        <v>1101.0550000000001</v>
      </c>
      <c r="M1967" s="16">
        <f t="shared" si="252"/>
        <v>1.616144</v>
      </c>
      <c r="N1967" s="20">
        <f t="shared" si="253"/>
        <v>64.459686835492477</v>
      </c>
      <c r="O1967" s="18">
        <f t="shared" si="254"/>
        <v>157.29357142857143</v>
      </c>
      <c r="P1967" s="18">
        <f t="shared" si="255"/>
        <v>163.86236508110557</v>
      </c>
      <c r="Q1967" s="48">
        <f t="shared" si="248"/>
        <v>4.7793189815322457</v>
      </c>
    </row>
    <row r="1968" spans="2:17" x14ac:dyDescent="0.25">
      <c r="B1968" s="15">
        <v>41926.570138888892</v>
      </c>
      <c r="C1968" s="16">
        <v>5</v>
      </c>
      <c r="D1968" s="16">
        <v>0</v>
      </c>
      <c r="E1968" s="16">
        <v>1111.5650000000001</v>
      </c>
      <c r="F1968" s="16">
        <v>1.613504</v>
      </c>
      <c r="G1968" s="16">
        <v>0</v>
      </c>
      <c r="H1968" s="16">
        <v>475.6</v>
      </c>
      <c r="I1968" s="16" t="str">
        <f t="shared" si="249"/>
        <v/>
      </c>
      <c r="K1968" s="16" t="str">
        <f t="shared" si="250"/>
        <v/>
      </c>
      <c r="L1968" s="16">
        <f t="shared" si="251"/>
        <v>1111.5650000000001</v>
      </c>
      <c r="M1968" s="16">
        <f t="shared" si="252"/>
        <v>1.613504</v>
      </c>
      <c r="N1968" s="20">
        <f t="shared" si="253"/>
        <v>64.18349559895411</v>
      </c>
      <c r="O1968" s="18">
        <f t="shared" si="254"/>
        <v>158.79500000000002</v>
      </c>
      <c r="P1968" s="18">
        <f t="shared" si="255"/>
        <v>164.44862107369289</v>
      </c>
      <c r="Q1968" s="48">
        <f t="shared" si="248"/>
        <v>3.8371344917195005</v>
      </c>
    </row>
    <row r="1969" spans="2:17" x14ac:dyDescent="0.25">
      <c r="B1969" s="15">
        <v>41926.570833333331</v>
      </c>
      <c r="C1969" s="16">
        <v>4</v>
      </c>
      <c r="D1969" s="16">
        <v>962.84429999999998</v>
      </c>
      <c r="E1969" s="16">
        <v>830.39329999999995</v>
      </c>
      <c r="F1969" s="16">
        <v>1.5551839999999999</v>
      </c>
      <c r="G1969" s="16">
        <v>400.7</v>
      </c>
      <c r="H1969" s="16">
        <v>338.6</v>
      </c>
      <c r="I1969" s="16" t="str">
        <f t="shared" si="249"/>
        <v/>
      </c>
      <c r="K1969" s="16">
        <f t="shared" si="250"/>
        <v>962.84429999999998</v>
      </c>
      <c r="L1969" s="16">
        <f t="shared" si="251"/>
        <v>830.39329999999995</v>
      </c>
      <c r="M1969" s="16">
        <f t="shared" si="252"/>
        <v>1.5551839999999999</v>
      </c>
      <c r="N1969" s="20">
        <f t="shared" si="253"/>
        <v>58.0821801008791</v>
      </c>
      <c r="O1969" s="18">
        <f t="shared" si="254"/>
        <v>128.08840000000001</v>
      </c>
      <c r="P1969" s="18">
        <f t="shared" si="255"/>
        <v>115.70030116167247</v>
      </c>
      <c r="Q1969" s="48">
        <f t="shared" si="248"/>
        <v>6.7491842344308948</v>
      </c>
    </row>
    <row r="1970" spans="2:17" x14ac:dyDescent="0.25">
      <c r="B1970" s="15">
        <v>41926.571527777778</v>
      </c>
      <c r="C1970" s="16">
        <v>4</v>
      </c>
      <c r="D1970" s="16">
        <v>644.7242</v>
      </c>
      <c r="E1970" s="16">
        <v>627.90800000000002</v>
      </c>
      <c r="F1970" s="16">
        <v>1.428016</v>
      </c>
      <c r="G1970" s="16">
        <v>359.9</v>
      </c>
      <c r="H1970" s="16">
        <v>367.8</v>
      </c>
      <c r="I1970" s="16" t="str">
        <f t="shared" si="249"/>
        <v/>
      </c>
      <c r="K1970" s="16">
        <f t="shared" si="250"/>
        <v>644.7242</v>
      </c>
      <c r="L1970" s="16">
        <f t="shared" si="251"/>
        <v>627.90800000000002</v>
      </c>
      <c r="M1970" s="16">
        <f t="shared" si="252"/>
        <v>1.428016</v>
      </c>
      <c r="N1970" s="20">
        <f t="shared" si="253"/>
        <v>44.778131931139711</v>
      </c>
      <c r="O1970" s="18">
        <f t="shared" si="254"/>
        <v>90.902299999999997</v>
      </c>
      <c r="P1970" s="18">
        <f t="shared" si="255"/>
        <v>58.126465672074076</v>
      </c>
      <c r="Q1970" s="48">
        <f t="shared" si="248"/>
        <v>3.3907104975376545</v>
      </c>
    </row>
    <row r="1971" spans="2:17" x14ac:dyDescent="0.25">
      <c r="B1971" s="15">
        <v>41926.572222222225</v>
      </c>
      <c r="C1971" s="16">
        <v>6</v>
      </c>
      <c r="D1971" s="16">
        <v>775.61609999999996</v>
      </c>
      <c r="E1971" s="16">
        <v>759.76890000000003</v>
      </c>
      <c r="F1971" s="16">
        <v>1.315053</v>
      </c>
      <c r="G1971" s="16">
        <v>347.3</v>
      </c>
      <c r="H1971" s="16">
        <v>364.2</v>
      </c>
      <c r="I1971" s="16" t="str">
        <f t="shared" si="249"/>
        <v/>
      </c>
      <c r="K1971" s="16">
        <f t="shared" si="250"/>
        <v>775.61609999999996</v>
      </c>
      <c r="L1971" s="16">
        <f t="shared" si="251"/>
        <v>759.76890000000003</v>
      </c>
      <c r="M1971" s="16">
        <f t="shared" si="252"/>
        <v>1.315053</v>
      </c>
      <c r="N1971" s="20">
        <f t="shared" si="253"/>
        <v>32.960180926183511</v>
      </c>
      <c r="O1971" s="18">
        <f t="shared" si="254"/>
        <v>109.67035714285714</v>
      </c>
      <c r="P1971" s="18">
        <f t="shared" si="255"/>
        <v>47.535941619781944</v>
      </c>
      <c r="Q1971" s="48">
        <f t="shared" si="248"/>
        <v>1.8486199518804087</v>
      </c>
    </row>
    <row r="1972" spans="2:17" x14ac:dyDescent="0.25">
      <c r="B1972" s="15">
        <v>41926.572916666664</v>
      </c>
      <c r="C1972" s="16">
        <v>6</v>
      </c>
      <c r="D1972" s="16">
        <v>812.4819</v>
      </c>
      <c r="E1972" s="16">
        <v>766.8845</v>
      </c>
      <c r="F1972" s="16">
        <v>1.279698</v>
      </c>
      <c r="G1972" s="16">
        <v>351.6</v>
      </c>
      <c r="H1972" s="16">
        <v>372.7</v>
      </c>
      <c r="I1972" s="16" t="str">
        <f t="shared" si="249"/>
        <v/>
      </c>
      <c r="K1972" s="16">
        <f t="shared" si="250"/>
        <v>812.4819</v>
      </c>
      <c r="L1972" s="16">
        <f t="shared" si="251"/>
        <v>766.8845</v>
      </c>
      <c r="M1972" s="16">
        <f t="shared" si="252"/>
        <v>1.279698</v>
      </c>
      <c r="N1972" s="20">
        <f t="shared" si="253"/>
        <v>29.261415332314485</v>
      </c>
      <c r="O1972" s="18">
        <f t="shared" si="254"/>
        <v>112.81188571428571</v>
      </c>
      <c r="P1972" s="18">
        <f t="shared" si="255"/>
        <v>42.243284534497789</v>
      </c>
      <c r="Q1972" s="48">
        <f t="shared" si="248"/>
        <v>1.6427943985638029</v>
      </c>
    </row>
    <row r="1973" spans="2:17" x14ac:dyDescent="0.25">
      <c r="B1973" s="15">
        <v>41926.573611111111</v>
      </c>
      <c r="C1973" s="16">
        <v>7</v>
      </c>
      <c r="D1973" s="16">
        <v>798.87080000000003</v>
      </c>
      <c r="E1973" s="16">
        <v>735.38819999999998</v>
      </c>
      <c r="F1973" s="16">
        <v>1.321126</v>
      </c>
      <c r="G1973" s="16">
        <v>356.1</v>
      </c>
      <c r="H1973" s="16">
        <v>374.5</v>
      </c>
      <c r="I1973" s="16" t="str">
        <f t="shared" si="249"/>
        <v/>
      </c>
      <c r="K1973" s="16">
        <f t="shared" si="250"/>
        <v>798.87080000000003</v>
      </c>
      <c r="L1973" s="16">
        <f t="shared" si="251"/>
        <v>735.38819999999998</v>
      </c>
      <c r="M1973" s="16">
        <f t="shared" si="252"/>
        <v>1.321126</v>
      </c>
      <c r="N1973" s="20">
        <f t="shared" si="253"/>
        <v>33.595525388114403</v>
      </c>
      <c r="O1973" s="18">
        <f t="shared" si="254"/>
        <v>109.58992857142857</v>
      </c>
      <c r="P1973" s="18">
        <f t="shared" si="255"/>
        <v>48.640308497983369</v>
      </c>
      <c r="Q1973" s="48">
        <f t="shared" si="248"/>
        <v>1.6213436165994457</v>
      </c>
    </row>
    <row r="1974" spans="2:17" x14ac:dyDescent="0.25">
      <c r="B1974" s="15">
        <v>41926.574305555558</v>
      </c>
      <c r="C1974" s="16">
        <v>7</v>
      </c>
      <c r="D1974" s="16">
        <v>810.16250000000002</v>
      </c>
      <c r="E1974" s="16">
        <v>695.11869999999999</v>
      </c>
      <c r="F1974" s="16">
        <v>1.368139</v>
      </c>
      <c r="G1974" s="16">
        <v>358.2</v>
      </c>
      <c r="H1974" s="16">
        <v>364</v>
      </c>
      <c r="I1974" s="16" t="str">
        <f t="shared" si="249"/>
        <v/>
      </c>
      <c r="K1974" s="16">
        <f t="shared" si="250"/>
        <v>810.16250000000002</v>
      </c>
      <c r="L1974" s="16">
        <f t="shared" si="251"/>
        <v>695.11869999999999</v>
      </c>
      <c r="M1974" s="16">
        <f t="shared" si="252"/>
        <v>1.368139</v>
      </c>
      <c r="N1974" s="20">
        <f t="shared" si="253"/>
        <v>38.513926374242658</v>
      </c>
      <c r="O1974" s="18">
        <f t="shared" si="254"/>
        <v>107.52008571428571</v>
      </c>
      <c r="P1974" s="18">
        <f t="shared" si="255"/>
        <v>56.654918715271194</v>
      </c>
      <c r="Q1974" s="48">
        <f t="shared" si="248"/>
        <v>1.8884972905090398</v>
      </c>
    </row>
    <row r="1975" spans="2:17" x14ac:dyDescent="0.25">
      <c r="B1975" s="15">
        <v>41926.574999999997</v>
      </c>
      <c r="C1975" s="16">
        <v>7</v>
      </c>
      <c r="D1975" s="16">
        <v>789.10500000000002</v>
      </c>
      <c r="E1975" s="16">
        <v>753.07640000000004</v>
      </c>
      <c r="F1975" s="16">
        <v>1.4178230000000001</v>
      </c>
      <c r="G1975" s="16">
        <v>399.1</v>
      </c>
      <c r="H1975" s="16">
        <v>467</v>
      </c>
      <c r="I1975" s="16" t="str">
        <f t="shared" si="249"/>
        <v/>
      </c>
      <c r="K1975" s="16">
        <f t="shared" si="250"/>
        <v>789.10500000000002</v>
      </c>
      <c r="L1975" s="16">
        <f t="shared" si="251"/>
        <v>753.07640000000004</v>
      </c>
      <c r="M1975" s="16">
        <f t="shared" si="252"/>
        <v>1.4178230000000001</v>
      </c>
      <c r="N1975" s="20">
        <f t="shared" si="253"/>
        <v>43.711761751580767</v>
      </c>
      <c r="O1975" s="18">
        <f t="shared" si="254"/>
        <v>110.15581428571429</v>
      </c>
      <c r="P1975" s="18">
        <f t="shared" si="255"/>
        <v>68.269662046912813</v>
      </c>
      <c r="Q1975" s="48">
        <f t="shared" si="248"/>
        <v>2.2756554015637604</v>
      </c>
    </row>
    <row r="1976" spans="2:17" x14ac:dyDescent="0.25">
      <c r="B1976" s="15">
        <v>41926.575694444444</v>
      </c>
      <c r="C1976" s="16">
        <v>6</v>
      </c>
      <c r="D1976" s="16">
        <v>1062.8209999999999</v>
      </c>
      <c r="E1976" s="16">
        <v>1035.7760000000001</v>
      </c>
      <c r="F1976" s="16">
        <v>1.3929659999999999</v>
      </c>
      <c r="G1976" s="16">
        <v>395.8</v>
      </c>
      <c r="H1976" s="16">
        <v>425.2</v>
      </c>
      <c r="I1976" s="16" t="str">
        <f t="shared" si="249"/>
        <v/>
      </c>
      <c r="K1976" s="16">
        <f t="shared" si="250"/>
        <v>1062.8209999999999</v>
      </c>
      <c r="L1976" s="16">
        <f t="shared" si="251"/>
        <v>1035.7760000000001</v>
      </c>
      <c r="M1976" s="16">
        <f t="shared" si="252"/>
        <v>1.3929659999999999</v>
      </c>
      <c r="N1976" s="20">
        <f t="shared" si="253"/>
        <v>41.111274794522274</v>
      </c>
      <c r="O1976" s="18">
        <f t="shared" si="254"/>
        <v>149.89978571428568</v>
      </c>
      <c r="P1976" s="3">
        <f t="shared" si="255"/>
        <v>85.842522685974302</v>
      </c>
      <c r="Q1976" s="48">
        <f t="shared" si="248"/>
        <v>3.3383203266767789</v>
      </c>
    </row>
    <row r="1977" spans="2:17" x14ac:dyDescent="0.25">
      <c r="B1977" s="15">
        <v>41926.576388888891</v>
      </c>
      <c r="C1977" s="16">
        <v>7</v>
      </c>
      <c r="D1977" s="16">
        <v>770.3365</v>
      </c>
      <c r="E1977" s="16">
        <v>832.95339999999999</v>
      </c>
      <c r="F1977" s="16">
        <v>1.4265049999999999</v>
      </c>
      <c r="G1977" s="16">
        <v>385.6</v>
      </c>
      <c r="H1977" s="16">
        <v>384.6</v>
      </c>
      <c r="I1977" s="16" t="str">
        <f t="shared" si="249"/>
        <v/>
      </c>
      <c r="K1977" s="16">
        <f t="shared" si="250"/>
        <v>770.3365</v>
      </c>
      <c r="L1977" s="16">
        <f t="shared" si="251"/>
        <v>832.95339999999999</v>
      </c>
      <c r="M1977" s="16">
        <f t="shared" si="252"/>
        <v>1.4265049999999999</v>
      </c>
      <c r="N1977" s="20">
        <f t="shared" si="253"/>
        <v>44.620054295378537</v>
      </c>
      <c r="O1977" s="18">
        <f t="shared" si="254"/>
        <v>114.52070714285715</v>
      </c>
      <c r="P1977" s="3">
        <f t="shared" si="255"/>
        <v>72.893266730465314</v>
      </c>
      <c r="Q1977" s="48">
        <f t="shared" si="248"/>
        <v>2.4297755576821771</v>
      </c>
    </row>
    <row r="1978" spans="2:17" x14ac:dyDescent="0.25">
      <c r="B1978" s="15">
        <v>41926.57708333333</v>
      </c>
      <c r="C1978" s="16">
        <v>7</v>
      </c>
      <c r="D1978" s="16">
        <v>763.53089999999997</v>
      </c>
      <c r="E1978" s="16">
        <v>645.3365</v>
      </c>
      <c r="F1978" s="16">
        <v>1.480675</v>
      </c>
      <c r="G1978" s="16">
        <v>367.7</v>
      </c>
      <c r="H1978" s="16">
        <v>396.2</v>
      </c>
      <c r="I1978" s="16" t="str">
        <f t="shared" si="249"/>
        <v/>
      </c>
      <c r="K1978" s="16">
        <f t="shared" si="250"/>
        <v>763.53089999999997</v>
      </c>
      <c r="L1978" s="16">
        <f t="shared" si="251"/>
        <v>645.3365</v>
      </c>
      <c r="M1978" s="16">
        <f t="shared" si="252"/>
        <v>1.480675</v>
      </c>
      <c r="N1978" s="20">
        <f t="shared" si="253"/>
        <v>50.287205539046631</v>
      </c>
      <c r="O1978" s="18">
        <f t="shared" si="254"/>
        <v>100.63338571428572</v>
      </c>
      <c r="P1978" s="3">
        <f t="shared" si="255"/>
        <v>74.930620781588445</v>
      </c>
      <c r="Q1978" s="48">
        <f t="shared" si="248"/>
        <v>2.4976873593862816</v>
      </c>
    </row>
    <row r="1979" spans="2:17" x14ac:dyDescent="0.25">
      <c r="B1979" s="15">
        <v>41926.577777777777</v>
      </c>
      <c r="C1979" s="16">
        <v>7</v>
      </c>
      <c r="D1979" s="16">
        <v>715.37350000000004</v>
      </c>
      <c r="E1979" s="16">
        <v>690.30510000000004</v>
      </c>
      <c r="F1979" s="16">
        <v>1.5111619999999999</v>
      </c>
      <c r="G1979" s="16">
        <v>364.8</v>
      </c>
      <c r="H1979" s="16">
        <v>392.9</v>
      </c>
      <c r="I1979" s="16" t="str">
        <f t="shared" si="249"/>
        <v/>
      </c>
      <c r="K1979" s="16">
        <f t="shared" si="250"/>
        <v>715.37350000000004</v>
      </c>
      <c r="L1979" s="16">
        <f t="shared" si="251"/>
        <v>690.30510000000004</v>
      </c>
      <c r="M1979" s="16">
        <f t="shared" si="252"/>
        <v>1.5111619999999999</v>
      </c>
      <c r="N1979" s="20">
        <f t="shared" si="253"/>
        <v>53.476691231601706</v>
      </c>
      <c r="O1979" s="18">
        <f t="shared" si="254"/>
        <v>100.40561428571429</v>
      </c>
      <c r="P1979" s="3">
        <f t="shared" si="255"/>
        <v>81.139728463038594</v>
      </c>
      <c r="Q1979" s="48">
        <f t="shared" si="248"/>
        <v>2.7046576154346198</v>
      </c>
    </row>
    <row r="1980" spans="2:17" x14ac:dyDescent="0.25">
      <c r="B1980" s="15">
        <v>41926.578472222223</v>
      </c>
      <c r="C1980" s="16">
        <v>7</v>
      </c>
      <c r="D1980" s="16">
        <v>783.82539999999995</v>
      </c>
      <c r="E1980" s="16">
        <v>748.70410000000004</v>
      </c>
      <c r="F1980" s="16">
        <v>1.4814529999999999</v>
      </c>
      <c r="G1980" s="16">
        <v>361.7</v>
      </c>
      <c r="H1980" s="16">
        <v>396.9</v>
      </c>
      <c r="I1980" s="16" t="str">
        <f t="shared" si="249"/>
        <v/>
      </c>
      <c r="K1980" s="16">
        <f t="shared" si="250"/>
        <v>783.82539999999995</v>
      </c>
      <c r="L1980" s="16">
        <f t="shared" si="251"/>
        <v>748.70410000000004</v>
      </c>
      <c r="M1980" s="16">
        <f t="shared" si="252"/>
        <v>1.4814529999999999</v>
      </c>
      <c r="N1980" s="20">
        <f t="shared" si="253"/>
        <v>50.368598259511344</v>
      </c>
      <c r="O1980" s="18">
        <f t="shared" si="254"/>
        <v>109.46639285714286</v>
      </c>
      <c r="P1980" s="3">
        <f t="shared" si="255"/>
        <v>81.682411325292875</v>
      </c>
      <c r="Q1980" s="48">
        <f t="shared" si="248"/>
        <v>2.7227470441764292</v>
      </c>
    </row>
    <row r="1981" spans="2:17" x14ac:dyDescent="0.25">
      <c r="B1981" s="15">
        <v>41926.57916666667</v>
      </c>
      <c r="C1981" s="16">
        <v>7</v>
      </c>
      <c r="D1981" s="16">
        <v>754.55870000000004</v>
      </c>
      <c r="E1981" s="16">
        <v>788.81219999999996</v>
      </c>
      <c r="F1981" s="16">
        <v>1.447562</v>
      </c>
      <c r="G1981" s="16">
        <v>362.2</v>
      </c>
      <c r="H1981" s="16">
        <v>400.9</v>
      </c>
      <c r="I1981" s="16" t="str">
        <f t="shared" si="249"/>
        <v/>
      </c>
      <c r="K1981" s="16">
        <f t="shared" si="250"/>
        <v>754.55870000000004</v>
      </c>
      <c r="L1981" s="16">
        <f t="shared" si="251"/>
        <v>788.81219999999996</v>
      </c>
      <c r="M1981" s="16">
        <f t="shared" si="252"/>
        <v>1.447562</v>
      </c>
      <c r="N1981" s="20">
        <f t="shared" si="253"/>
        <v>46.822993260449969</v>
      </c>
      <c r="O1981" s="18">
        <f t="shared" si="254"/>
        <v>110.24077857142856</v>
      </c>
      <c r="P1981" s="3">
        <f t="shared" si="255"/>
        <v>74.720302102314946</v>
      </c>
      <c r="Q1981" s="48">
        <f t="shared" si="248"/>
        <v>2.4906767367438318</v>
      </c>
    </row>
    <row r="1982" spans="2:17" x14ac:dyDescent="0.25">
      <c r="B1982" s="15">
        <v>41926.579861111109</v>
      </c>
      <c r="C1982" s="16">
        <v>7</v>
      </c>
      <c r="D1982" s="16">
        <v>775.61609999999996</v>
      </c>
      <c r="E1982" s="16">
        <v>798.20899999999995</v>
      </c>
      <c r="F1982" s="16">
        <v>1.4851760000000001</v>
      </c>
      <c r="G1982" s="16">
        <v>385.1</v>
      </c>
      <c r="H1982" s="16">
        <v>405.8</v>
      </c>
      <c r="I1982" s="16" t="str">
        <f t="shared" si="249"/>
        <v/>
      </c>
      <c r="K1982" s="16">
        <f t="shared" si="250"/>
        <v>775.61609999999996</v>
      </c>
      <c r="L1982" s="16">
        <f t="shared" si="251"/>
        <v>798.20899999999995</v>
      </c>
      <c r="M1982" s="16">
        <f t="shared" si="252"/>
        <v>1.4851760000000001</v>
      </c>
      <c r="N1982" s="20">
        <f t="shared" si="253"/>
        <v>50.758090673766041</v>
      </c>
      <c r="O1982" s="18">
        <f t="shared" si="254"/>
        <v>112.41607857142857</v>
      </c>
      <c r="P1982" s="3">
        <f t="shared" si="255"/>
        <v>84.744521418265435</v>
      </c>
      <c r="Q1982" s="48">
        <f t="shared" si="248"/>
        <v>2.8248173806088479</v>
      </c>
    </row>
    <row r="1983" spans="2:17" x14ac:dyDescent="0.25">
      <c r="B1983" s="15">
        <v>41926.580555555556</v>
      </c>
      <c r="C1983" s="16">
        <v>7</v>
      </c>
      <c r="D1983" s="16">
        <v>959.82299999999998</v>
      </c>
      <c r="E1983" s="16">
        <v>946.779</v>
      </c>
      <c r="F1983" s="16">
        <v>1.465614</v>
      </c>
      <c r="G1983" s="16">
        <v>398.7</v>
      </c>
      <c r="H1983" s="16">
        <v>429.9</v>
      </c>
      <c r="I1983" s="16" t="str">
        <f t="shared" si="249"/>
        <v/>
      </c>
      <c r="K1983" s="16">
        <f t="shared" si="250"/>
        <v>959.82299999999998</v>
      </c>
      <c r="L1983" s="16">
        <f t="shared" si="251"/>
        <v>946.779</v>
      </c>
      <c r="M1983" s="16">
        <f t="shared" si="252"/>
        <v>1.465614</v>
      </c>
      <c r="N1983" s="20">
        <f t="shared" si="253"/>
        <v>48.711555458173727</v>
      </c>
      <c r="O1983" s="18">
        <f t="shared" si="254"/>
        <v>136.18585714285715</v>
      </c>
      <c r="P1983" s="3">
        <f t="shared" si="255"/>
        <v>97.226266951094132</v>
      </c>
      <c r="Q1983" s="48">
        <f t="shared" si="248"/>
        <v>3.2408755650364713</v>
      </c>
    </row>
    <row r="1984" spans="2:17" x14ac:dyDescent="0.25">
      <c r="B1984" s="15">
        <v>41926.581250000003</v>
      </c>
      <c r="C1984" s="16">
        <v>7</v>
      </c>
      <c r="D1984" s="16">
        <v>1051.5909999999999</v>
      </c>
      <c r="E1984" s="16">
        <v>1008.467</v>
      </c>
      <c r="F1984" s="16">
        <v>1.463371</v>
      </c>
      <c r="G1984" s="16">
        <v>395.5</v>
      </c>
      <c r="H1984" s="16">
        <v>439.4</v>
      </c>
      <c r="I1984" s="16" t="str">
        <f t="shared" si="249"/>
        <v/>
      </c>
      <c r="K1984" s="16">
        <f t="shared" si="250"/>
        <v>1051.5909999999999</v>
      </c>
      <c r="L1984" s="16">
        <f t="shared" si="251"/>
        <v>1008.467</v>
      </c>
      <c r="M1984" s="16">
        <f t="shared" si="252"/>
        <v>1.463371</v>
      </c>
      <c r="N1984" s="20">
        <f t="shared" si="253"/>
        <v>48.476897525008738</v>
      </c>
      <c r="O1984" s="18">
        <f t="shared" si="254"/>
        <v>147.14699999999999</v>
      </c>
      <c r="P1984" s="3">
        <f t="shared" si="255"/>
        <v>104.38561977029411</v>
      </c>
      <c r="Q1984" s="48">
        <f t="shared" si="248"/>
        <v>3.4795206590098036</v>
      </c>
    </row>
    <row r="1985" spans="2:17" x14ac:dyDescent="0.25">
      <c r="B1985" s="15">
        <v>41926.581944444442</v>
      </c>
      <c r="C1985" s="16">
        <v>7</v>
      </c>
      <c r="D1985" s="16">
        <v>975.63130000000001</v>
      </c>
      <c r="E1985" s="16">
        <v>1064.44</v>
      </c>
      <c r="F1985" s="16">
        <v>1.4182189999999999</v>
      </c>
      <c r="G1985" s="16">
        <v>414.6</v>
      </c>
      <c r="H1985" s="16">
        <v>435</v>
      </c>
      <c r="I1985" s="16" t="str">
        <f t="shared" si="249"/>
        <v/>
      </c>
      <c r="K1985" s="16">
        <f t="shared" si="250"/>
        <v>975.63130000000001</v>
      </c>
      <c r="L1985" s="16">
        <f t="shared" si="251"/>
        <v>1064.44</v>
      </c>
      <c r="M1985" s="16">
        <f t="shared" si="252"/>
        <v>1.4182189999999999</v>
      </c>
      <c r="N1985" s="20">
        <f t="shared" si="253"/>
        <v>43.753190437061505</v>
      </c>
      <c r="O1985" s="18">
        <f t="shared" si="254"/>
        <v>145.71937857142856</v>
      </c>
      <c r="P1985" s="3">
        <f t="shared" si="255"/>
        <v>90.421214639973698</v>
      </c>
      <c r="Q1985" s="48">
        <f t="shared" si="248"/>
        <v>3.0140404879991234</v>
      </c>
    </row>
    <row r="1986" spans="2:17" x14ac:dyDescent="0.25">
      <c r="B1986" s="15">
        <v>41926.582638888889</v>
      </c>
      <c r="C1986" s="16">
        <v>7</v>
      </c>
      <c r="D1986" s="16">
        <v>1074.144</v>
      </c>
      <c r="E1986" s="16">
        <v>1059.4739999999999</v>
      </c>
      <c r="F1986" s="16">
        <v>1.425727</v>
      </c>
      <c r="G1986" s="16">
        <v>409.7</v>
      </c>
      <c r="H1986" s="16">
        <v>429.7</v>
      </c>
      <c r="I1986" s="16" t="str">
        <f t="shared" si="249"/>
        <v/>
      </c>
      <c r="K1986" s="16">
        <f t="shared" si="250"/>
        <v>1074.144</v>
      </c>
      <c r="L1986" s="16">
        <f t="shared" si="251"/>
        <v>1059.4739999999999</v>
      </c>
      <c r="M1986" s="16">
        <f t="shared" si="252"/>
        <v>1.425727</v>
      </c>
      <c r="N1986" s="20">
        <f t="shared" si="253"/>
        <v>44.538661574913824</v>
      </c>
      <c r="O1986" s="18">
        <f t="shared" si="254"/>
        <v>152.40128571428571</v>
      </c>
      <c r="P1986" s="3">
        <f t="shared" si="255"/>
        <v>96.774774291470891</v>
      </c>
      <c r="Q1986" s="48">
        <f t="shared" si="248"/>
        <v>3.2258258097156967</v>
      </c>
    </row>
    <row r="1987" spans="2:17" x14ac:dyDescent="0.25">
      <c r="B1987" s="15">
        <v>41926.583333333336</v>
      </c>
      <c r="C1987" s="16">
        <v>6</v>
      </c>
      <c r="D1987" s="16">
        <v>1020.005</v>
      </c>
      <c r="E1987" s="16">
        <v>1045.2809999999999</v>
      </c>
      <c r="F1987" s="16">
        <v>1.419333</v>
      </c>
      <c r="G1987" s="16">
        <v>420.4</v>
      </c>
      <c r="H1987" s="16">
        <v>441.6</v>
      </c>
      <c r="I1987" s="16" t="str">
        <f t="shared" si="249"/>
        <v/>
      </c>
      <c r="K1987" s="16">
        <f t="shared" si="250"/>
        <v>1020.005</v>
      </c>
      <c r="L1987" s="16">
        <f t="shared" si="251"/>
        <v>1045.2809999999999</v>
      </c>
      <c r="M1987" s="16">
        <f t="shared" si="252"/>
        <v>1.419333</v>
      </c>
      <c r="N1987" s="20">
        <f t="shared" si="253"/>
        <v>43.869734769449295</v>
      </c>
      <c r="O1987" s="18">
        <f t="shared" si="254"/>
        <v>147.52042857142857</v>
      </c>
      <c r="P1987" s="3">
        <f t="shared" si="255"/>
        <v>91.854719338520724</v>
      </c>
      <c r="Q1987" s="48">
        <f t="shared" si="248"/>
        <v>3.5721279742758063</v>
      </c>
    </row>
    <row r="1988" spans="2:17" x14ac:dyDescent="0.25">
      <c r="B1988" s="15">
        <v>41926.584027777775</v>
      </c>
      <c r="C1988" s="16">
        <v>6</v>
      </c>
      <c r="D1988" s="16">
        <v>1020.005</v>
      </c>
      <c r="E1988" s="16">
        <v>1045.2809999999999</v>
      </c>
      <c r="F1988" s="16">
        <v>1.419333</v>
      </c>
      <c r="G1988" s="16">
        <v>420.4</v>
      </c>
      <c r="H1988" s="16">
        <v>441.6</v>
      </c>
      <c r="I1988" s="16" t="str">
        <f t="shared" si="249"/>
        <v/>
      </c>
      <c r="K1988" s="16">
        <f t="shared" si="250"/>
        <v>1020.005</v>
      </c>
      <c r="L1988" s="16">
        <f t="shared" si="251"/>
        <v>1045.2809999999999</v>
      </c>
      <c r="M1988" s="16">
        <f t="shared" si="252"/>
        <v>1.419333</v>
      </c>
      <c r="N1988" s="20">
        <f t="shared" si="253"/>
        <v>43.869734769449295</v>
      </c>
      <c r="O1988" s="18">
        <f t="shared" si="254"/>
        <v>147.52042857142857</v>
      </c>
      <c r="P1988" s="3">
        <f t="shared" si="255"/>
        <v>91.854719338520724</v>
      </c>
      <c r="Q1988" s="48">
        <f t="shared" si="248"/>
        <v>3.5721279742758063</v>
      </c>
    </row>
    <row r="1989" spans="2:17" x14ac:dyDescent="0.25">
      <c r="B1989" s="15">
        <v>41926.584722222222</v>
      </c>
      <c r="C1989" s="16">
        <v>6</v>
      </c>
      <c r="D1989" s="16">
        <v>1033.4939999999999</v>
      </c>
      <c r="E1989" s="16">
        <v>1083.6489999999999</v>
      </c>
      <c r="F1989" s="16">
        <v>1.421241</v>
      </c>
      <c r="G1989" s="16">
        <v>412.7</v>
      </c>
      <c r="H1989" s="16">
        <v>439.3</v>
      </c>
      <c r="I1989" s="16" t="str">
        <f t="shared" si="249"/>
        <v/>
      </c>
      <c r="K1989" s="16">
        <f t="shared" si="250"/>
        <v>1033.4939999999999</v>
      </c>
      <c r="L1989" s="16">
        <f t="shared" si="251"/>
        <v>1083.6489999999999</v>
      </c>
      <c r="M1989" s="16">
        <f t="shared" si="252"/>
        <v>1.421241</v>
      </c>
      <c r="N1989" s="20">
        <f t="shared" si="253"/>
        <v>44.069345708583846</v>
      </c>
      <c r="O1989" s="18">
        <f t="shared" si="254"/>
        <v>151.22450000000001</v>
      </c>
      <c r="P1989" s="3">
        <f t="shared" si="255"/>
        <v>94.716684502326913</v>
      </c>
      <c r="Q1989" s="48">
        <f t="shared" si="248"/>
        <v>3.6834266195349357</v>
      </c>
    </row>
    <row r="1990" spans="2:17" x14ac:dyDescent="0.25">
      <c r="B1990" s="15">
        <v>41926.585416666669</v>
      </c>
      <c r="C1990" s="16">
        <v>8</v>
      </c>
      <c r="D1990" s="16">
        <v>1074.144</v>
      </c>
      <c r="E1990" s="16">
        <v>1046.2560000000001</v>
      </c>
      <c r="F1990" s="16">
        <v>1.4283669999999999</v>
      </c>
      <c r="G1990" s="16">
        <v>411.4</v>
      </c>
      <c r="H1990" s="16">
        <v>453</v>
      </c>
      <c r="I1990" s="16" t="str">
        <f t="shared" si="249"/>
        <v/>
      </c>
      <c r="K1990" s="16">
        <f t="shared" si="250"/>
        <v>1074.144</v>
      </c>
      <c r="L1990" s="16">
        <f t="shared" si="251"/>
        <v>1046.2560000000001</v>
      </c>
      <c r="M1990" s="16">
        <f t="shared" si="252"/>
        <v>1.4283669999999999</v>
      </c>
      <c r="N1990" s="20">
        <f t="shared" si="253"/>
        <v>44.814852811452198</v>
      </c>
      <c r="O1990" s="18">
        <f t="shared" si="254"/>
        <v>151.45714285714286</v>
      </c>
      <c r="P1990" s="3">
        <f t="shared" si="255"/>
        <v>96.950832412932598</v>
      </c>
      <c r="Q1990" s="48">
        <f t="shared" si="248"/>
        <v>2.8277326120438673</v>
      </c>
    </row>
    <row r="1991" spans="2:17" x14ac:dyDescent="0.25">
      <c r="B1991" s="15">
        <v>41926.586111111108</v>
      </c>
      <c r="C1991" s="16">
        <v>7</v>
      </c>
      <c r="D1991" s="16">
        <v>1049.271</v>
      </c>
      <c r="E1991" s="16">
        <v>1042.078</v>
      </c>
      <c r="F1991" s="16">
        <v>1.4201109999999999</v>
      </c>
      <c r="G1991" s="16">
        <v>408.9</v>
      </c>
      <c r="H1991" s="16">
        <v>429.8</v>
      </c>
      <c r="I1991" s="16" t="str">
        <f t="shared" si="249"/>
        <v/>
      </c>
      <c r="K1991" s="16">
        <f t="shared" si="250"/>
        <v>1049.271</v>
      </c>
      <c r="L1991" s="16">
        <f t="shared" si="251"/>
        <v>1042.078</v>
      </c>
      <c r="M1991" s="16">
        <f t="shared" si="252"/>
        <v>1.4201109999999999</v>
      </c>
      <c r="N1991" s="20">
        <f t="shared" si="253"/>
        <v>43.951127489914008</v>
      </c>
      <c r="O1991" s="18">
        <f t="shared" si="254"/>
        <v>149.38207142857144</v>
      </c>
      <c r="P1991" s="3">
        <f t="shared" si="255"/>
        <v>93.237536334734415</v>
      </c>
      <c r="Q1991" s="48">
        <f t="shared" si="248"/>
        <v>3.1079178778244807</v>
      </c>
    </row>
    <row r="1992" spans="2:17" x14ac:dyDescent="0.25">
      <c r="B1992" s="15">
        <v>41926.586805555555</v>
      </c>
      <c r="C1992" s="16">
        <v>7</v>
      </c>
      <c r="D1992" s="16">
        <v>1124.498</v>
      </c>
      <c r="E1992" s="16">
        <v>1060.3679999999999</v>
      </c>
      <c r="F1992" s="16">
        <v>1.418601</v>
      </c>
      <c r="G1992" s="16">
        <v>412.8</v>
      </c>
      <c r="H1992" s="16">
        <v>431.3</v>
      </c>
      <c r="I1992" s="16" t="str">
        <f t="shared" si="249"/>
        <v/>
      </c>
      <c r="K1992" s="16">
        <f t="shared" si="250"/>
        <v>1124.498</v>
      </c>
      <c r="L1992" s="16">
        <f t="shared" si="251"/>
        <v>1060.3679999999999</v>
      </c>
      <c r="M1992" s="16">
        <f t="shared" si="252"/>
        <v>1.418601</v>
      </c>
      <c r="N1992" s="20">
        <f t="shared" si="253"/>
        <v>43.793154472045472</v>
      </c>
      <c r="O1992" s="18">
        <f t="shared" si="254"/>
        <v>156.06185714285715</v>
      </c>
      <c r="P1992" s="3">
        <f t="shared" si="255"/>
        <v>96.953448612301841</v>
      </c>
      <c r="Q1992" s="48">
        <f t="shared" ref="Q1992:Q2055" si="256">IF(COUNT(K1992:L1992)&gt;1,P1992*14/(C1992*60),P1992*7/(C1992*60))</f>
        <v>3.2317816204100613</v>
      </c>
    </row>
    <row r="1993" spans="2:17" x14ac:dyDescent="0.25">
      <c r="B1993" s="15">
        <v>41926.587500000001</v>
      </c>
      <c r="C1993" s="16">
        <v>7</v>
      </c>
      <c r="D1993" s="16">
        <v>1140.307</v>
      </c>
      <c r="E1993" s="16">
        <v>1072.346</v>
      </c>
      <c r="F1993" s="16">
        <v>1.4178230000000001</v>
      </c>
      <c r="G1993" s="16">
        <v>404.5</v>
      </c>
      <c r="H1993" s="16">
        <v>443.1</v>
      </c>
      <c r="I1993" s="16" t="str">
        <f t="shared" si="249"/>
        <v/>
      </c>
      <c r="K1993" s="16">
        <f t="shared" si="250"/>
        <v>1140.307</v>
      </c>
      <c r="L1993" s="16">
        <f t="shared" si="251"/>
        <v>1072.346</v>
      </c>
      <c r="M1993" s="16">
        <f t="shared" si="252"/>
        <v>1.4178230000000001</v>
      </c>
      <c r="N1993" s="20">
        <f t="shared" si="253"/>
        <v>43.711761751580767</v>
      </c>
      <c r="O1993" s="18">
        <f t="shared" si="254"/>
        <v>158.04664285714287</v>
      </c>
      <c r="P1993" s="3">
        <f t="shared" si="255"/>
        <v>97.950262230557186</v>
      </c>
      <c r="Q1993" s="48">
        <f t="shared" si="256"/>
        <v>3.2650087410185726</v>
      </c>
    </row>
    <row r="1994" spans="2:17" x14ac:dyDescent="0.25">
      <c r="B1994" s="15">
        <v>41926.588194444441</v>
      </c>
      <c r="C1994" s="16">
        <v>7</v>
      </c>
      <c r="D1994" s="16">
        <v>1080.8879999999999</v>
      </c>
      <c r="E1994" s="16">
        <v>1064.895</v>
      </c>
      <c r="F1994" s="16">
        <v>1.4219729999999999</v>
      </c>
      <c r="G1994" s="16">
        <v>418.7</v>
      </c>
      <c r="H1994" s="16">
        <v>429.6</v>
      </c>
      <c r="I1994" s="16" t="str">
        <f t="shared" si="249"/>
        <v/>
      </c>
      <c r="K1994" s="16">
        <f t="shared" si="250"/>
        <v>1080.8879999999999</v>
      </c>
      <c r="L1994" s="16">
        <f t="shared" si="251"/>
        <v>1064.895</v>
      </c>
      <c r="M1994" s="16">
        <f t="shared" si="252"/>
        <v>1.4219729999999999</v>
      </c>
      <c r="N1994" s="20">
        <f t="shared" si="253"/>
        <v>44.145926005987661</v>
      </c>
      <c r="O1994" s="18">
        <f t="shared" si="254"/>
        <v>153.27021428571427</v>
      </c>
      <c r="P1994" s="3">
        <f t="shared" si="255"/>
        <v>96.214326872442129</v>
      </c>
      <c r="Q1994" s="48">
        <f t="shared" si="256"/>
        <v>3.2071442290814041</v>
      </c>
    </row>
    <row r="1995" spans="2:17" x14ac:dyDescent="0.25">
      <c r="B1995" s="15">
        <v>41926.588888888888</v>
      </c>
      <c r="C1995" s="16">
        <v>7</v>
      </c>
      <c r="D1995" s="16">
        <v>1144.0909999999999</v>
      </c>
      <c r="E1995" s="16">
        <v>1105.26</v>
      </c>
      <c r="F1995" s="16">
        <v>1.4182189999999999</v>
      </c>
      <c r="G1995" s="16">
        <v>424</v>
      </c>
      <c r="H1995" s="16">
        <v>443.2</v>
      </c>
      <c r="I1995" s="16" t="str">
        <f t="shared" si="249"/>
        <v/>
      </c>
      <c r="K1995" s="16">
        <f t="shared" si="250"/>
        <v>1144.0909999999999</v>
      </c>
      <c r="L1995" s="16">
        <f t="shared" si="251"/>
        <v>1105.26</v>
      </c>
      <c r="M1995" s="16">
        <f t="shared" si="252"/>
        <v>1.4182189999999999</v>
      </c>
      <c r="N1995" s="20">
        <f t="shared" si="253"/>
        <v>43.753190437061505</v>
      </c>
      <c r="O1995" s="18">
        <f t="shared" si="254"/>
        <v>160.66792857142855</v>
      </c>
      <c r="P1995" s="3">
        <f t="shared" si="255"/>
        <v>99.697029986961482</v>
      </c>
      <c r="Q1995" s="48">
        <f t="shared" si="256"/>
        <v>3.3232343328987159</v>
      </c>
    </row>
    <row r="1996" spans="2:17" x14ac:dyDescent="0.25">
      <c r="B1996" s="15">
        <v>41926.589583333334</v>
      </c>
      <c r="C1996" s="16">
        <v>7</v>
      </c>
      <c r="D1996" s="16">
        <v>1126.818</v>
      </c>
      <c r="E1996" s="16">
        <v>1112.8869999999999</v>
      </c>
      <c r="F1996" s="16">
        <v>1.4061650000000001</v>
      </c>
      <c r="G1996" s="16">
        <v>419.8</v>
      </c>
      <c r="H1996" s="16">
        <v>446.5</v>
      </c>
      <c r="I1996" s="16" t="str">
        <f t="shared" si="249"/>
        <v/>
      </c>
      <c r="K1996" s="16">
        <f t="shared" si="250"/>
        <v>1126.818</v>
      </c>
      <c r="L1996" s="16">
        <f t="shared" si="251"/>
        <v>1112.8869999999999</v>
      </c>
      <c r="M1996" s="16">
        <f t="shared" si="252"/>
        <v>1.4061650000000001</v>
      </c>
      <c r="N1996" s="20">
        <f t="shared" si="253"/>
        <v>42.492126359321539</v>
      </c>
      <c r="O1996" s="18">
        <f t="shared" si="254"/>
        <v>159.97892857142855</v>
      </c>
      <c r="P1996" s="3">
        <f t="shared" si="255"/>
        <v>95.588915002464091</v>
      </c>
      <c r="Q1996" s="48">
        <f t="shared" si="256"/>
        <v>3.1862971667488029</v>
      </c>
    </row>
    <row r="1997" spans="2:17" x14ac:dyDescent="0.25">
      <c r="B1997" s="15">
        <v>41926.590277777781</v>
      </c>
      <c r="C1997" s="16">
        <v>7</v>
      </c>
      <c r="D1997" s="16">
        <v>1186.145</v>
      </c>
      <c r="E1997" s="16">
        <v>1119.481</v>
      </c>
      <c r="F1997" s="16">
        <v>1.4117949999999999</v>
      </c>
      <c r="G1997" s="16">
        <v>426.4</v>
      </c>
      <c r="H1997" s="16">
        <v>454.5</v>
      </c>
      <c r="I1997" s="16" t="str">
        <f t="shared" si="249"/>
        <v/>
      </c>
      <c r="K1997" s="16">
        <f t="shared" si="250"/>
        <v>1186.145</v>
      </c>
      <c r="L1997" s="16">
        <f t="shared" si="251"/>
        <v>1119.481</v>
      </c>
      <c r="M1997" s="16">
        <f t="shared" si="252"/>
        <v>1.4117949999999999</v>
      </c>
      <c r="N1997" s="20">
        <f t="shared" si="253"/>
        <v>43.081125094818127</v>
      </c>
      <c r="O1997" s="18">
        <f t="shared" si="254"/>
        <v>164.68757142857143</v>
      </c>
      <c r="P1997" s="3">
        <f t="shared" si="255"/>
        <v>100.16580863379238</v>
      </c>
      <c r="Q1997" s="48">
        <f t="shared" si="256"/>
        <v>3.3388602877930795</v>
      </c>
    </row>
    <row r="1998" spans="2:17" x14ac:dyDescent="0.25">
      <c r="B1998" s="15">
        <v>41926.59097222222</v>
      </c>
      <c r="C1998" s="16">
        <v>7</v>
      </c>
      <c r="D1998" s="16">
        <v>1163.6220000000001</v>
      </c>
      <c r="E1998" s="16">
        <v>1109.732</v>
      </c>
      <c r="F1998" s="16">
        <v>1.4110469999999999</v>
      </c>
      <c r="G1998" s="16">
        <v>416.9</v>
      </c>
      <c r="H1998" s="16">
        <v>446.2</v>
      </c>
      <c r="I1998" s="16" t="str">
        <f t="shared" si="249"/>
        <v/>
      </c>
      <c r="K1998" s="16">
        <f t="shared" si="250"/>
        <v>1163.6220000000001</v>
      </c>
      <c r="L1998" s="16">
        <f t="shared" si="251"/>
        <v>1109.732</v>
      </c>
      <c r="M1998" s="16">
        <f t="shared" si="252"/>
        <v>1.4110469999999999</v>
      </c>
      <c r="N1998" s="20">
        <f t="shared" si="253"/>
        <v>43.002870911132248</v>
      </c>
      <c r="O1998" s="18">
        <f t="shared" si="254"/>
        <v>162.38242857142859</v>
      </c>
      <c r="P1998" s="3">
        <f t="shared" si="255"/>
        <v>98.532150732845039</v>
      </c>
      <c r="Q1998" s="48">
        <f t="shared" si="256"/>
        <v>3.284405024428168</v>
      </c>
    </row>
    <row r="1999" spans="2:17" x14ac:dyDescent="0.25">
      <c r="B1999" s="15">
        <v>41926.591666666667</v>
      </c>
      <c r="C1999" s="16">
        <v>3</v>
      </c>
      <c r="D1999" s="16">
        <v>1104.9670000000001</v>
      </c>
      <c r="E1999" s="16">
        <v>1109.5740000000001</v>
      </c>
      <c r="F1999" s="16">
        <v>1.405402</v>
      </c>
      <c r="G1999" s="16">
        <v>422.7</v>
      </c>
      <c r="H1999" s="16">
        <v>448</v>
      </c>
      <c r="I1999" s="16" t="str">
        <f t="shared" si="249"/>
        <v/>
      </c>
      <c r="K1999" s="16">
        <f t="shared" si="250"/>
        <v>1104.9670000000001</v>
      </c>
      <c r="L1999" s="16">
        <f t="shared" si="251"/>
        <v>1109.5740000000001</v>
      </c>
      <c r="M1999" s="16">
        <f t="shared" si="252"/>
        <v>1.405402</v>
      </c>
      <c r="N1999" s="20">
        <f t="shared" si="253"/>
        <v>42.412302907246236</v>
      </c>
      <c r="O1999" s="18">
        <f t="shared" si="254"/>
        <v>158.1815</v>
      </c>
      <c r="P1999" s="3">
        <f t="shared" si="255"/>
        <v>94.28619532073526</v>
      </c>
      <c r="Q1999" s="48">
        <f t="shared" si="256"/>
        <v>7.3333707471682983</v>
      </c>
    </row>
    <row r="2000" spans="2:17" x14ac:dyDescent="0.25">
      <c r="B2000" s="15">
        <v>41926.592361111114</v>
      </c>
      <c r="C2000" s="16">
        <v>7</v>
      </c>
      <c r="D2000" s="16">
        <v>1034.2560000000001</v>
      </c>
      <c r="E2000" s="16">
        <v>1101.748</v>
      </c>
      <c r="F2000" s="16">
        <v>1.419333</v>
      </c>
      <c r="G2000" s="16">
        <v>423.6</v>
      </c>
      <c r="H2000" s="16">
        <v>455.3</v>
      </c>
      <c r="I2000" s="16" t="str">
        <f t="shared" si="249"/>
        <v/>
      </c>
      <c r="K2000" s="16">
        <f t="shared" si="250"/>
        <v>1034.2560000000001</v>
      </c>
      <c r="L2000" s="16">
        <f t="shared" si="251"/>
        <v>1101.748</v>
      </c>
      <c r="M2000" s="16">
        <f t="shared" si="252"/>
        <v>1.419333</v>
      </c>
      <c r="N2000" s="20">
        <f t="shared" si="253"/>
        <v>43.869734769449295</v>
      </c>
      <c r="O2000" s="18">
        <f t="shared" si="254"/>
        <v>152.57171428571428</v>
      </c>
      <c r="P2000" s="3">
        <f t="shared" si="255"/>
        <v>94.99994089242729</v>
      </c>
      <c r="Q2000" s="48">
        <f t="shared" si="256"/>
        <v>3.1666646964142431</v>
      </c>
    </row>
    <row r="2001" spans="2:17" x14ac:dyDescent="0.25">
      <c r="B2001" s="15">
        <v>41926.593055555553</v>
      </c>
      <c r="C2001" s="16">
        <v>7</v>
      </c>
      <c r="D2001" s="16">
        <v>1252.308</v>
      </c>
      <c r="E2001" s="16">
        <v>1097.8430000000001</v>
      </c>
      <c r="F2001" s="16">
        <v>1.4182189999999999</v>
      </c>
      <c r="G2001" s="16">
        <v>420.9</v>
      </c>
      <c r="H2001" s="16">
        <v>448</v>
      </c>
      <c r="I2001" s="16" t="str">
        <f t="shared" si="249"/>
        <v/>
      </c>
      <c r="K2001" s="16">
        <f t="shared" si="250"/>
        <v>1252.308</v>
      </c>
      <c r="L2001" s="16">
        <f t="shared" si="251"/>
        <v>1097.8430000000001</v>
      </c>
      <c r="M2001" s="16">
        <f t="shared" si="252"/>
        <v>1.4182189999999999</v>
      </c>
      <c r="N2001" s="20">
        <f t="shared" si="253"/>
        <v>43.753190437061505</v>
      </c>
      <c r="O2001" s="18">
        <f t="shared" si="254"/>
        <v>167.86792857142856</v>
      </c>
      <c r="P2001" s="3">
        <f t="shared" si="255"/>
        <v>104.16474561813051</v>
      </c>
      <c r="Q2001" s="48">
        <f t="shared" si="256"/>
        <v>3.4721581872710172</v>
      </c>
    </row>
    <row r="2002" spans="2:17" x14ac:dyDescent="0.25">
      <c r="B2002" s="15">
        <v>41926.59375</v>
      </c>
      <c r="C2002" s="16">
        <v>7</v>
      </c>
      <c r="D2002" s="16">
        <v>1039.5360000000001</v>
      </c>
      <c r="E2002" s="16">
        <v>1140.896</v>
      </c>
      <c r="F2002" s="16">
        <v>1.403159</v>
      </c>
      <c r="G2002" s="16">
        <v>414.1</v>
      </c>
      <c r="H2002" s="16">
        <v>451.8</v>
      </c>
      <c r="I2002" s="16" t="str">
        <f t="shared" si="249"/>
        <v/>
      </c>
      <c r="K2002" s="16">
        <f t="shared" si="250"/>
        <v>1039.5360000000001</v>
      </c>
      <c r="L2002" s="16">
        <f t="shared" si="251"/>
        <v>1140.896</v>
      </c>
      <c r="M2002" s="16">
        <f t="shared" si="252"/>
        <v>1.403159</v>
      </c>
      <c r="N2002" s="20">
        <f t="shared" si="253"/>
        <v>42.177644974081247</v>
      </c>
      <c r="O2002" s="18">
        <f t="shared" si="254"/>
        <v>155.74514285714284</v>
      </c>
      <c r="P2002" s="3">
        <f t="shared" si="255"/>
        <v>92.173000338095463</v>
      </c>
      <c r="Q2002" s="48">
        <f t="shared" si="256"/>
        <v>3.0724333446031822</v>
      </c>
    </row>
    <row r="2003" spans="2:17" x14ac:dyDescent="0.25">
      <c r="B2003" s="15">
        <v>41926.594444444447</v>
      </c>
      <c r="C2003" s="16">
        <v>7</v>
      </c>
      <c r="D2003" s="16">
        <v>1059.8309999999999</v>
      </c>
      <c r="E2003" s="16">
        <v>1122.3030000000001</v>
      </c>
      <c r="F2003" s="16">
        <v>1.412955</v>
      </c>
      <c r="G2003" s="16">
        <v>418.9</v>
      </c>
      <c r="H2003" s="16">
        <v>459.6</v>
      </c>
      <c r="I2003" s="16" t="str">
        <f t="shared" si="249"/>
        <v/>
      </c>
      <c r="K2003" s="16">
        <f t="shared" si="250"/>
        <v>1059.8309999999999</v>
      </c>
      <c r="L2003" s="16">
        <f t="shared" si="251"/>
        <v>1122.3030000000001</v>
      </c>
      <c r="M2003" s="16">
        <f t="shared" si="252"/>
        <v>1.412955</v>
      </c>
      <c r="N2003" s="20">
        <f t="shared" si="253"/>
        <v>43.202481850266814</v>
      </c>
      <c r="O2003" s="18">
        <f t="shared" si="254"/>
        <v>155.86671428571429</v>
      </c>
      <c r="P2003" s="3">
        <f t="shared" si="255"/>
        <v>95.145972063195984</v>
      </c>
      <c r="Q2003" s="48">
        <f t="shared" si="256"/>
        <v>3.1715324021065325</v>
      </c>
    </row>
    <row r="2004" spans="2:17" x14ac:dyDescent="0.25">
      <c r="B2004" s="15">
        <v>41926.595138888886</v>
      </c>
      <c r="C2004" s="16">
        <v>6</v>
      </c>
      <c r="D2004" s="16">
        <v>1026.749</v>
      </c>
      <c r="E2004" s="16">
        <v>1105.588</v>
      </c>
      <c r="F2004" s="16">
        <v>1.418601</v>
      </c>
      <c r="G2004" s="16">
        <v>409.9</v>
      </c>
      <c r="H2004" s="16">
        <v>460.1</v>
      </c>
      <c r="I2004" s="16" t="str">
        <f t="shared" si="249"/>
        <v/>
      </c>
      <c r="K2004" s="16">
        <f t="shared" si="250"/>
        <v>1026.749</v>
      </c>
      <c r="L2004" s="16">
        <f t="shared" si="251"/>
        <v>1105.588</v>
      </c>
      <c r="M2004" s="16">
        <f t="shared" si="252"/>
        <v>1.418601</v>
      </c>
      <c r="N2004" s="20">
        <f t="shared" si="253"/>
        <v>43.793154472045472</v>
      </c>
      <c r="O2004" s="18">
        <f t="shared" si="254"/>
        <v>152.30978571428571</v>
      </c>
      <c r="P2004" s="3">
        <f t="shared" si="255"/>
        <v>94.622473759768269</v>
      </c>
      <c r="Q2004" s="48">
        <f t="shared" si="256"/>
        <v>3.6797628684354327</v>
      </c>
    </row>
    <row r="2005" spans="2:17" x14ac:dyDescent="0.25">
      <c r="B2005" s="15">
        <v>41926.595833333333</v>
      </c>
      <c r="C2005" s="16">
        <v>7</v>
      </c>
      <c r="D2005" s="16">
        <v>1115.4949999999999</v>
      </c>
      <c r="E2005" s="16">
        <v>1109.644</v>
      </c>
      <c r="F2005" s="16">
        <v>1.41706</v>
      </c>
      <c r="G2005" s="16">
        <v>417.6</v>
      </c>
      <c r="H2005" s="16">
        <v>450.5</v>
      </c>
      <c r="I2005" s="16" t="str">
        <f>+IF(AND(G2005&lt;50,D2005&gt;50),1,"")</f>
        <v/>
      </c>
      <c r="K2005" s="16">
        <f>+IF(AND(D2005&gt;100,G2005&gt;50),D2005,"")</f>
        <v>1115.4949999999999</v>
      </c>
      <c r="L2005" s="16">
        <f>IF(AND(E2005&gt;100,H2005&gt;50),E2005,"")</f>
        <v>1109.644</v>
      </c>
      <c r="M2005" s="16">
        <f>IF(F2005&gt;1.1,F2005,"")</f>
        <v>1.41706</v>
      </c>
      <c r="N2005" s="20">
        <f>IF(ISERROR($D$1*(M2005-1)/($M$7*($D$1-1))*100),"",($D$1*(M2005-1)/($M$7*($D$1-1))*100))</f>
        <v>43.631938299505457</v>
      </c>
      <c r="O2005" s="18">
        <f>IF(ISERROR(IF(COUNT(K2005:L2005)&gt;1,SUM(K2005:L2005)/14,SUM(K2005:L2005)/7)),"",IF(COUNT(K2005:L2005)&gt;1,SUM(K2005:L2005)/14,SUM(K2005:L2005)/7))</f>
        <v>158.9385</v>
      </c>
      <c r="P2005" s="3">
        <f>IF(ISERROR(IF(COUNT(K2005:L2005)&gt;1,SUM(K2005:L2005)/14*M2005*N2005/100,SUM(K2005:L2005)/7*M2005*N2005/100)),"",IF(COUNT(K2005:L2005)&gt;1,SUM(K2005:L2005)/14*M2005*N2005/100,SUM(K2005:L2005)/7*M2005*N2005/100))</f>
        <v>98.270203553039224</v>
      </c>
      <c r="Q2005" s="48">
        <f t="shared" si="256"/>
        <v>3.275673451767974</v>
      </c>
    </row>
    <row r="2006" spans="2:17" x14ac:dyDescent="0.25">
      <c r="B2006" s="15">
        <v>41926.59652777778</v>
      </c>
      <c r="C2006" s="16">
        <v>7</v>
      </c>
      <c r="D2006" s="16">
        <v>1244.8620000000001</v>
      </c>
      <c r="E2006" s="16">
        <v>1094.528</v>
      </c>
      <c r="F2006" s="16">
        <v>1.4088039999999999</v>
      </c>
      <c r="G2006" s="16">
        <v>415.1</v>
      </c>
      <c r="H2006" s="16">
        <v>450.1</v>
      </c>
      <c r="I2006" s="16" t="str">
        <f>+IF(AND(G2006&lt;50,D2006&gt;50),1,"")</f>
        <v/>
      </c>
      <c r="K2006" s="16">
        <f>+IF(AND(D2006&gt;100,G2006&gt;50),D2006,"")</f>
        <v>1244.8620000000001</v>
      </c>
      <c r="L2006" s="16">
        <f>IF(AND(E2006&gt;100,H2006&gt;50),E2006,"")</f>
        <v>1094.528</v>
      </c>
      <c r="M2006" s="16">
        <f>IF(F2006&gt;1.1,F2006,"")</f>
        <v>1.4088039999999999</v>
      </c>
      <c r="N2006" s="20">
        <f>IF(ISERROR($D$1*(M2006-1)/($M$7*($D$1-1))*100),"",($D$1*(M2006-1)/($M$7*($D$1-1))*100))</f>
        <v>42.768212977967266</v>
      </c>
      <c r="O2006" s="18">
        <f>IF(ISERROR(IF(COUNT(K2006:L2006)&gt;1,SUM(K2006:L2006)/14,SUM(K2006:L2006)/7)),"",IF(COUNT(K2006:L2006)&gt;1,SUM(K2006:L2006)/14,SUM(K2006:L2006)/7))</f>
        <v>167.09928571428574</v>
      </c>
      <c r="P2006" s="3">
        <f>IF(ISERROR(IF(COUNT(K2006:L2006)&gt;1,SUM(K2006:L2006)/14*M2006*N2006/100,SUM(K2006:L2006)/7*M2006*N2006/100)),"",IF(COUNT(K2006:L2006)&gt;1,SUM(K2006:L2006)/14*M2006*N2006/100,SUM(K2006:L2006)/7*M2006*N2006/100))</f>
        <v>100.68071094995119</v>
      </c>
      <c r="Q2006" s="48">
        <f t="shared" si="256"/>
        <v>3.3560236983317067</v>
      </c>
    </row>
    <row r="2007" spans="2:17" x14ac:dyDescent="0.25">
      <c r="B2007" s="15">
        <v>41926.597222222219</v>
      </c>
      <c r="C2007" s="16">
        <v>7</v>
      </c>
      <c r="D2007" s="16">
        <v>1104.9670000000001</v>
      </c>
      <c r="E2007" s="16">
        <v>1131.4849999999999</v>
      </c>
      <c r="F2007" s="16">
        <v>1.3978790000000001</v>
      </c>
      <c r="G2007" s="16">
        <v>414.8</v>
      </c>
      <c r="H2007" s="16">
        <v>458</v>
      </c>
      <c r="K2007" s="16">
        <f t="shared" ref="K2007:K2070" si="257">+IF(AND(D2007&gt;100,G2007&gt;50),D2007,"")</f>
        <v>1104.9670000000001</v>
      </c>
      <c r="L2007" s="16">
        <f t="shared" ref="L2007:L2070" si="258">IF(AND(E2007&gt;100,H2007&gt;50),E2007,"")</f>
        <v>1131.4849999999999</v>
      </c>
      <c r="M2007" s="16">
        <f t="shared" ref="M2007:M2070" si="259">IF(F2007&gt;1.1,F2007,"")</f>
        <v>1.3978790000000001</v>
      </c>
      <c r="N2007" s="20">
        <f t="shared" ref="N2007:N2070" si="260">IF(ISERROR($D$1*(M2007-1)/($M$7*($D$1-1))*100),"",($D$1*(M2007-1)/($M$7*($D$1-1))*100))</f>
        <v>41.625262501004507</v>
      </c>
      <c r="O2007" s="18">
        <f t="shared" ref="O2007:O2070" si="261">IF(ISERROR(IF(COUNT(K2007:L2007)&gt;1,SUM(K2007:L2007)/14,SUM(K2007:L2007)/7)),"",IF(COUNT(K2007:L2007)&gt;1,SUM(K2007:L2007)/14,SUM(K2007:L2007)/7))</f>
        <v>159.74657142857146</v>
      </c>
      <c r="P2007" s="3">
        <f t="shared" ref="P2007:P2070" si="262">IF(ISERROR(IF(COUNT(K2007:L2007)&gt;1,SUM(K2007:L2007)/14*M2007*N2007/100,SUM(K2007:L2007)/7*M2007*N2007/100)),"",IF(COUNT(K2007:L2007)&gt;1,SUM(K2007:L2007)/14*M2007*N2007/100,SUM(K2007:L2007)/7*M2007*N2007/100))</f>
        <v>92.951865825016654</v>
      </c>
      <c r="Q2007" s="48">
        <f t="shared" si="256"/>
        <v>3.0983955275005552</v>
      </c>
    </row>
    <row r="2008" spans="2:17" x14ac:dyDescent="0.25">
      <c r="B2008" s="15">
        <v>41926.597916666666</v>
      </c>
      <c r="C2008" s="16">
        <v>8</v>
      </c>
      <c r="D2008" s="16">
        <v>1169.635</v>
      </c>
      <c r="E2008" s="16">
        <v>1135.394</v>
      </c>
      <c r="F2008" s="16">
        <v>1.40354</v>
      </c>
      <c r="G2008" s="16">
        <v>426</v>
      </c>
      <c r="H2008" s="16">
        <v>460.6</v>
      </c>
      <c r="K2008" s="16">
        <f t="shared" si="257"/>
        <v>1169.635</v>
      </c>
      <c r="L2008" s="16">
        <f t="shared" si="258"/>
        <v>1135.394</v>
      </c>
      <c r="M2008" s="16">
        <f t="shared" si="259"/>
        <v>1.40354</v>
      </c>
      <c r="N2008" s="20">
        <f t="shared" si="260"/>
        <v>42.217504391172575</v>
      </c>
      <c r="O2008" s="18">
        <f t="shared" si="261"/>
        <v>164.64492857142858</v>
      </c>
      <c r="P2008" s="3">
        <f t="shared" si="262"/>
        <v>97.558633718301323</v>
      </c>
      <c r="Q2008" s="48">
        <f t="shared" si="256"/>
        <v>2.8454601501171219</v>
      </c>
    </row>
    <row r="2009" spans="2:17" x14ac:dyDescent="0.25">
      <c r="B2009" s="15">
        <v>41926.598611111112</v>
      </c>
      <c r="C2009" s="16">
        <v>7</v>
      </c>
      <c r="D2009" s="16">
        <v>1136.5830000000001</v>
      </c>
      <c r="E2009" s="16">
        <v>1159.8520000000001</v>
      </c>
      <c r="F2009" s="16">
        <v>1.393362</v>
      </c>
      <c r="G2009" s="16">
        <v>422.9</v>
      </c>
      <c r="H2009" s="16">
        <v>455.9</v>
      </c>
      <c r="K2009" s="16">
        <f t="shared" si="257"/>
        <v>1136.5830000000001</v>
      </c>
      <c r="L2009" s="16">
        <f t="shared" si="258"/>
        <v>1159.8520000000001</v>
      </c>
      <c r="M2009" s="16">
        <f t="shared" si="259"/>
        <v>1.393362</v>
      </c>
      <c r="N2009" s="20">
        <f t="shared" si="260"/>
        <v>41.152703480003041</v>
      </c>
      <c r="O2009" s="18">
        <f t="shared" si="261"/>
        <v>164.03107142857147</v>
      </c>
      <c r="P2009" s="3">
        <f t="shared" si="262"/>
        <v>94.056422238819593</v>
      </c>
      <c r="Q2009" s="48">
        <f t="shared" si="256"/>
        <v>3.1352140746273198</v>
      </c>
    </row>
    <row r="2010" spans="2:17" x14ac:dyDescent="0.25">
      <c r="B2010" s="15">
        <v>41926.599305555559</v>
      </c>
      <c r="C2010" s="16">
        <v>6</v>
      </c>
      <c r="D2010" s="16">
        <v>1195.972</v>
      </c>
      <c r="E2010" s="16">
        <v>1170.8620000000001</v>
      </c>
      <c r="F2010" s="16">
        <v>1.4024110000000001</v>
      </c>
      <c r="G2010" s="16">
        <v>419.7</v>
      </c>
      <c r="H2010" s="16">
        <v>453.3</v>
      </c>
      <c r="K2010" s="16">
        <f t="shared" si="257"/>
        <v>1195.972</v>
      </c>
      <c r="L2010" s="16">
        <f t="shared" si="258"/>
        <v>1170.8620000000001</v>
      </c>
      <c r="M2010" s="16">
        <f t="shared" si="259"/>
        <v>1.4024110000000001</v>
      </c>
      <c r="N2010" s="20">
        <f t="shared" si="260"/>
        <v>42.099390790395375</v>
      </c>
      <c r="O2010" s="18">
        <f t="shared" si="261"/>
        <v>169.05957142857142</v>
      </c>
      <c r="P2010" s="3">
        <f t="shared" si="262"/>
        <v>99.813867724687</v>
      </c>
      <c r="Q2010" s="48">
        <f t="shared" si="256"/>
        <v>3.8816504115156052</v>
      </c>
    </row>
    <row r="2011" spans="2:17" x14ac:dyDescent="0.25">
      <c r="B2011" s="15">
        <v>41926.6</v>
      </c>
      <c r="C2011" s="16">
        <v>6</v>
      </c>
      <c r="D2011" s="16">
        <v>1113.97</v>
      </c>
      <c r="E2011" s="16">
        <v>1136.297</v>
      </c>
      <c r="F2011" s="16">
        <v>1.3937740000000001</v>
      </c>
      <c r="G2011" s="16">
        <v>423.5</v>
      </c>
      <c r="H2011" s="16">
        <v>453.5</v>
      </c>
      <c r="K2011" s="16">
        <f t="shared" si="257"/>
        <v>1113.97</v>
      </c>
      <c r="L2011" s="16">
        <f t="shared" si="258"/>
        <v>1136.297</v>
      </c>
      <c r="M2011" s="16">
        <f t="shared" si="259"/>
        <v>1.3937740000000001</v>
      </c>
      <c r="N2011" s="20">
        <f t="shared" si="260"/>
        <v>41.19580605176585</v>
      </c>
      <c r="O2011" s="18">
        <f t="shared" si="261"/>
        <v>160.73335714285713</v>
      </c>
      <c r="P2011" s="3">
        <f t="shared" si="262"/>
        <v>92.28930580340699</v>
      </c>
      <c r="Q2011" s="48">
        <f t="shared" si="256"/>
        <v>3.5890285590213833</v>
      </c>
    </row>
    <row r="2012" spans="2:17" x14ac:dyDescent="0.25">
      <c r="B2012" s="15">
        <v>41926.600694444445</v>
      </c>
      <c r="C2012" s="16">
        <v>7</v>
      </c>
      <c r="D2012" s="16">
        <v>1156.085</v>
      </c>
      <c r="E2012" s="16">
        <v>1130.1079999999999</v>
      </c>
      <c r="F2012" s="16">
        <v>1.3895930000000001</v>
      </c>
      <c r="G2012" s="16">
        <v>419.5</v>
      </c>
      <c r="H2012" s="16">
        <v>441</v>
      </c>
      <c r="K2012" s="16">
        <f t="shared" si="257"/>
        <v>1156.085</v>
      </c>
      <c r="L2012" s="16">
        <f t="shared" si="258"/>
        <v>1130.1079999999999</v>
      </c>
      <c r="M2012" s="16">
        <f t="shared" si="259"/>
        <v>1.3895930000000001</v>
      </c>
      <c r="N2012" s="20">
        <f t="shared" si="260"/>
        <v>40.758398642687467</v>
      </c>
      <c r="O2012" s="18">
        <f t="shared" si="261"/>
        <v>163.29950000000002</v>
      </c>
      <c r="P2012" s="3">
        <f t="shared" si="262"/>
        <v>92.488893843901494</v>
      </c>
      <c r="Q2012" s="48">
        <f t="shared" si="256"/>
        <v>3.08296312813005</v>
      </c>
    </row>
    <row r="2013" spans="2:17" x14ac:dyDescent="0.25">
      <c r="B2013" s="15">
        <v>41926.601388888892</v>
      </c>
      <c r="C2013" s="16">
        <v>7</v>
      </c>
      <c r="D2013" s="16">
        <v>1154.6199999999999</v>
      </c>
      <c r="E2013" s="16">
        <v>1148.213</v>
      </c>
      <c r="F2013" s="16">
        <v>1.3866179999999999</v>
      </c>
      <c r="G2013" s="16">
        <v>425.9</v>
      </c>
      <c r="H2013" s="16">
        <v>436</v>
      </c>
      <c r="K2013" s="16">
        <f t="shared" si="257"/>
        <v>1154.6199999999999</v>
      </c>
      <c r="L2013" s="16">
        <f t="shared" si="258"/>
        <v>1148.213</v>
      </c>
      <c r="M2013" s="16">
        <f t="shared" si="259"/>
        <v>1.3866179999999999</v>
      </c>
      <c r="N2013" s="20">
        <f t="shared" si="260"/>
        <v>40.447160412118635</v>
      </c>
      <c r="O2013" s="18">
        <f t="shared" si="261"/>
        <v>164.4880714285714</v>
      </c>
      <c r="P2013" s="3">
        <f t="shared" si="262"/>
        <v>92.252741201826851</v>
      </c>
      <c r="Q2013" s="48">
        <f t="shared" si="256"/>
        <v>3.075091373394228</v>
      </c>
    </row>
    <row r="2014" spans="2:17" x14ac:dyDescent="0.25">
      <c r="B2014" s="15">
        <v>41926.602083333331</v>
      </c>
      <c r="C2014" s="16">
        <v>7</v>
      </c>
      <c r="D2014" s="16">
        <v>1082.3530000000001</v>
      </c>
      <c r="E2014" s="16">
        <v>1143.0930000000001</v>
      </c>
      <c r="F2014" s="16">
        <v>1.376425</v>
      </c>
      <c r="G2014" s="16">
        <v>423.4</v>
      </c>
      <c r="H2014" s="16">
        <v>460.1</v>
      </c>
      <c r="K2014" s="16">
        <f t="shared" si="257"/>
        <v>1082.3530000000001</v>
      </c>
      <c r="L2014" s="16">
        <f t="shared" si="258"/>
        <v>1143.0930000000001</v>
      </c>
      <c r="M2014" s="16">
        <f t="shared" si="259"/>
        <v>1.376425</v>
      </c>
      <c r="N2014" s="20">
        <f t="shared" si="260"/>
        <v>39.38079023255969</v>
      </c>
      <c r="O2014" s="18">
        <f t="shared" si="261"/>
        <v>158.96042857142857</v>
      </c>
      <c r="P2014" s="3">
        <f t="shared" si="262"/>
        <v>86.164030095599827</v>
      </c>
      <c r="Q2014" s="48">
        <f t="shared" si="256"/>
        <v>2.8721343365199941</v>
      </c>
    </row>
    <row r="2015" spans="2:17" x14ac:dyDescent="0.25">
      <c r="B2015" s="15">
        <v>41926.602777777778</v>
      </c>
      <c r="C2015" s="16">
        <v>6</v>
      </c>
      <c r="D2015" s="16">
        <v>1141.009</v>
      </c>
      <c r="E2015" s="16">
        <v>1135.7639999999999</v>
      </c>
      <c r="F2015" s="16">
        <v>1.370001</v>
      </c>
      <c r="G2015" s="16">
        <v>414.7</v>
      </c>
      <c r="H2015" s="16">
        <v>453.6</v>
      </c>
      <c r="K2015" s="16">
        <f t="shared" si="257"/>
        <v>1141.009</v>
      </c>
      <c r="L2015" s="16">
        <f t="shared" si="258"/>
        <v>1135.7639999999999</v>
      </c>
      <c r="M2015" s="16">
        <f t="shared" si="259"/>
        <v>1.370001</v>
      </c>
      <c r="N2015" s="20">
        <f t="shared" si="260"/>
        <v>38.708724890316311</v>
      </c>
      <c r="O2015" s="18">
        <f t="shared" si="261"/>
        <v>162.62664285714285</v>
      </c>
      <c r="P2015" s="3">
        <f t="shared" si="262"/>
        <v>86.242521651942056</v>
      </c>
      <c r="Q2015" s="48">
        <f t="shared" si="256"/>
        <v>3.3538758420199688</v>
      </c>
    </row>
    <row r="2016" spans="2:17" x14ac:dyDescent="0.25">
      <c r="B2016" s="15">
        <v>41926.603472222225</v>
      </c>
      <c r="C2016" s="16">
        <v>7</v>
      </c>
      <c r="D2016" s="16">
        <v>989.88319999999999</v>
      </c>
      <c r="E2016" s="16">
        <v>1062.4659999999999</v>
      </c>
      <c r="F2016" s="16">
        <v>1.395254</v>
      </c>
      <c r="G2016" s="16">
        <v>427.1</v>
      </c>
      <c r="H2016" s="16">
        <v>458.5</v>
      </c>
      <c r="K2016" s="16">
        <f t="shared" si="257"/>
        <v>989.88319999999999</v>
      </c>
      <c r="L2016" s="16">
        <f t="shared" si="258"/>
        <v>1062.4659999999999</v>
      </c>
      <c r="M2016" s="16">
        <f t="shared" si="259"/>
        <v>1.395254</v>
      </c>
      <c r="N2016" s="20">
        <f t="shared" si="260"/>
        <v>41.350640532855543</v>
      </c>
      <c r="O2016" s="18">
        <f t="shared" si="261"/>
        <v>146.59637142857142</v>
      </c>
      <c r="P2016" s="3">
        <f t="shared" si="262"/>
        <v>84.578258432975687</v>
      </c>
      <c r="Q2016" s="48">
        <f t="shared" si="256"/>
        <v>2.8192752810991899</v>
      </c>
    </row>
    <row r="2017" spans="2:36" x14ac:dyDescent="0.25">
      <c r="B2017" s="15">
        <v>41926.604166666664</v>
      </c>
      <c r="C2017" s="16">
        <v>7</v>
      </c>
      <c r="D2017" s="16">
        <v>1089.1579999999999</v>
      </c>
      <c r="E2017" s="16">
        <v>1129.76</v>
      </c>
      <c r="F2017" s="16">
        <v>1.3990389999999999</v>
      </c>
      <c r="G2017" s="16">
        <v>423.7</v>
      </c>
      <c r="H2017" s="16">
        <v>457.3</v>
      </c>
      <c r="K2017" s="16">
        <f t="shared" si="257"/>
        <v>1089.1579999999999</v>
      </c>
      <c r="L2017" s="16">
        <f t="shared" si="258"/>
        <v>1129.76</v>
      </c>
      <c r="M2017" s="16">
        <f t="shared" si="259"/>
        <v>1.3990389999999999</v>
      </c>
      <c r="N2017" s="20">
        <f t="shared" si="260"/>
        <v>41.746619256453158</v>
      </c>
      <c r="O2017" s="18">
        <f t="shared" si="261"/>
        <v>158.49414285714283</v>
      </c>
      <c r="P2017" s="3">
        <f t="shared" si="262"/>
        <v>92.568739432836296</v>
      </c>
      <c r="Q2017" s="48">
        <f t="shared" si="256"/>
        <v>3.0856246477612097</v>
      </c>
    </row>
    <row r="2018" spans="2:36" x14ac:dyDescent="0.25">
      <c r="B2018" s="15">
        <v>41926.604861111111</v>
      </c>
      <c r="C2018" s="16">
        <v>6</v>
      </c>
      <c r="D2018" s="16">
        <v>1178.6980000000001</v>
      </c>
      <c r="E2018" s="16">
        <v>1132.1569999999999</v>
      </c>
      <c r="F2018" s="16">
        <v>1.406531</v>
      </c>
      <c r="G2018" s="16">
        <v>414.6</v>
      </c>
      <c r="H2018" s="16">
        <v>436</v>
      </c>
      <c r="K2018" s="16">
        <f t="shared" si="257"/>
        <v>1178.6980000000001</v>
      </c>
      <c r="L2018" s="16">
        <f t="shared" si="258"/>
        <v>1132.1569999999999</v>
      </c>
      <c r="M2018" s="16">
        <f t="shared" si="259"/>
        <v>1.406531</v>
      </c>
      <c r="N2018" s="20">
        <f t="shared" si="260"/>
        <v>42.530416508023436</v>
      </c>
      <c r="O2018" s="18">
        <f t="shared" si="261"/>
        <v>165.06107142857144</v>
      </c>
      <c r="P2018" s="3">
        <f t="shared" si="262"/>
        <v>98.740109423257479</v>
      </c>
      <c r="Q2018" s="48">
        <f t="shared" si="256"/>
        <v>3.8398931442377906</v>
      </c>
    </row>
    <row r="2019" spans="2:36" x14ac:dyDescent="0.25">
      <c r="B2019" s="15">
        <v>41926.605555555558</v>
      </c>
      <c r="C2019" s="16">
        <v>7</v>
      </c>
      <c r="D2019" s="16">
        <v>1217.761</v>
      </c>
      <c r="E2019" s="16">
        <v>1108.4179999999999</v>
      </c>
      <c r="F2019" s="16">
        <v>1.3990389999999999</v>
      </c>
      <c r="G2019" s="16">
        <v>426.2</v>
      </c>
      <c r="H2019" s="16">
        <v>452.8</v>
      </c>
      <c r="K2019" s="16">
        <f t="shared" si="257"/>
        <v>1217.761</v>
      </c>
      <c r="L2019" s="16">
        <f t="shared" si="258"/>
        <v>1108.4179999999999</v>
      </c>
      <c r="M2019" s="16">
        <f t="shared" si="259"/>
        <v>1.3990389999999999</v>
      </c>
      <c r="N2019" s="20">
        <f t="shared" si="260"/>
        <v>41.746619256453158</v>
      </c>
      <c r="O2019" s="18">
        <f t="shared" si="261"/>
        <v>166.15564285714285</v>
      </c>
      <c r="P2019" s="3">
        <f t="shared" si="262"/>
        <v>97.043449881940546</v>
      </c>
      <c r="Q2019" s="48">
        <f t="shared" si="256"/>
        <v>3.2347816627313515</v>
      </c>
    </row>
    <row r="2020" spans="2:36" x14ac:dyDescent="0.25">
      <c r="B2020" s="15">
        <v>41926.606249999997</v>
      </c>
      <c r="C2020" s="16">
        <v>7</v>
      </c>
      <c r="D2020" s="16">
        <v>1110.2460000000001</v>
      </c>
      <c r="E2020" s="16">
        <v>1132.297</v>
      </c>
      <c r="F2020" s="16">
        <v>1.3959870000000001</v>
      </c>
      <c r="G2020" s="16">
        <v>423.7</v>
      </c>
      <c r="H2020" s="16">
        <v>458.8</v>
      </c>
      <c r="K2020" s="16">
        <f t="shared" si="257"/>
        <v>1110.2460000000001</v>
      </c>
      <c r="L2020" s="16">
        <f t="shared" si="258"/>
        <v>1132.297</v>
      </c>
      <c r="M2020" s="16">
        <f t="shared" si="259"/>
        <v>1.3959870000000001</v>
      </c>
      <c r="N2020" s="20">
        <f t="shared" si="260"/>
        <v>41.427325448152004</v>
      </c>
      <c r="O2020" s="18">
        <f t="shared" si="261"/>
        <v>160.18164285714286</v>
      </c>
      <c r="P2020" s="3">
        <f t="shared" si="262"/>
        <v>92.636260143880207</v>
      </c>
      <c r="Q2020" s="48">
        <f t="shared" si="256"/>
        <v>3.08787533812934</v>
      </c>
    </row>
    <row r="2021" spans="2:36" x14ac:dyDescent="0.25">
      <c r="B2021" s="15">
        <v>41926.606944444444</v>
      </c>
      <c r="C2021" s="16">
        <v>6</v>
      </c>
      <c r="D2021" s="16">
        <v>1123.7349999999999</v>
      </c>
      <c r="E2021" s="16">
        <v>1110.5450000000001</v>
      </c>
      <c r="F2021" s="16">
        <v>1.3974979999999999</v>
      </c>
      <c r="G2021" s="16">
        <v>415.2</v>
      </c>
      <c r="H2021" s="16">
        <v>449.7</v>
      </c>
      <c r="K2021" s="16">
        <f t="shared" si="257"/>
        <v>1123.7349999999999</v>
      </c>
      <c r="L2021" s="16">
        <f t="shared" si="258"/>
        <v>1110.5450000000001</v>
      </c>
      <c r="M2021" s="16">
        <f t="shared" si="259"/>
        <v>1.3974979999999999</v>
      </c>
      <c r="N2021" s="20">
        <f t="shared" si="260"/>
        <v>41.58540308391315</v>
      </c>
      <c r="O2021" s="18">
        <f t="shared" si="261"/>
        <v>159.59142857142857</v>
      </c>
      <c r="P2021" s="3">
        <f t="shared" si="262"/>
        <v>92.747384821700749</v>
      </c>
      <c r="Q2021" s="48">
        <f t="shared" si="256"/>
        <v>3.6068427430661405</v>
      </c>
    </row>
    <row r="2022" spans="2:36" x14ac:dyDescent="0.25">
      <c r="B2022" s="15">
        <v>41926.607638888891</v>
      </c>
      <c r="C2022" s="16">
        <v>7</v>
      </c>
      <c r="D2022" s="16">
        <v>1040.2380000000001</v>
      </c>
      <c r="E2022" s="16">
        <v>1155.748</v>
      </c>
      <c r="F2022" s="16">
        <v>1.3831690000000001</v>
      </c>
      <c r="G2022" s="16">
        <v>435.4</v>
      </c>
      <c r="H2022" s="16">
        <v>429.4</v>
      </c>
      <c r="K2022" s="16">
        <f t="shared" si="257"/>
        <v>1040.2380000000001</v>
      </c>
      <c r="L2022" s="16">
        <f t="shared" si="258"/>
        <v>1155.748</v>
      </c>
      <c r="M2022" s="16">
        <f t="shared" si="259"/>
        <v>1.3831690000000001</v>
      </c>
      <c r="N2022" s="20">
        <f t="shared" si="260"/>
        <v>40.086333300444096</v>
      </c>
      <c r="O2022" s="18">
        <f t="shared" si="261"/>
        <v>156.85614285714286</v>
      </c>
      <c r="P2022" s="3">
        <f t="shared" si="262"/>
        <v>86.970729184316667</v>
      </c>
      <c r="Q2022" s="48">
        <f t="shared" si="256"/>
        <v>2.8990243061438887</v>
      </c>
    </row>
    <row r="2023" spans="2:36" x14ac:dyDescent="0.25">
      <c r="B2023" s="15">
        <v>41926.60833333333</v>
      </c>
      <c r="C2023" s="16">
        <v>6</v>
      </c>
      <c r="D2023" s="16">
        <v>1056.0160000000001</v>
      </c>
      <c r="E2023" s="16">
        <v>1155.366</v>
      </c>
      <c r="F2023" s="16">
        <v>1.394522</v>
      </c>
      <c r="G2023" s="16">
        <v>431.8</v>
      </c>
      <c r="H2023" s="16">
        <v>450.4</v>
      </c>
      <c r="K2023" s="16">
        <f t="shared" si="257"/>
        <v>1056.0160000000001</v>
      </c>
      <c r="L2023" s="16">
        <f t="shared" si="258"/>
        <v>1155.366</v>
      </c>
      <c r="M2023" s="16">
        <f t="shared" si="259"/>
        <v>1.394522</v>
      </c>
      <c r="N2023" s="20">
        <f t="shared" si="260"/>
        <v>41.274060235451721</v>
      </c>
      <c r="O2023" s="18">
        <f t="shared" si="261"/>
        <v>157.95585714285716</v>
      </c>
      <c r="P2023" s="3">
        <f t="shared" si="262"/>
        <v>90.9155767811733</v>
      </c>
      <c r="Q2023" s="48">
        <f t="shared" si="256"/>
        <v>3.5356057637122951</v>
      </c>
    </row>
    <row r="2024" spans="2:36" x14ac:dyDescent="0.25">
      <c r="B2024" s="15">
        <v>41926.609027777777</v>
      </c>
      <c r="C2024" s="16">
        <v>8</v>
      </c>
      <c r="D2024" s="16">
        <v>1111.711</v>
      </c>
      <c r="E2024" s="16">
        <v>1110.134</v>
      </c>
      <c r="F2024" s="16">
        <v>1.3974979999999999</v>
      </c>
      <c r="G2024" s="16">
        <v>419.1</v>
      </c>
      <c r="H2024" s="16">
        <v>442.9</v>
      </c>
      <c r="K2024" s="16">
        <f t="shared" si="257"/>
        <v>1111.711</v>
      </c>
      <c r="L2024" s="16">
        <f t="shared" si="258"/>
        <v>1110.134</v>
      </c>
      <c r="M2024" s="16">
        <f t="shared" si="259"/>
        <v>1.3974979999999999</v>
      </c>
      <c r="N2024" s="20">
        <f t="shared" si="260"/>
        <v>41.58540308391315</v>
      </c>
      <c r="O2024" s="18">
        <f t="shared" si="261"/>
        <v>158.7032142857143</v>
      </c>
      <c r="P2024" s="3">
        <f t="shared" si="262"/>
        <v>92.231194491814676</v>
      </c>
      <c r="Q2024" s="48">
        <f t="shared" si="256"/>
        <v>2.6900765060112612</v>
      </c>
      <c r="T2024" s="31" t="s">
        <v>94</v>
      </c>
      <c r="U2024" s="31"/>
      <c r="V2024" s="31"/>
      <c r="Y2024" s="31"/>
      <c r="Z2024" s="31"/>
      <c r="AA2024" s="31"/>
      <c r="AB2024" s="31"/>
      <c r="AC2024" s="31"/>
      <c r="AD2024" s="31"/>
      <c r="AI2024" s="31" t="s">
        <v>92</v>
      </c>
      <c r="AJ2024" s="31"/>
    </row>
    <row r="2025" spans="2:36" x14ac:dyDescent="0.25">
      <c r="B2025" s="15">
        <v>41926.609722222223</v>
      </c>
      <c r="C2025" s="16">
        <v>7</v>
      </c>
      <c r="D2025" s="16">
        <v>1111.711</v>
      </c>
      <c r="E2025" s="16">
        <v>1116.3510000000001</v>
      </c>
      <c r="F2025" s="16">
        <v>1.399786</v>
      </c>
      <c r="G2025" s="16">
        <v>420.4</v>
      </c>
      <c r="H2025" s="16">
        <v>455.4</v>
      </c>
      <c r="K2025" s="16">
        <f t="shared" si="257"/>
        <v>1111.711</v>
      </c>
      <c r="L2025" s="16">
        <f t="shared" si="258"/>
        <v>1116.3510000000001</v>
      </c>
      <c r="M2025" s="16">
        <f t="shared" si="259"/>
        <v>1.399786</v>
      </c>
      <c r="N2025" s="20">
        <f t="shared" si="260"/>
        <v>41.824768822246419</v>
      </c>
      <c r="O2025" s="18">
        <f t="shared" si="261"/>
        <v>159.14728571428572</v>
      </c>
      <c r="P2025" s="3">
        <f t="shared" si="262"/>
        <v>93.1739335929839</v>
      </c>
      <c r="Q2025" s="48">
        <f t="shared" si="256"/>
        <v>3.105797786432797</v>
      </c>
      <c r="T2025" s="11" t="s">
        <v>10</v>
      </c>
      <c r="V2025" s="31"/>
      <c r="Y2025" s="31"/>
      <c r="Z2025" s="31"/>
      <c r="AA2025" s="31"/>
      <c r="AB2025" s="31"/>
      <c r="AC2025" s="31"/>
      <c r="AD2025" s="31"/>
      <c r="AI2025" s="31" t="s">
        <v>11</v>
      </c>
      <c r="AJ2025" s="31"/>
    </row>
    <row r="2026" spans="2:36" x14ac:dyDescent="0.25">
      <c r="B2026" s="15">
        <v>41926.61041666667</v>
      </c>
      <c r="C2026" s="16">
        <v>6</v>
      </c>
      <c r="D2026" s="16">
        <v>1152.3610000000001</v>
      </c>
      <c r="E2026" s="16">
        <v>1107.5229999999999</v>
      </c>
      <c r="F2026" s="16">
        <v>1.399786</v>
      </c>
      <c r="G2026" s="16">
        <v>421.9</v>
      </c>
      <c r="H2026" s="16">
        <v>449.5</v>
      </c>
      <c r="K2026" s="16">
        <f t="shared" si="257"/>
        <v>1152.3610000000001</v>
      </c>
      <c r="L2026" s="16">
        <f t="shared" si="258"/>
        <v>1107.5229999999999</v>
      </c>
      <c r="M2026" s="16">
        <f t="shared" si="259"/>
        <v>1.399786</v>
      </c>
      <c r="N2026" s="20">
        <f t="shared" si="260"/>
        <v>41.824768822246419</v>
      </c>
      <c r="O2026" s="18">
        <f t="shared" si="261"/>
        <v>161.42028571428571</v>
      </c>
      <c r="P2026" s="3">
        <f t="shared" si="262"/>
        <v>94.504677941568431</v>
      </c>
      <c r="Q2026" s="48">
        <f t="shared" si="256"/>
        <v>3.6751819199498836</v>
      </c>
      <c r="T2026" s="11" t="s">
        <v>12</v>
      </c>
      <c r="V2026" s="31"/>
      <c r="Y2026" s="31"/>
      <c r="Z2026" s="31"/>
      <c r="AA2026" s="31"/>
      <c r="AB2026" s="31"/>
      <c r="AC2026" s="31"/>
      <c r="AD2026" s="31"/>
      <c r="AI2026" s="31" t="s">
        <v>12</v>
      </c>
      <c r="AJ2026" s="31"/>
    </row>
    <row r="2027" spans="2:36" x14ac:dyDescent="0.25">
      <c r="B2027" s="15">
        <v>41926.611111111109</v>
      </c>
      <c r="C2027" s="16">
        <v>7</v>
      </c>
      <c r="D2027" s="16">
        <v>1132.769</v>
      </c>
      <c r="E2027" s="16">
        <v>1114.5150000000001</v>
      </c>
      <c r="F2027" s="16">
        <v>1.3888609999999999</v>
      </c>
      <c r="G2027" s="16">
        <v>417.7</v>
      </c>
      <c r="H2027" s="16">
        <v>441.7</v>
      </c>
      <c r="K2027" s="16">
        <f t="shared" si="257"/>
        <v>1132.769</v>
      </c>
      <c r="L2027" s="16">
        <f t="shared" si="258"/>
        <v>1114.5150000000001</v>
      </c>
      <c r="M2027" s="16">
        <f t="shared" si="259"/>
        <v>1.3888609999999999</v>
      </c>
      <c r="N2027" s="20">
        <f t="shared" si="260"/>
        <v>40.681818345283624</v>
      </c>
      <c r="O2027" s="18">
        <f t="shared" si="261"/>
        <v>160.52028571428573</v>
      </c>
      <c r="P2027" s="3">
        <f t="shared" si="262"/>
        <v>90.696194119429819</v>
      </c>
      <c r="Q2027" s="48">
        <f t="shared" si="256"/>
        <v>3.0232064706476605</v>
      </c>
      <c r="T2027" s="11" t="s">
        <v>49</v>
      </c>
      <c r="V2027" s="31"/>
      <c r="Y2027" s="31"/>
      <c r="Z2027" s="31"/>
      <c r="AA2027" s="31"/>
      <c r="AB2027" s="31"/>
      <c r="AC2027" s="31"/>
      <c r="AD2027" s="31"/>
      <c r="AI2027" s="31" t="s">
        <v>50</v>
      </c>
      <c r="AJ2027" s="31"/>
    </row>
    <row r="2028" spans="2:36" x14ac:dyDescent="0.25">
      <c r="B2028" s="15">
        <v>41926.611805555556</v>
      </c>
      <c r="C2028" s="16">
        <v>8</v>
      </c>
      <c r="D2028" s="16">
        <v>1186.145</v>
      </c>
      <c r="E2028" s="16">
        <v>1113.422</v>
      </c>
      <c r="F2028" s="16">
        <v>1.395605</v>
      </c>
      <c r="G2028" s="16">
        <v>414.8</v>
      </c>
      <c r="H2028" s="16">
        <v>443.3</v>
      </c>
      <c r="K2028" s="16">
        <f t="shared" si="257"/>
        <v>1186.145</v>
      </c>
      <c r="L2028" s="16">
        <f t="shared" si="258"/>
        <v>1113.422</v>
      </c>
      <c r="M2028" s="16">
        <f t="shared" si="259"/>
        <v>1.395605</v>
      </c>
      <c r="N2028" s="20">
        <f t="shared" si="260"/>
        <v>41.387361413168023</v>
      </c>
      <c r="O2028" s="18">
        <f t="shared" si="261"/>
        <v>164.2547857142857</v>
      </c>
      <c r="P2028" s="3">
        <f t="shared" si="262"/>
        <v>94.874235250474754</v>
      </c>
      <c r="Q2028" s="48">
        <f t="shared" si="256"/>
        <v>2.7671651948055138</v>
      </c>
      <c r="T2028" s="11" t="s">
        <v>7</v>
      </c>
      <c r="V2028" s="32" t="s">
        <v>9</v>
      </c>
      <c r="W2028" s="58" t="s">
        <v>9</v>
      </c>
      <c r="X2028" s="58" t="s">
        <v>9</v>
      </c>
      <c r="Y2028" s="32"/>
      <c r="Z2028" s="32"/>
      <c r="AA2028" s="32"/>
      <c r="AB2028" s="32"/>
      <c r="AC2028" s="32"/>
      <c r="AD2028" s="32"/>
      <c r="AI2028" s="31" t="s">
        <v>7</v>
      </c>
      <c r="AJ2028" s="31"/>
    </row>
    <row r="2029" spans="2:36" x14ac:dyDescent="0.25">
      <c r="B2029" s="15">
        <v>41926.612500000003</v>
      </c>
      <c r="C2029" s="16">
        <v>6</v>
      </c>
      <c r="D2029" s="16">
        <v>1180.194</v>
      </c>
      <c r="E2029" s="16">
        <v>1097.7809999999999</v>
      </c>
      <c r="F2029" s="16">
        <v>1.3974979999999999</v>
      </c>
      <c r="G2029" s="16">
        <v>413.6</v>
      </c>
      <c r="H2029" s="16">
        <v>463.8</v>
      </c>
      <c r="K2029" s="16">
        <f t="shared" si="257"/>
        <v>1180.194</v>
      </c>
      <c r="L2029" s="16">
        <f t="shared" si="258"/>
        <v>1097.7809999999999</v>
      </c>
      <c r="M2029" s="16">
        <f t="shared" si="259"/>
        <v>1.3974979999999999</v>
      </c>
      <c r="N2029" s="20">
        <f t="shared" si="260"/>
        <v>41.58540308391315</v>
      </c>
      <c r="O2029" s="18">
        <f t="shared" si="261"/>
        <v>162.71250000000001</v>
      </c>
      <c r="P2029" s="3">
        <f t="shared" si="262"/>
        <v>94.561211638296797</v>
      </c>
      <c r="Q2029" s="48">
        <f t="shared" si="256"/>
        <v>3.6773804526004312</v>
      </c>
    </row>
    <row r="2030" spans="2:36" x14ac:dyDescent="0.25">
      <c r="B2030" s="15">
        <v>41926.613194444442</v>
      </c>
      <c r="C2030" s="16">
        <v>7</v>
      </c>
      <c r="D2030" s="16">
        <v>1162.066</v>
      </c>
      <c r="E2030" s="16">
        <v>1090.884</v>
      </c>
      <c r="F2030" s="16">
        <v>1.394522</v>
      </c>
      <c r="G2030" s="16">
        <v>420.5</v>
      </c>
      <c r="H2030" s="16">
        <v>449</v>
      </c>
      <c r="K2030" s="16">
        <f t="shared" si="257"/>
        <v>1162.066</v>
      </c>
      <c r="L2030" s="16">
        <f t="shared" si="258"/>
        <v>1090.884</v>
      </c>
      <c r="M2030" s="16">
        <f t="shared" si="259"/>
        <v>1.394522</v>
      </c>
      <c r="N2030" s="20">
        <f t="shared" si="260"/>
        <v>41.274060235451721</v>
      </c>
      <c r="O2030" s="18">
        <f t="shared" si="261"/>
        <v>160.92499999999998</v>
      </c>
      <c r="P2030" s="3">
        <f t="shared" si="262"/>
        <v>92.62454370576603</v>
      </c>
      <c r="Q2030" s="48">
        <f t="shared" si="256"/>
        <v>3.0874847901922013</v>
      </c>
    </row>
    <row r="2031" spans="2:36" x14ac:dyDescent="0.25">
      <c r="B2031" s="15">
        <v>41926.613888888889</v>
      </c>
      <c r="C2031" s="16">
        <v>7</v>
      </c>
      <c r="D2031" s="16">
        <v>1116.991</v>
      </c>
      <c r="E2031" s="16">
        <v>1121.3599999999999</v>
      </c>
      <c r="F2031" s="16">
        <v>1.404318</v>
      </c>
      <c r="G2031" s="16">
        <v>424.4</v>
      </c>
      <c r="H2031" s="16">
        <v>444.1</v>
      </c>
      <c r="K2031" s="16">
        <f t="shared" si="257"/>
        <v>1116.991</v>
      </c>
      <c r="L2031" s="16">
        <f t="shared" si="258"/>
        <v>1121.3599999999999</v>
      </c>
      <c r="M2031" s="16">
        <f t="shared" si="259"/>
        <v>1.404318</v>
      </c>
      <c r="N2031" s="20">
        <f t="shared" si="260"/>
        <v>42.298897111637288</v>
      </c>
      <c r="O2031" s="18">
        <f t="shared" si="261"/>
        <v>159.88221428571427</v>
      </c>
      <c r="P2031" s="3">
        <f t="shared" si="262"/>
        <v>94.971798137448417</v>
      </c>
      <c r="Q2031" s="48">
        <f t="shared" si="256"/>
        <v>3.1657266045816139</v>
      </c>
    </row>
    <row r="2032" spans="2:36" x14ac:dyDescent="0.25">
      <c r="B2032" s="15">
        <v>41926.614583333336</v>
      </c>
      <c r="C2032" s="16">
        <v>7</v>
      </c>
      <c r="D2032" s="16">
        <v>1167.3150000000001</v>
      </c>
      <c r="E2032" s="16">
        <v>1123.5229999999999</v>
      </c>
      <c r="F2032" s="16">
        <v>1.400137</v>
      </c>
      <c r="G2032" s="16">
        <v>421.7</v>
      </c>
      <c r="H2032" s="16">
        <v>451.5</v>
      </c>
      <c r="K2032" s="16">
        <f t="shared" si="257"/>
        <v>1167.3150000000001</v>
      </c>
      <c r="L2032" s="16">
        <f t="shared" si="258"/>
        <v>1123.5229999999999</v>
      </c>
      <c r="M2032" s="16">
        <f t="shared" si="259"/>
        <v>1.400137</v>
      </c>
      <c r="N2032" s="20">
        <f t="shared" si="260"/>
        <v>41.861489702558899</v>
      </c>
      <c r="O2032" s="18">
        <f t="shared" si="261"/>
        <v>163.6312857142857</v>
      </c>
      <c r="P2032" s="3">
        <f t="shared" si="262"/>
        <v>95.907275640883867</v>
      </c>
      <c r="Q2032" s="48">
        <f t="shared" si="256"/>
        <v>3.196909188029462</v>
      </c>
    </row>
    <row r="2033" spans="2:24" x14ac:dyDescent="0.25">
      <c r="B2033" s="15">
        <v>41926.615277777775</v>
      </c>
      <c r="C2033" s="16">
        <v>7</v>
      </c>
      <c r="D2033" s="16">
        <v>1062.8209999999999</v>
      </c>
      <c r="E2033" s="16">
        <v>1116.704</v>
      </c>
      <c r="F2033" s="16">
        <v>1.3929659999999999</v>
      </c>
      <c r="G2033" s="16">
        <v>424.8</v>
      </c>
      <c r="H2033" s="16">
        <v>439.7</v>
      </c>
      <c r="K2033" s="16">
        <f t="shared" si="257"/>
        <v>1062.8209999999999</v>
      </c>
      <c r="L2033" s="16">
        <f t="shared" si="258"/>
        <v>1116.704</v>
      </c>
      <c r="M2033" s="16">
        <f t="shared" si="259"/>
        <v>1.3929659999999999</v>
      </c>
      <c r="N2033" s="20">
        <f t="shared" si="260"/>
        <v>41.111274794522274</v>
      </c>
      <c r="O2033" s="18">
        <f t="shared" si="261"/>
        <v>155.6803571428571</v>
      </c>
      <c r="P2033" s="3">
        <f t="shared" si="262"/>
        <v>89.152859866447997</v>
      </c>
      <c r="Q2033" s="48">
        <f t="shared" si="256"/>
        <v>2.9717619955482664</v>
      </c>
    </row>
    <row r="2034" spans="2:24" x14ac:dyDescent="0.25">
      <c r="B2034" s="15">
        <v>41926.615972222222</v>
      </c>
      <c r="C2034" s="16">
        <v>7</v>
      </c>
      <c r="D2034" s="16">
        <v>1157.6410000000001</v>
      </c>
      <c r="E2034" s="16">
        <v>1111.4069999999999</v>
      </c>
      <c r="F2034" s="16">
        <v>1.4117949999999999</v>
      </c>
      <c r="G2034" s="16">
        <v>420.4</v>
      </c>
      <c r="H2034" s="16">
        <v>445.5</v>
      </c>
      <c r="K2034" s="16">
        <f t="shared" si="257"/>
        <v>1157.6410000000001</v>
      </c>
      <c r="L2034" s="16">
        <f t="shared" si="258"/>
        <v>1111.4069999999999</v>
      </c>
      <c r="M2034" s="16">
        <f t="shared" si="259"/>
        <v>1.4117949999999999</v>
      </c>
      <c r="N2034" s="20">
        <f t="shared" si="260"/>
        <v>43.081125094818127</v>
      </c>
      <c r="O2034" s="18">
        <f t="shared" si="261"/>
        <v>162.07485714285713</v>
      </c>
      <c r="P2034" s="3">
        <f t="shared" si="262"/>
        <v>98.576710944832044</v>
      </c>
      <c r="Q2034" s="48">
        <f t="shared" si="256"/>
        <v>3.2858903648277349</v>
      </c>
    </row>
    <row r="2035" spans="2:24" x14ac:dyDescent="0.25">
      <c r="B2035" s="15">
        <v>41926.616666666669</v>
      </c>
      <c r="C2035" s="16">
        <v>3</v>
      </c>
      <c r="D2035" s="16">
        <v>1125.2</v>
      </c>
      <c r="E2035" s="16">
        <v>1119.105</v>
      </c>
      <c r="F2035" s="16">
        <v>1.4163269999999999</v>
      </c>
      <c r="G2035" s="16">
        <v>413.5</v>
      </c>
      <c r="H2035" s="16">
        <v>438.6</v>
      </c>
      <c r="K2035" s="16">
        <f t="shared" si="257"/>
        <v>1125.2</v>
      </c>
      <c r="L2035" s="16">
        <f t="shared" si="258"/>
        <v>1119.105</v>
      </c>
      <c r="M2035" s="16">
        <f t="shared" si="259"/>
        <v>1.4163269999999999</v>
      </c>
      <c r="N2035" s="20">
        <f t="shared" si="260"/>
        <v>43.555253384209003</v>
      </c>
      <c r="O2035" s="18">
        <f t="shared" si="261"/>
        <v>160.30750000000003</v>
      </c>
      <c r="P2035" s="3">
        <f t="shared" si="262"/>
        <v>98.891262256016233</v>
      </c>
      <c r="Q2035" s="48">
        <f t="shared" si="256"/>
        <v>7.6915426199123731</v>
      </c>
      <c r="S2035" s="11" t="s">
        <v>125</v>
      </c>
      <c r="T2035" s="18">
        <f>AVERAGE(P1976:P2036)</f>
        <v>92.865512628957291</v>
      </c>
    </row>
    <row r="2036" spans="2:24" x14ac:dyDescent="0.25">
      <c r="B2036" s="15">
        <v>41926.617361111108</v>
      </c>
      <c r="C2036" s="16">
        <v>7</v>
      </c>
      <c r="D2036" s="16">
        <v>1107.2249999999999</v>
      </c>
      <c r="E2036" s="16">
        <v>1082.595</v>
      </c>
      <c r="F2036" s="16">
        <v>1.4005190000000001</v>
      </c>
      <c r="G2036" s="16">
        <v>418.2</v>
      </c>
      <c r="H2036" s="16">
        <v>436.1</v>
      </c>
      <c r="K2036" s="16">
        <f t="shared" si="257"/>
        <v>1107.2249999999999</v>
      </c>
      <c r="L2036" s="16">
        <f t="shared" si="258"/>
        <v>1082.595</v>
      </c>
      <c r="M2036" s="16">
        <f t="shared" si="259"/>
        <v>1.4005190000000001</v>
      </c>
      <c r="N2036" s="20">
        <f t="shared" si="260"/>
        <v>41.901453737542873</v>
      </c>
      <c r="O2036" s="18">
        <f t="shared" si="261"/>
        <v>156.41571428571427</v>
      </c>
      <c r="P2036" s="3">
        <f t="shared" si="262"/>
        <v>91.790656921331006</v>
      </c>
      <c r="Q2036" s="48">
        <f t="shared" si="256"/>
        <v>3.0596885640443667</v>
      </c>
    </row>
    <row r="2037" spans="2:24" s="2" customFormat="1" ht="28.5" customHeight="1" x14ac:dyDescent="0.25">
      <c r="B2037" s="22">
        <v>41926.618055555555</v>
      </c>
      <c r="C2037" s="23">
        <v>6</v>
      </c>
      <c r="D2037" s="23">
        <v>1114.7940000000001</v>
      </c>
      <c r="E2037" s="23">
        <v>1104.644</v>
      </c>
      <c r="F2037" s="23">
        <v>1.4027620000000001</v>
      </c>
      <c r="G2037" s="23">
        <v>417.5</v>
      </c>
      <c r="H2037" s="23">
        <v>443.9</v>
      </c>
      <c r="K2037" s="23">
        <f t="shared" si="257"/>
        <v>1114.7940000000001</v>
      </c>
      <c r="L2037" s="23">
        <f t="shared" si="258"/>
        <v>1104.644</v>
      </c>
      <c r="M2037" s="23">
        <f t="shared" si="259"/>
        <v>1.4027620000000001</v>
      </c>
      <c r="N2037" s="24">
        <f t="shared" si="260"/>
        <v>42.136111670707862</v>
      </c>
      <c r="O2037" s="3">
        <f t="shared" si="261"/>
        <v>158.53128571428573</v>
      </c>
      <c r="P2037" s="3">
        <f t="shared" si="262"/>
        <v>93.702986030096852</v>
      </c>
      <c r="Q2037" s="48">
        <f t="shared" si="256"/>
        <v>3.6440050122815442</v>
      </c>
      <c r="R2037" s="29"/>
      <c r="S2037" s="51" t="s">
        <v>119</v>
      </c>
      <c r="T2037" s="51" t="s">
        <v>107</v>
      </c>
      <c r="U2037" s="51" t="s">
        <v>108</v>
      </c>
      <c r="V2037" s="59" t="s">
        <v>121</v>
      </c>
      <c r="W2037" s="59" t="s">
        <v>122</v>
      </c>
      <c r="X2037" s="29"/>
    </row>
    <row r="2038" spans="2:24" s="2" customFormat="1" x14ac:dyDescent="0.25">
      <c r="B2038" s="22">
        <v>41926.618750000001</v>
      </c>
      <c r="C2038" s="23">
        <v>8</v>
      </c>
      <c r="D2038" s="23">
        <v>1155.3219999999999</v>
      </c>
      <c r="E2038" s="23">
        <v>1104.373</v>
      </c>
      <c r="F2038" s="23">
        <v>1.4046689999999999</v>
      </c>
      <c r="G2038" s="23">
        <v>418.7</v>
      </c>
      <c r="H2038" s="23">
        <v>442</v>
      </c>
      <c r="K2038" s="23">
        <f t="shared" si="257"/>
        <v>1155.3219999999999</v>
      </c>
      <c r="L2038" s="23">
        <f t="shared" si="258"/>
        <v>1104.373</v>
      </c>
      <c r="M2038" s="23">
        <f t="shared" si="259"/>
        <v>1.4046689999999999</v>
      </c>
      <c r="N2038" s="24">
        <f t="shared" si="260"/>
        <v>42.335617991949775</v>
      </c>
      <c r="O2038" s="3">
        <f t="shared" si="261"/>
        <v>161.40678571428569</v>
      </c>
      <c r="P2038" s="3">
        <f t="shared" si="262"/>
        <v>95.984629021953822</v>
      </c>
      <c r="Q2038" s="48">
        <f t="shared" si="256"/>
        <v>2.7995516798069864</v>
      </c>
      <c r="R2038" s="29"/>
      <c r="S2038" s="52" t="s">
        <v>109</v>
      </c>
      <c r="T2038" s="53">
        <v>234.54545454545456</v>
      </c>
      <c r="U2038" s="54">
        <f>AVERAGE(C2037:C2047)*60</f>
        <v>420</v>
      </c>
      <c r="V2038" s="52"/>
      <c r="W2038" s="52"/>
      <c r="X2038" s="29"/>
    </row>
    <row r="2039" spans="2:24" s="2" customFormat="1" x14ac:dyDescent="0.25">
      <c r="B2039" s="22">
        <v>41926.619444444441</v>
      </c>
      <c r="C2039" s="23">
        <v>7</v>
      </c>
      <c r="D2039" s="23">
        <v>1083.9090000000001</v>
      </c>
      <c r="E2039" s="23">
        <v>1070.4069999999999</v>
      </c>
      <c r="F2039" s="23">
        <v>1.412558</v>
      </c>
      <c r="G2039" s="23">
        <v>416.2</v>
      </c>
      <c r="H2039" s="23">
        <v>452</v>
      </c>
      <c r="K2039" s="23">
        <f t="shared" si="257"/>
        <v>1083.9090000000001</v>
      </c>
      <c r="L2039" s="23">
        <f t="shared" si="258"/>
        <v>1070.4069999999999</v>
      </c>
      <c r="M2039" s="23">
        <f t="shared" si="259"/>
        <v>1.412558</v>
      </c>
      <c r="N2039" s="24">
        <f t="shared" si="260"/>
        <v>43.16094854689343</v>
      </c>
      <c r="O2039" s="3">
        <f t="shared" si="261"/>
        <v>153.87971428571427</v>
      </c>
      <c r="P2039" s="3">
        <f t="shared" si="262"/>
        <v>93.816373458356097</v>
      </c>
      <c r="Q2039" s="48">
        <f t="shared" si="256"/>
        <v>3.12721244861187</v>
      </c>
      <c r="R2039" s="29"/>
      <c r="S2039" s="52" t="s">
        <v>110</v>
      </c>
      <c r="T2039" s="53">
        <v>1</v>
      </c>
      <c r="U2039" s="54">
        <v>2</v>
      </c>
      <c r="V2039" s="52"/>
      <c r="W2039" s="52"/>
      <c r="X2039" s="29"/>
    </row>
    <row r="2040" spans="2:24" s="2" customFormat="1" x14ac:dyDescent="0.25">
      <c r="B2040" s="22">
        <v>41926.620138888888</v>
      </c>
      <c r="C2040" s="23">
        <v>6</v>
      </c>
      <c r="D2040" s="23">
        <v>1102.6469999999999</v>
      </c>
      <c r="E2040" s="23">
        <v>1086.6379999999999</v>
      </c>
      <c r="F2040" s="23">
        <v>1.407294</v>
      </c>
      <c r="G2040" s="23">
        <v>417</v>
      </c>
      <c r="H2040" s="23">
        <v>451.9</v>
      </c>
      <c r="K2040" s="23">
        <f t="shared" si="257"/>
        <v>1102.6469999999999</v>
      </c>
      <c r="L2040" s="23">
        <f t="shared" si="258"/>
        <v>1086.6379999999999</v>
      </c>
      <c r="M2040" s="23">
        <f t="shared" si="259"/>
        <v>1.407294</v>
      </c>
      <c r="N2040" s="24">
        <f t="shared" si="260"/>
        <v>42.610239960098731</v>
      </c>
      <c r="O2040" s="3">
        <f t="shared" si="261"/>
        <v>156.3775</v>
      </c>
      <c r="P2040" s="3">
        <f t="shared" si="262"/>
        <v>93.771979038430089</v>
      </c>
      <c r="Q2040" s="48">
        <f t="shared" si="256"/>
        <v>3.6466880737167253</v>
      </c>
      <c r="R2040" s="29"/>
      <c r="S2040" s="52" t="s">
        <v>112</v>
      </c>
      <c r="T2040" s="56">
        <v>160.83805194805197</v>
      </c>
      <c r="U2040" s="56">
        <f>+(AVERAGE(K2037:K2047)+AVERAGE(L2037:L2047))/14</f>
        <v>158.63791558441559</v>
      </c>
      <c r="V2040" s="54">
        <v>198.7</v>
      </c>
      <c r="W2040" s="54">
        <v>136.30000000000001</v>
      </c>
      <c r="X2040" s="29"/>
    </row>
    <row r="2041" spans="2:24" s="2" customFormat="1" x14ac:dyDescent="0.25">
      <c r="B2041" s="22">
        <v>41926.620833333334</v>
      </c>
      <c r="C2041" s="23">
        <v>7</v>
      </c>
      <c r="D2041" s="23">
        <v>1067.3989999999999</v>
      </c>
      <c r="E2041" s="23">
        <v>1099.924</v>
      </c>
      <c r="F2041" s="23">
        <v>1.390341</v>
      </c>
      <c r="G2041" s="23">
        <v>425.1</v>
      </c>
      <c r="H2041" s="23">
        <v>453.2</v>
      </c>
      <c r="K2041" s="23">
        <f t="shared" si="257"/>
        <v>1067.3989999999999</v>
      </c>
      <c r="L2041" s="23">
        <f t="shared" si="258"/>
        <v>1099.924</v>
      </c>
      <c r="M2041" s="23">
        <f t="shared" si="259"/>
        <v>1.390341</v>
      </c>
      <c r="N2041" s="24">
        <f t="shared" si="260"/>
        <v>40.836652826373339</v>
      </c>
      <c r="O2041" s="3">
        <f t="shared" si="261"/>
        <v>154.8087857142857</v>
      </c>
      <c r="P2041" s="3">
        <f t="shared" si="262"/>
        <v>87.89558723563637</v>
      </c>
      <c r="Q2041" s="48">
        <f t="shared" si="256"/>
        <v>2.9298529078545457</v>
      </c>
      <c r="R2041" s="29"/>
      <c r="S2041" s="52" t="s">
        <v>111</v>
      </c>
      <c r="T2041" s="55">
        <v>3.2</v>
      </c>
      <c r="U2041" s="55">
        <v>3.2</v>
      </c>
      <c r="V2041" s="54">
        <v>3.5</v>
      </c>
      <c r="W2041" s="54">
        <v>3.5</v>
      </c>
      <c r="X2041" s="29"/>
    </row>
    <row r="2042" spans="2:24" s="2" customFormat="1" x14ac:dyDescent="0.25">
      <c r="B2042" s="22">
        <v>41926.621527777781</v>
      </c>
      <c r="C2042" s="23">
        <v>7</v>
      </c>
      <c r="D2042" s="23">
        <v>1238.117</v>
      </c>
      <c r="E2042" s="23">
        <v>1099.559</v>
      </c>
      <c r="F2042" s="23">
        <v>1.396414</v>
      </c>
      <c r="G2042" s="23">
        <v>414.4</v>
      </c>
      <c r="H2042" s="23">
        <v>455.8</v>
      </c>
      <c r="K2042" s="23">
        <f t="shared" si="257"/>
        <v>1238.117</v>
      </c>
      <c r="L2042" s="23">
        <f t="shared" si="258"/>
        <v>1099.559</v>
      </c>
      <c r="M2042" s="23">
        <f t="shared" si="259"/>
        <v>1.396414</v>
      </c>
      <c r="N2042" s="24">
        <f t="shared" si="260"/>
        <v>41.471997288304223</v>
      </c>
      <c r="O2042" s="3">
        <f t="shared" si="261"/>
        <v>166.97685714285714</v>
      </c>
      <c r="P2042" s="3">
        <f t="shared" si="262"/>
        <v>96.69976711826223</v>
      </c>
      <c r="Q2042" s="48">
        <f t="shared" si="256"/>
        <v>3.2233255706087411</v>
      </c>
      <c r="R2042" s="29"/>
      <c r="S2042" s="52" t="s">
        <v>113</v>
      </c>
      <c r="T2042" s="55">
        <v>1.3978124545454547</v>
      </c>
      <c r="U2042" s="55">
        <f>AVERAGE(M2037:M2047)</f>
        <v>1.4014801818181819</v>
      </c>
      <c r="V2042" s="55">
        <v>1.4179999999999999</v>
      </c>
      <c r="W2042" s="55">
        <v>1.4179999999999999</v>
      </c>
      <c r="X2042" s="29"/>
    </row>
    <row r="2043" spans="2:24" s="2" customFormat="1" x14ac:dyDescent="0.25">
      <c r="B2043" s="22">
        <v>41926.62222222222</v>
      </c>
      <c r="C2043" s="23">
        <v>7</v>
      </c>
      <c r="D2043" s="23">
        <v>1071.8240000000001</v>
      </c>
      <c r="E2043" s="23">
        <v>1083.4449999999999</v>
      </c>
      <c r="F2043" s="23">
        <v>1.409934</v>
      </c>
      <c r="G2043" s="23">
        <v>421.4</v>
      </c>
      <c r="H2043" s="23">
        <v>440.7</v>
      </c>
      <c r="K2043" s="23">
        <f t="shared" si="257"/>
        <v>1071.8240000000001</v>
      </c>
      <c r="L2043" s="23">
        <f t="shared" si="258"/>
        <v>1083.4449999999999</v>
      </c>
      <c r="M2043" s="23">
        <f t="shared" si="259"/>
        <v>1.409934</v>
      </c>
      <c r="N2043" s="24">
        <f t="shared" si="260"/>
        <v>42.886431196637112</v>
      </c>
      <c r="O2043" s="3">
        <f t="shared" si="261"/>
        <v>153.94778571428574</v>
      </c>
      <c r="P2043" s="3">
        <f t="shared" si="262"/>
        <v>93.087665291796782</v>
      </c>
      <c r="Q2043" s="48">
        <f t="shared" si="256"/>
        <v>3.1029221763932258</v>
      </c>
      <c r="R2043" s="29"/>
      <c r="S2043" s="52" t="s">
        <v>114</v>
      </c>
      <c r="T2043" s="56">
        <v>41.618300655785958</v>
      </c>
      <c r="U2043" s="56">
        <f>AVERAGE(N2037:N2047)</f>
        <v>42.002010553793561</v>
      </c>
      <c r="V2043" s="54">
        <v>41.3</v>
      </c>
      <c r="W2043" s="54">
        <v>41.3</v>
      </c>
      <c r="X2043" s="29"/>
    </row>
    <row r="2044" spans="2:24" s="2" customFormat="1" x14ac:dyDescent="0.25">
      <c r="B2044" s="22">
        <v>41926.622916666667</v>
      </c>
      <c r="C2044" s="23">
        <v>8</v>
      </c>
      <c r="D2044" s="23">
        <v>1290.73</v>
      </c>
      <c r="E2044" s="23">
        <v>1112.9739999999999</v>
      </c>
      <c r="F2044" s="23">
        <v>1.3907229999999999</v>
      </c>
      <c r="G2044" s="23">
        <v>424.9</v>
      </c>
      <c r="H2044" s="23">
        <v>435.1</v>
      </c>
      <c r="K2044" s="23">
        <f t="shared" si="257"/>
        <v>1290.73</v>
      </c>
      <c r="L2044" s="23">
        <f t="shared" si="258"/>
        <v>1112.9739999999999</v>
      </c>
      <c r="M2044" s="23">
        <f t="shared" si="259"/>
        <v>1.3907229999999999</v>
      </c>
      <c r="N2044" s="24">
        <f t="shared" si="260"/>
        <v>40.876616861357284</v>
      </c>
      <c r="O2044" s="3">
        <f t="shared" si="261"/>
        <v>171.69314285714285</v>
      </c>
      <c r="P2044" s="3">
        <f t="shared" si="262"/>
        <v>97.604205812018833</v>
      </c>
      <c r="Q2044" s="48">
        <f t="shared" si="256"/>
        <v>2.8467893361838827</v>
      </c>
      <c r="R2044" s="29"/>
      <c r="S2044" s="52" t="s">
        <v>115</v>
      </c>
      <c r="T2044" s="53">
        <v>93.56421607031379</v>
      </c>
      <c r="U2044" s="53">
        <f>AVERAGE(P2037:P2047)</f>
        <v>93.353591524432034</v>
      </c>
      <c r="V2044" s="53">
        <v>115.8</v>
      </c>
      <c r="W2044" s="53">
        <v>79.400000000000006</v>
      </c>
      <c r="X2044" s="29"/>
    </row>
    <row r="2045" spans="2:24" s="2" customFormat="1" x14ac:dyDescent="0.25">
      <c r="B2045" s="22">
        <v>41926.623611111114</v>
      </c>
      <c r="C2045" s="23">
        <v>7</v>
      </c>
      <c r="D2045" s="23">
        <v>1059.8309999999999</v>
      </c>
      <c r="E2045" s="23">
        <v>1105.2729999999999</v>
      </c>
      <c r="F2045" s="23">
        <v>1.400137</v>
      </c>
      <c r="G2045" s="23">
        <v>429.8</v>
      </c>
      <c r="H2045" s="23">
        <v>448.4</v>
      </c>
      <c r="K2045" s="23">
        <f t="shared" si="257"/>
        <v>1059.8309999999999</v>
      </c>
      <c r="L2045" s="23">
        <f t="shared" si="258"/>
        <v>1105.2729999999999</v>
      </c>
      <c r="M2045" s="23">
        <f t="shared" si="259"/>
        <v>1.400137</v>
      </c>
      <c r="N2045" s="24">
        <f t="shared" si="260"/>
        <v>41.861489702558899</v>
      </c>
      <c r="O2045" s="3">
        <f t="shared" si="261"/>
        <v>154.6502857142857</v>
      </c>
      <c r="P2045" s="3">
        <f t="shared" si="262"/>
        <v>90.643348032108875</v>
      </c>
      <c r="Q2045" s="48">
        <f t="shared" si="256"/>
        <v>3.0214449344036294</v>
      </c>
      <c r="R2045" s="29"/>
      <c r="S2045" s="52" t="s">
        <v>120</v>
      </c>
      <c r="T2045" s="57">
        <f>2.81244615185449*100</f>
        <v>281.24461518544899</v>
      </c>
      <c r="U2045" s="53">
        <f>AVERAGE(Q2037:Q2047)*100</f>
        <v>313.31416058361424</v>
      </c>
      <c r="V2045" s="52"/>
      <c r="W2045" s="52"/>
      <c r="X2045" s="29"/>
    </row>
    <row r="2046" spans="2:24" s="2" customFormat="1" x14ac:dyDescent="0.25">
      <c r="B2046" s="22">
        <v>41926.624305555553</v>
      </c>
      <c r="C2046" s="23">
        <v>7</v>
      </c>
      <c r="D2046" s="23">
        <v>1031.296</v>
      </c>
      <c r="E2046" s="23">
        <v>1091.6559999999999</v>
      </c>
      <c r="F2046" s="23">
        <v>1.3990389999999999</v>
      </c>
      <c r="G2046" s="23">
        <v>429.1</v>
      </c>
      <c r="H2046" s="23">
        <v>446.8</v>
      </c>
      <c r="K2046" s="23">
        <f t="shared" si="257"/>
        <v>1031.296</v>
      </c>
      <c r="L2046" s="23">
        <f t="shared" si="258"/>
        <v>1091.6559999999999</v>
      </c>
      <c r="M2046" s="23">
        <f t="shared" si="259"/>
        <v>1.3990389999999999</v>
      </c>
      <c r="N2046" s="24">
        <f t="shared" si="260"/>
        <v>41.746619256453158</v>
      </c>
      <c r="O2046" s="3">
        <f t="shared" si="261"/>
        <v>151.6394285714286</v>
      </c>
      <c r="P2046" s="3">
        <f t="shared" si="262"/>
        <v>88.565233377898039</v>
      </c>
      <c r="Q2046" s="48">
        <f t="shared" si="256"/>
        <v>2.9521744459299346</v>
      </c>
      <c r="R2046" s="29"/>
      <c r="S2046" s="29"/>
      <c r="T2046" s="29"/>
      <c r="U2046" s="29"/>
      <c r="V2046" s="29"/>
      <c r="W2046" s="29"/>
      <c r="X2046" s="29"/>
    </row>
    <row r="2047" spans="2:24" s="2" customFormat="1" x14ac:dyDescent="0.25">
      <c r="B2047" s="22">
        <v>41926.625</v>
      </c>
      <c r="C2047" s="23">
        <v>7</v>
      </c>
      <c r="D2047" s="23">
        <v>1158.3430000000001</v>
      </c>
      <c r="E2047" s="23">
        <v>1097.134</v>
      </c>
      <c r="F2047" s="23">
        <v>1.4024110000000001</v>
      </c>
      <c r="G2047" s="23">
        <v>412.2</v>
      </c>
      <c r="H2047" s="23">
        <v>439.1</v>
      </c>
      <c r="K2047" s="23">
        <f t="shared" si="257"/>
        <v>1158.3430000000001</v>
      </c>
      <c r="L2047" s="23">
        <f t="shared" si="258"/>
        <v>1097.134</v>
      </c>
      <c r="M2047" s="23">
        <f t="shared" si="259"/>
        <v>1.4024110000000001</v>
      </c>
      <c r="N2047" s="24">
        <f t="shared" si="260"/>
        <v>42.099390790395375</v>
      </c>
      <c r="O2047" s="3">
        <f t="shared" si="261"/>
        <v>161.10549999999998</v>
      </c>
      <c r="P2047" s="3">
        <f t="shared" si="262"/>
        <v>95.117732352194466</v>
      </c>
      <c r="Q2047" s="48">
        <f t="shared" si="256"/>
        <v>3.1705910784064821</v>
      </c>
      <c r="R2047" s="31"/>
      <c r="S2047" s="31"/>
      <c r="T2047" s="31"/>
      <c r="U2047" s="31"/>
      <c r="V2047" s="31"/>
      <c r="W2047" s="29"/>
      <c r="X2047" s="29"/>
    </row>
    <row r="2048" spans="2:24" x14ac:dyDescent="0.25">
      <c r="B2048" s="15">
        <v>41926.625694444447</v>
      </c>
      <c r="C2048" s="16">
        <v>7</v>
      </c>
      <c r="D2048" s="16">
        <v>1158.3430000000001</v>
      </c>
      <c r="E2048" s="16">
        <v>1097.134</v>
      </c>
      <c r="F2048" s="16">
        <v>1.4024110000000001</v>
      </c>
      <c r="G2048" s="16">
        <v>412.2</v>
      </c>
      <c r="H2048" s="16">
        <v>439.1</v>
      </c>
      <c r="K2048" s="16">
        <f t="shared" si="257"/>
        <v>1158.3430000000001</v>
      </c>
      <c r="L2048" s="16">
        <f t="shared" si="258"/>
        <v>1097.134</v>
      </c>
      <c r="M2048" s="16">
        <f t="shared" si="259"/>
        <v>1.4024110000000001</v>
      </c>
      <c r="N2048" s="20">
        <f t="shared" si="260"/>
        <v>42.099390790395375</v>
      </c>
      <c r="O2048" s="18">
        <f t="shared" si="261"/>
        <v>161.10549999999998</v>
      </c>
      <c r="P2048" s="18">
        <f t="shared" si="262"/>
        <v>95.117732352194466</v>
      </c>
      <c r="Q2048" s="48">
        <f t="shared" si="256"/>
        <v>3.1705910784064821</v>
      </c>
      <c r="R2048" s="31"/>
      <c r="S2048" s="60" t="s">
        <v>119</v>
      </c>
      <c r="T2048" s="60" t="s">
        <v>107</v>
      </c>
      <c r="U2048" s="60" t="s">
        <v>108</v>
      </c>
      <c r="V2048" s="31"/>
    </row>
    <row r="2049" spans="2:22" x14ac:dyDescent="0.25">
      <c r="B2049" s="15">
        <v>41926.626388888886</v>
      </c>
      <c r="C2049" s="16">
        <v>7</v>
      </c>
      <c r="D2049" s="16">
        <v>1099.0160000000001</v>
      </c>
      <c r="E2049" s="16">
        <v>1118.752</v>
      </c>
      <c r="F2049" s="16">
        <v>1.4061650000000001</v>
      </c>
      <c r="G2049" s="16">
        <v>423.9</v>
      </c>
      <c r="H2049" s="16">
        <v>442.2</v>
      </c>
      <c r="K2049" s="16">
        <f t="shared" si="257"/>
        <v>1099.0160000000001</v>
      </c>
      <c r="L2049" s="16">
        <f t="shared" si="258"/>
        <v>1118.752</v>
      </c>
      <c r="M2049" s="16">
        <f t="shared" si="259"/>
        <v>1.4061650000000001</v>
      </c>
      <c r="N2049" s="20">
        <f t="shared" si="260"/>
        <v>42.492126359321539</v>
      </c>
      <c r="O2049" s="18">
        <f t="shared" si="261"/>
        <v>158.41200000000001</v>
      </c>
      <c r="P2049" s="18">
        <f t="shared" si="262"/>
        <v>94.652660438399167</v>
      </c>
      <c r="Q2049" s="48">
        <f t="shared" si="256"/>
        <v>3.1550886812799721</v>
      </c>
      <c r="R2049" s="31"/>
      <c r="S2049" s="61" t="s">
        <v>109</v>
      </c>
      <c r="T2049" s="62">
        <v>234.54545454545456</v>
      </c>
      <c r="U2049" s="62">
        <f>AVERAGE(C2048:C2058)*60</f>
        <v>409.09090909090912</v>
      </c>
      <c r="V2049" s="31"/>
    </row>
    <row r="2050" spans="2:22" x14ac:dyDescent="0.25">
      <c r="B2050" s="15">
        <v>41926.627083333333</v>
      </c>
      <c r="C2050" s="16">
        <v>6</v>
      </c>
      <c r="D2050" s="16">
        <v>1038.0409999999999</v>
      </c>
      <c r="E2050" s="16">
        <v>1116.453</v>
      </c>
      <c r="F2050" s="16">
        <v>1.395605</v>
      </c>
      <c r="G2050" s="16">
        <v>424.3</v>
      </c>
      <c r="H2050" s="16">
        <v>460.5</v>
      </c>
      <c r="K2050" s="16">
        <f t="shared" si="257"/>
        <v>1038.0409999999999</v>
      </c>
      <c r="L2050" s="16">
        <f t="shared" si="258"/>
        <v>1116.453</v>
      </c>
      <c r="M2050" s="16">
        <f t="shared" si="259"/>
        <v>1.395605</v>
      </c>
      <c r="N2050" s="20">
        <f t="shared" si="260"/>
        <v>41.387361413168023</v>
      </c>
      <c r="O2050" s="18">
        <f t="shared" si="261"/>
        <v>153.89242857142855</v>
      </c>
      <c r="P2050" s="18">
        <f t="shared" si="262"/>
        <v>88.888895431938437</v>
      </c>
      <c r="Q2050" s="48">
        <f t="shared" si="256"/>
        <v>3.456790377908717</v>
      </c>
      <c r="R2050" s="31"/>
      <c r="S2050" s="61" t="s">
        <v>110</v>
      </c>
      <c r="T2050" s="62">
        <v>1</v>
      </c>
      <c r="U2050" s="33">
        <v>2</v>
      </c>
      <c r="V2050" s="31"/>
    </row>
    <row r="2051" spans="2:22" x14ac:dyDescent="0.25">
      <c r="B2051" s="15">
        <v>41926.62777777778</v>
      </c>
      <c r="C2051" s="16">
        <v>7</v>
      </c>
      <c r="D2051" s="16">
        <v>1067.3989999999999</v>
      </c>
      <c r="E2051" s="16">
        <v>1082.0519999999999</v>
      </c>
      <c r="F2051" s="16">
        <v>1.3982300000000001</v>
      </c>
      <c r="G2051" s="16">
        <v>418.6</v>
      </c>
      <c r="H2051" s="16">
        <v>436.2</v>
      </c>
      <c r="K2051" s="16">
        <f t="shared" si="257"/>
        <v>1067.3989999999999</v>
      </c>
      <c r="L2051" s="16">
        <f t="shared" si="258"/>
        <v>1082.0519999999999</v>
      </c>
      <c r="M2051" s="16">
        <f t="shared" si="259"/>
        <v>1.3982300000000001</v>
      </c>
      <c r="N2051" s="20">
        <f t="shared" si="260"/>
        <v>41.661983381316993</v>
      </c>
      <c r="O2051" s="18">
        <f t="shared" si="261"/>
        <v>153.53221428571428</v>
      </c>
      <c r="P2051" s="18">
        <f t="shared" si="262"/>
        <v>89.437174559841992</v>
      </c>
      <c r="Q2051" s="48">
        <f t="shared" si="256"/>
        <v>2.9812391519947332</v>
      </c>
      <c r="R2051" s="31"/>
      <c r="S2051" s="61" t="s">
        <v>112</v>
      </c>
      <c r="T2051" s="63">
        <v>160.83805194805197</v>
      </c>
      <c r="U2051" s="63">
        <f>+(AVERAGE(K2048:K2058)+AVERAGE(L2048:L2058))/14</f>
        <v>154.1883863636364</v>
      </c>
      <c r="V2051" s="31"/>
    </row>
    <row r="2052" spans="2:22" x14ac:dyDescent="0.25">
      <c r="B2052" s="15">
        <v>41926.628472222219</v>
      </c>
      <c r="C2052" s="16">
        <v>7</v>
      </c>
      <c r="D2052" s="16">
        <v>1125.2</v>
      </c>
      <c r="E2052" s="16">
        <v>1085.877</v>
      </c>
      <c r="F2052" s="16">
        <v>1.404318</v>
      </c>
      <c r="G2052" s="16">
        <v>413.1</v>
      </c>
      <c r="H2052" s="16">
        <v>442.8</v>
      </c>
      <c r="K2052" s="16">
        <f t="shared" si="257"/>
        <v>1125.2</v>
      </c>
      <c r="L2052" s="16">
        <f t="shared" si="258"/>
        <v>1085.877</v>
      </c>
      <c r="M2052" s="16">
        <f t="shared" si="259"/>
        <v>1.404318</v>
      </c>
      <c r="N2052" s="20">
        <f t="shared" si="260"/>
        <v>42.298897111637288</v>
      </c>
      <c r="O2052" s="18">
        <f t="shared" si="261"/>
        <v>157.93407142857146</v>
      </c>
      <c r="P2052" s="18">
        <f t="shared" si="262"/>
        <v>93.814579800198956</v>
      </c>
      <c r="Q2052" s="48">
        <f t="shared" si="256"/>
        <v>3.1271526600066317</v>
      </c>
      <c r="R2052" s="31"/>
      <c r="S2052" s="61" t="s">
        <v>111</v>
      </c>
      <c r="T2052" s="35">
        <v>3.2</v>
      </c>
      <c r="U2052" s="35">
        <v>3.2</v>
      </c>
      <c r="V2052" s="31"/>
    </row>
    <row r="2053" spans="2:22" x14ac:dyDescent="0.25">
      <c r="B2053" s="15">
        <v>41926.629166666666</v>
      </c>
      <c r="C2053" s="16">
        <v>7</v>
      </c>
      <c r="D2053" s="16">
        <v>1089.1579999999999</v>
      </c>
      <c r="E2053" s="16">
        <v>1067.3420000000001</v>
      </c>
      <c r="F2053" s="16">
        <v>1.405402</v>
      </c>
      <c r="G2053" s="16">
        <v>412.4</v>
      </c>
      <c r="H2053" s="16">
        <v>439</v>
      </c>
      <c r="K2053" s="16">
        <f t="shared" si="257"/>
        <v>1089.1579999999999</v>
      </c>
      <c r="L2053" s="16">
        <f t="shared" si="258"/>
        <v>1067.3420000000001</v>
      </c>
      <c r="M2053" s="16">
        <f t="shared" si="259"/>
        <v>1.405402</v>
      </c>
      <c r="N2053" s="20">
        <f t="shared" si="260"/>
        <v>42.412302907246236</v>
      </c>
      <c r="O2053" s="18">
        <f t="shared" si="261"/>
        <v>154.03571428571428</v>
      </c>
      <c r="P2053" s="18">
        <f t="shared" si="262"/>
        <v>91.815044385796227</v>
      </c>
      <c r="Q2053" s="48">
        <f t="shared" si="256"/>
        <v>3.0605014795265411</v>
      </c>
      <c r="R2053" s="31"/>
      <c r="S2053" s="61" t="s">
        <v>113</v>
      </c>
      <c r="T2053" s="35">
        <v>1.3978124545454547</v>
      </c>
      <c r="U2053" s="35">
        <f>AVERAGE(M2048:M2058)</f>
        <v>1.3995963636363635</v>
      </c>
      <c r="V2053" s="31"/>
    </row>
    <row r="2054" spans="2:22" x14ac:dyDescent="0.25">
      <c r="B2054" s="15">
        <v>41926.629861111112</v>
      </c>
      <c r="C2054" s="16">
        <v>7</v>
      </c>
      <c r="D2054" s="16">
        <v>1077.104</v>
      </c>
      <c r="E2054" s="16">
        <v>1104.1300000000001</v>
      </c>
      <c r="F2054" s="16">
        <v>1.3922330000000001</v>
      </c>
      <c r="G2054" s="16">
        <v>412.4</v>
      </c>
      <c r="H2054" s="16">
        <v>450.3</v>
      </c>
      <c r="K2054" s="16">
        <f t="shared" si="257"/>
        <v>1077.104</v>
      </c>
      <c r="L2054" s="16">
        <f t="shared" si="258"/>
        <v>1104.1300000000001</v>
      </c>
      <c r="M2054" s="16">
        <f t="shared" si="259"/>
        <v>1.3922330000000001</v>
      </c>
      <c r="N2054" s="20">
        <f t="shared" si="260"/>
        <v>41.034589879225841</v>
      </c>
      <c r="O2054" s="18">
        <f t="shared" si="261"/>
        <v>155.80242857142861</v>
      </c>
      <c r="P2054" s="18">
        <f t="shared" si="262"/>
        <v>89.009475882741626</v>
      </c>
      <c r="Q2054" s="48">
        <f t="shared" si="256"/>
        <v>2.9669825294247207</v>
      </c>
      <c r="R2054" s="31"/>
      <c r="S2054" s="61" t="s">
        <v>114</v>
      </c>
      <c r="T2054" s="63">
        <v>41.618300655785958</v>
      </c>
      <c r="U2054" s="63">
        <f>AVERAGE(N2048:N2058)</f>
        <v>41.804929465517105</v>
      </c>
      <c r="V2054" s="31"/>
    </row>
    <row r="2055" spans="2:22" x14ac:dyDescent="0.25">
      <c r="B2055" s="15">
        <v>41926.630555555559</v>
      </c>
      <c r="C2055" s="16">
        <v>6</v>
      </c>
      <c r="D2055" s="16">
        <v>1140.307</v>
      </c>
      <c r="E2055" s="16">
        <v>1054.3219999999999</v>
      </c>
      <c r="F2055" s="16">
        <v>1.3915010000000001</v>
      </c>
      <c r="G2055" s="16">
        <v>420.5</v>
      </c>
      <c r="H2055" s="16">
        <v>444.3</v>
      </c>
      <c r="K2055" s="16">
        <f t="shared" si="257"/>
        <v>1140.307</v>
      </c>
      <c r="L2055" s="16">
        <f t="shared" si="258"/>
        <v>1054.3219999999999</v>
      </c>
      <c r="M2055" s="16">
        <f t="shared" si="259"/>
        <v>1.3915010000000001</v>
      </c>
      <c r="N2055" s="20">
        <f t="shared" si="260"/>
        <v>40.958009581822026</v>
      </c>
      <c r="O2055" s="18">
        <f t="shared" si="261"/>
        <v>156.75921428571428</v>
      </c>
      <c r="P2055" s="18">
        <f t="shared" si="262"/>
        <v>89.341953456934476</v>
      </c>
      <c r="Q2055" s="48">
        <f t="shared" si="256"/>
        <v>3.4744093011030075</v>
      </c>
      <c r="R2055" s="31"/>
      <c r="S2055" s="61" t="s">
        <v>115</v>
      </c>
      <c r="T2055" s="62">
        <v>93.56421607031379</v>
      </c>
      <c r="U2055" s="62">
        <f>AVERAGE(P2048:P2058)</f>
        <v>90.225917223046338</v>
      </c>
      <c r="V2055" s="31"/>
    </row>
    <row r="2056" spans="2:22" x14ac:dyDescent="0.25">
      <c r="B2056" s="15">
        <v>41926.631249999999</v>
      </c>
      <c r="C2056" s="16">
        <v>7</v>
      </c>
      <c r="D2056" s="16">
        <v>1070.3589999999999</v>
      </c>
      <c r="E2056" s="16">
        <v>1073.759</v>
      </c>
      <c r="F2056" s="16">
        <v>1.4016789999999999</v>
      </c>
      <c r="G2056" s="16">
        <v>411.7</v>
      </c>
      <c r="H2056" s="16">
        <v>439.9</v>
      </c>
      <c r="K2056" s="16">
        <f t="shared" si="257"/>
        <v>1070.3589999999999</v>
      </c>
      <c r="L2056" s="16">
        <f t="shared" si="258"/>
        <v>1073.759</v>
      </c>
      <c r="M2056" s="16">
        <f t="shared" si="259"/>
        <v>1.4016789999999999</v>
      </c>
      <c r="N2056" s="20">
        <f t="shared" si="260"/>
        <v>42.022810492991539</v>
      </c>
      <c r="O2056" s="18">
        <f t="shared" si="261"/>
        <v>153.15128571428571</v>
      </c>
      <c r="P2056" s="18">
        <f t="shared" si="262"/>
        <v>90.209922267403797</v>
      </c>
      <c r="Q2056" s="48">
        <f t="shared" ref="Q2056:Q2119" si="263">IF(COUNT(K2056:L2056)&gt;1,P2056*14/(C2056*60),P2056*7/(C2056*60))</f>
        <v>3.0069974089134597</v>
      </c>
      <c r="R2056" s="31"/>
      <c r="S2056" s="61" t="s">
        <v>120</v>
      </c>
      <c r="T2056" s="64">
        <f>2.81244615185449*100</f>
        <v>281.24461518544899</v>
      </c>
      <c r="U2056" s="62">
        <f>AVERAGE(Q2048:Q2058)*100</f>
        <v>309.75461543484499</v>
      </c>
      <c r="V2056" s="31"/>
    </row>
    <row r="2057" spans="2:22" x14ac:dyDescent="0.25">
      <c r="B2057" s="15">
        <v>41926.631944444445</v>
      </c>
      <c r="C2057" s="16">
        <v>7</v>
      </c>
      <c r="D2057" s="16">
        <v>968.88679999999999</v>
      </c>
      <c r="E2057" s="16">
        <v>1061.4090000000001</v>
      </c>
      <c r="F2057" s="16">
        <v>1.403891</v>
      </c>
      <c r="G2057" s="16">
        <v>409.1</v>
      </c>
      <c r="H2057" s="16">
        <v>420.3</v>
      </c>
      <c r="K2057" s="16">
        <f t="shared" si="257"/>
        <v>968.88679999999999</v>
      </c>
      <c r="L2057" s="16">
        <f t="shared" si="258"/>
        <v>1061.4090000000001</v>
      </c>
      <c r="M2057" s="16">
        <f t="shared" si="259"/>
        <v>1.403891</v>
      </c>
      <c r="N2057" s="20">
        <f t="shared" si="260"/>
        <v>42.254225271485062</v>
      </c>
      <c r="O2057" s="18">
        <f t="shared" si="261"/>
        <v>145.02112857142859</v>
      </c>
      <c r="P2057" s="18">
        <f t="shared" si="262"/>
        <v>86.027007064956265</v>
      </c>
      <c r="Q2057" s="48">
        <f t="shared" si="263"/>
        <v>2.8675669021652088</v>
      </c>
      <c r="R2057" s="31"/>
      <c r="S2057" s="31"/>
      <c r="T2057" s="31"/>
      <c r="U2057" s="31"/>
      <c r="V2057" s="31"/>
    </row>
    <row r="2058" spans="2:22" x14ac:dyDescent="0.25">
      <c r="B2058" s="15">
        <v>41926.632638888892</v>
      </c>
      <c r="C2058" s="16">
        <v>7</v>
      </c>
      <c r="D2058" s="16">
        <v>983.90170000000001</v>
      </c>
      <c r="E2058" s="16">
        <v>1066.066</v>
      </c>
      <c r="F2058" s="16">
        <v>1.3941250000000001</v>
      </c>
      <c r="G2058" s="16">
        <v>416.7</v>
      </c>
      <c r="H2058" s="16">
        <v>437.3</v>
      </c>
      <c r="K2058" s="16">
        <f t="shared" si="257"/>
        <v>983.90170000000001</v>
      </c>
      <c r="L2058" s="16">
        <f t="shared" si="258"/>
        <v>1066.066</v>
      </c>
      <c r="M2058" s="16">
        <f t="shared" si="259"/>
        <v>1.3941250000000001</v>
      </c>
      <c r="N2058" s="20">
        <f t="shared" si="260"/>
        <v>41.232526932078336</v>
      </c>
      <c r="O2058" s="18">
        <f t="shared" si="261"/>
        <v>146.4262642857143</v>
      </c>
      <c r="P2058" s="18">
        <f t="shared" si="262"/>
        <v>84.170643813104377</v>
      </c>
      <c r="Q2058" s="48">
        <f t="shared" si="263"/>
        <v>2.8056881271034793</v>
      </c>
    </row>
    <row r="2059" spans="2:22" x14ac:dyDescent="0.25">
      <c r="B2059" s="15">
        <v>41926.633333333331</v>
      </c>
      <c r="C2059" s="16">
        <v>8</v>
      </c>
      <c r="D2059" s="16">
        <v>1064.3779999999999</v>
      </c>
      <c r="E2059" s="16">
        <v>1039.404</v>
      </c>
      <c r="F2059" s="16">
        <v>1.400137</v>
      </c>
      <c r="G2059" s="16">
        <v>418.1</v>
      </c>
      <c r="H2059" s="16">
        <v>435</v>
      </c>
      <c r="K2059" s="16">
        <f t="shared" si="257"/>
        <v>1064.3779999999999</v>
      </c>
      <c r="L2059" s="16">
        <f t="shared" si="258"/>
        <v>1039.404</v>
      </c>
      <c r="M2059" s="16">
        <f t="shared" si="259"/>
        <v>1.400137</v>
      </c>
      <c r="N2059" s="20">
        <f t="shared" si="260"/>
        <v>41.861489702558899</v>
      </c>
      <c r="O2059" s="18">
        <f t="shared" si="261"/>
        <v>150.27014285714287</v>
      </c>
      <c r="P2059" s="18">
        <f t="shared" si="262"/>
        <v>88.076066558320576</v>
      </c>
      <c r="Q2059" s="48">
        <f t="shared" si="263"/>
        <v>2.5688852746176836</v>
      </c>
    </row>
    <row r="2060" spans="2:22" x14ac:dyDescent="0.25">
      <c r="B2060" s="15">
        <v>41926.634027777778</v>
      </c>
      <c r="C2060" s="16">
        <v>6</v>
      </c>
      <c r="D2060" s="16">
        <v>980.88040000000001</v>
      </c>
      <c r="E2060" s="16">
        <v>1031.913</v>
      </c>
      <c r="F2060" s="16">
        <v>1.408026</v>
      </c>
      <c r="G2060" s="16">
        <v>415.5</v>
      </c>
      <c r="H2060" s="16">
        <v>438.7</v>
      </c>
      <c r="K2060" s="16">
        <f t="shared" si="257"/>
        <v>980.88040000000001</v>
      </c>
      <c r="L2060" s="16">
        <f t="shared" si="258"/>
        <v>1031.913</v>
      </c>
      <c r="M2060" s="16">
        <f t="shared" si="259"/>
        <v>1.408026</v>
      </c>
      <c r="N2060" s="20">
        <f t="shared" si="260"/>
        <v>42.686820257502553</v>
      </c>
      <c r="O2060" s="18">
        <f t="shared" si="261"/>
        <v>143.77095714285716</v>
      </c>
      <c r="P2060" s="18">
        <f t="shared" si="262"/>
        <v>86.412315734253468</v>
      </c>
      <c r="Q2060" s="48">
        <f t="shared" si="263"/>
        <v>3.3604789452209678</v>
      </c>
    </row>
    <row r="2061" spans="2:22" x14ac:dyDescent="0.25">
      <c r="B2061" s="15">
        <v>41926.634722222225</v>
      </c>
      <c r="C2061" s="16">
        <v>7</v>
      </c>
      <c r="D2061" s="16">
        <v>865.85789999999997</v>
      </c>
      <c r="E2061" s="16">
        <v>1089.0840000000001</v>
      </c>
      <c r="F2061" s="16">
        <v>1.4027620000000001</v>
      </c>
      <c r="G2061" s="16">
        <v>430.5</v>
      </c>
      <c r="H2061" s="16">
        <v>438.3</v>
      </c>
      <c r="K2061" s="16">
        <f t="shared" si="257"/>
        <v>865.85789999999997</v>
      </c>
      <c r="L2061" s="16">
        <f t="shared" si="258"/>
        <v>1089.0840000000001</v>
      </c>
      <c r="M2061" s="16">
        <f t="shared" si="259"/>
        <v>1.4027620000000001</v>
      </c>
      <c r="N2061" s="20">
        <f t="shared" si="260"/>
        <v>42.136111670707862</v>
      </c>
      <c r="O2061" s="18">
        <f t="shared" si="261"/>
        <v>139.63870714285716</v>
      </c>
      <c r="P2061" s="18">
        <f t="shared" si="262"/>
        <v>82.536161652342159</v>
      </c>
      <c r="Q2061" s="48">
        <f t="shared" si="263"/>
        <v>2.7512053884114054</v>
      </c>
    </row>
    <row r="2062" spans="2:22" x14ac:dyDescent="0.25">
      <c r="B2062" s="15">
        <v>41926.635416666664</v>
      </c>
      <c r="C2062" s="16">
        <v>7</v>
      </c>
      <c r="D2062" s="16">
        <v>1078.6300000000001</v>
      </c>
      <c r="E2062" s="16">
        <v>1094.25</v>
      </c>
      <c r="F2062" s="16">
        <v>1.405783</v>
      </c>
      <c r="G2062" s="16">
        <v>423.4</v>
      </c>
      <c r="H2062" s="16">
        <v>454</v>
      </c>
      <c r="K2062" s="16">
        <f t="shared" si="257"/>
        <v>1078.6300000000001</v>
      </c>
      <c r="L2062" s="16">
        <f t="shared" si="258"/>
        <v>1094.25</v>
      </c>
      <c r="M2062" s="16">
        <f t="shared" si="259"/>
        <v>1.405783</v>
      </c>
      <c r="N2062" s="20">
        <f t="shared" si="260"/>
        <v>42.452162324337564</v>
      </c>
      <c r="O2062" s="18">
        <f t="shared" si="261"/>
        <v>155.20571428571429</v>
      </c>
      <c r="P2062" s="18">
        <f t="shared" si="262"/>
        <v>92.624485826454872</v>
      </c>
      <c r="Q2062" s="48">
        <f t="shared" si="263"/>
        <v>3.087482860881829</v>
      </c>
    </row>
    <row r="2063" spans="2:22" x14ac:dyDescent="0.25">
      <c r="B2063" s="15">
        <v>41926.636111111111</v>
      </c>
      <c r="C2063" s="16">
        <v>7</v>
      </c>
      <c r="D2063" s="16">
        <v>1113.1759999999999</v>
      </c>
      <c r="E2063" s="16">
        <v>1094.018</v>
      </c>
      <c r="F2063" s="16">
        <v>1.3877010000000001</v>
      </c>
      <c r="G2063" s="16">
        <v>421.6</v>
      </c>
      <c r="H2063" s="16">
        <v>438.1</v>
      </c>
      <c r="K2063" s="16">
        <f t="shared" si="257"/>
        <v>1113.1759999999999</v>
      </c>
      <c r="L2063" s="16">
        <f t="shared" si="258"/>
        <v>1094.018</v>
      </c>
      <c r="M2063" s="16">
        <f t="shared" si="259"/>
        <v>1.3877010000000001</v>
      </c>
      <c r="N2063" s="20">
        <f t="shared" si="260"/>
        <v>40.560461589834965</v>
      </c>
      <c r="O2063" s="18">
        <f t="shared" si="261"/>
        <v>157.65671428571429</v>
      </c>
      <c r="P2063" s="18">
        <f t="shared" si="262"/>
        <v>88.738332024792911</v>
      </c>
      <c r="Q2063" s="48">
        <f t="shared" si="263"/>
        <v>2.9579444008264302</v>
      </c>
    </row>
    <row r="2064" spans="2:22" x14ac:dyDescent="0.25">
      <c r="B2064" s="15">
        <v>41926.636805555558</v>
      </c>
      <c r="C2064" s="16">
        <v>7</v>
      </c>
      <c r="D2064" s="16">
        <v>1151.537</v>
      </c>
      <c r="E2064" s="16">
        <v>1083.3320000000001</v>
      </c>
      <c r="F2064" s="16">
        <v>1.395254</v>
      </c>
      <c r="G2064" s="16">
        <v>414.1</v>
      </c>
      <c r="H2064" s="16">
        <v>443.8</v>
      </c>
      <c r="K2064" s="16">
        <f t="shared" si="257"/>
        <v>1151.537</v>
      </c>
      <c r="L2064" s="16">
        <f t="shared" si="258"/>
        <v>1083.3320000000001</v>
      </c>
      <c r="M2064" s="16">
        <f t="shared" si="259"/>
        <v>1.395254</v>
      </c>
      <c r="N2064" s="20">
        <f t="shared" si="260"/>
        <v>41.350640532855543</v>
      </c>
      <c r="O2064" s="18">
        <f t="shared" si="261"/>
        <v>159.6335</v>
      </c>
      <c r="P2064" s="18">
        <f t="shared" si="262"/>
        <v>92.099983689835028</v>
      </c>
      <c r="Q2064" s="48">
        <f t="shared" si="263"/>
        <v>3.0699994563278343</v>
      </c>
    </row>
    <row r="2065" spans="2:17" x14ac:dyDescent="0.25">
      <c r="B2065" s="15">
        <v>41926.637499999997</v>
      </c>
      <c r="C2065" s="16">
        <v>7</v>
      </c>
      <c r="D2065" s="16">
        <v>1017.6849999999999</v>
      </c>
      <c r="E2065" s="16">
        <v>1096.6869999999999</v>
      </c>
      <c r="F2065" s="16">
        <v>1.40354</v>
      </c>
      <c r="G2065" s="16">
        <v>421.1</v>
      </c>
      <c r="H2065" s="16">
        <v>449.2</v>
      </c>
      <c r="K2065" s="16">
        <f t="shared" si="257"/>
        <v>1017.6849999999999</v>
      </c>
      <c r="L2065" s="16">
        <f t="shared" si="258"/>
        <v>1096.6869999999999</v>
      </c>
      <c r="M2065" s="16">
        <f t="shared" si="259"/>
        <v>1.40354</v>
      </c>
      <c r="N2065" s="20">
        <f t="shared" si="260"/>
        <v>42.217504391172575</v>
      </c>
      <c r="O2065" s="18">
        <f t="shared" si="261"/>
        <v>151.02657142857143</v>
      </c>
      <c r="P2065" s="18">
        <f t="shared" si="262"/>
        <v>89.489218353535762</v>
      </c>
      <c r="Q2065" s="48">
        <f t="shared" si="263"/>
        <v>2.9829739451178585</v>
      </c>
    </row>
    <row r="2066" spans="2:17" x14ac:dyDescent="0.25">
      <c r="B2066" s="15">
        <v>41926.638194444444</v>
      </c>
      <c r="C2066" s="16">
        <v>7</v>
      </c>
      <c r="D2066" s="16">
        <v>1185.443</v>
      </c>
      <c r="E2066" s="16">
        <v>1088.0039999999999</v>
      </c>
      <c r="F2066" s="16">
        <v>1.3929659999999999</v>
      </c>
      <c r="G2066" s="16">
        <v>415.3</v>
      </c>
      <c r="H2066" s="16">
        <v>447.4</v>
      </c>
      <c r="K2066" s="16">
        <f t="shared" si="257"/>
        <v>1185.443</v>
      </c>
      <c r="L2066" s="16">
        <f t="shared" si="258"/>
        <v>1088.0039999999999</v>
      </c>
      <c r="M2066" s="16">
        <f t="shared" si="259"/>
        <v>1.3929659999999999</v>
      </c>
      <c r="N2066" s="20">
        <f t="shared" si="260"/>
        <v>41.111274794522274</v>
      </c>
      <c r="O2066" s="18">
        <f t="shared" si="261"/>
        <v>162.38907142857144</v>
      </c>
      <c r="P2066" s="18">
        <f t="shared" si="262"/>
        <v>92.994712978652061</v>
      </c>
      <c r="Q2066" s="48">
        <f t="shared" si="263"/>
        <v>3.0998237659550689</v>
      </c>
    </row>
    <row r="2067" spans="2:17" x14ac:dyDescent="0.25">
      <c r="B2067" s="15">
        <v>41926.638888888891</v>
      </c>
      <c r="C2067" s="16">
        <v>7</v>
      </c>
      <c r="D2067" s="16">
        <v>1168.17</v>
      </c>
      <c r="E2067" s="16">
        <v>1048.009</v>
      </c>
      <c r="F2067" s="16">
        <v>1.418952</v>
      </c>
      <c r="G2067" s="16">
        <v>416.1</v>
      </c>
      <c r="H2067" s="16">
        <v>442.9</v>
      </c>
      <c r="K2067" s="16">
        <f t="shared" si="257"/>
        <v>1168.17</v>
      </c>
      <c r="L2067" s="16">
        <f t="shared" si="258"/>
        <v>1048.009</v>
      </c>
      <c r="M2067" s="16">
        <f t="shared" si="259"/>
        <v>1.418952</v>
      </c>
      <c r="N2067" s="20">
        <f t="shared" si="260"/>
        <v>43.829875352357959</v>
      </c>
      <c r="O2067" s="18">
        <f t="shared" si="261"/>
        <v>158.29850000000002</v>
      </c>
      <c r="P2067" s="18">
        <f t="shared" si="262"/>
        <v>98.449777660280446</v>
      </c>
      <c r="Q2067" s="48">
        <f t="shared" si="263"/>
        <v>3.2816592553426815</v>
      </c>
    </row>
    <row r="2068" spans="2:17" x14ac:dyDescent="0.25">
      <c r="B2068" s="15">
        <v>41926.63958333333</v>
      </c>
      <c r="C2068" s="16">
        <v>7</v>
      </c>
      <c r="D2068" s="16">
        <v>1157.6410000000001</v>
      </c>
      <c r="E2068" s="16">
        <v>1088.0940000000001</v>
      </c>
      <c r="F2068" s="16">
        <v>1.4046689999999999</v>
      </c>
      <c r="G2068" s="16">
        <v>423</v>
      </c>
      <c r="H2068" s="16">
        <v>449.7</v>
      </c>
      <c r="K2068" s="16">
        <f t="shared" si="257"/>
        <v>1157.6410000000001</v>
      </c>
      <c r="L2068" s="16">
        <f t="shared" si="258"/>
        <v>1088.0940000000001</v>
      </c>
      <c r="M2068" s="16">
        <f t="shared" si="259"/>
        <v>1.4046689999999999</v>
      </c>
      <c r="N2068" s="20">
        <f t="shared" si="260"/>
        <v>42.335617991949775</v>
      </c>
      <c r="O2068" s="18">
        <f t="shared" si="261"/>
        <v>160.40964285714287</v>
      </c>
      <c r="P2068" s="18">
        <f t="shared" si="262"/>
        <v>95.391652792353611</v>
      </c>
      <c r="Q2068" s="48">
        <f t="shared" si="263"/>
        <v>3.1797217597451204</v>
      </c>
    </row>
    <row r="2069" spans="2:17" x14ac:dyDescent="0.25">
      <c r="B2069" s="15">
        <v>41926.640277777777</v>
      </c>
      <c r="C2069" s="16">
        <v>7</v>
      </c>
      <c r="D2069" s="16">
        <v>1146.258</v>
      </c>
      <c r="E2069" s="16">
        <v>1107.922</v>
      </c>
      <c r="F2069" s="16">
        <v>1.405051</v>
      </c>
      <c r="G2069" s="16">
        <v>416.4</v>
      </c>
      <c r="H2069" s="16">
        <v>446.3</v>
      </c>
      <c r="K2069" s="16">
        <f t="shared" si="257"/>
        <v>1146.258</v>
      </c>
      <c r="L2069" s="16">
        <f t="shared" si="258"/>
        <v>1107.922</v>
      </c>
      <c r="M2069" s="16">
        <f t="shared" si="259"/>
        <v>1.405051</v>
      </c>
      <c r="N2069" s="20">
        <f t="shared" si="260"/>
        <v>42.375582026933749</v>
      </c>
      <c r="O2069" s="18">
        <f t="shared" si="261"/>
        <v>161.01285714285717</v>
      </c>
      <c r="P2069" s="18">
        <f t="shared" si="262"/>
        <v>95.866819907138904</v>
      </c>
      <c r="Q2069" s="48">
        <f t="shared" si="263"/>
        <v>3.1955606635712965</v>
      </c>
    </row>
    <row r="2070" spans="2:17" x14ac:dyDescent="0.25">
      <c r="B2070" s="15">
        <v>41926.640972222223</v>
      </c>
      <c r="C2070" s="16">
        <v>6</v>
      </c>
      <c r="D2070" s="16">
        <v>1147.1120000000001</v>
      </c>
      <c r="E2070" s="16">
        <v>1097.828</v>
      </c>
      <c r="F2070" s="16">
        <v>1.4231020000000001</v>
      </c>
      <c r="G2070" s="16">
        <v>417.3</v>
      </c>
      <c r="H2070" s="16">
        <v>443</v>
      </c>
      <c r="K2070" s="16">
        <f t="shared" si="257"/>
        <v>1147.1120000000001</v>
      </c>
      <c r="L2070" s="16">
        <f t="shared" si="258"/>
        <v>1097.828</v>
      </c>
      <c r="M2070" s="16">
        <f t="shared" si="259"/>
        <v>1.4231020000000001</v>
      </c>
      <c r="N2070" s="20">
        <f t="shared" si="260"/>
        <v>44.264039606764889</v>
      </c>
      <c r="O2070" s="18">
        <f t="shared" si="261"/>
        <v>160.35285714285715</v>
      </c>
      <c r="P2070" s="18">
        <f t="shared" si="262"/>
        <v>101.00986189784955</v>
      </c>
      <c r="Q2070" s="48">
        <f t="shared" si="263"/>
        <v>3.9281612960274823</v>
      </c>
    </row>
    <row r="2071" spans="2:17" x14ac:dyDescent="0.25">
      <c r="B2071" s="15">
        <v>41926.64166666667</v>
      </c>
      <c r="C2071" s="16">
        <v>4</v>
      </c>
      <c r="D2071" s="16">
        <v>1126.0239999999999</v>
      </c>
      <c r="E2071" s="16">
        <v>1083.45</v>
      </c>
      <c r="F2071" s="16">
        <v>1.415961</v>
      </c>
      <c r="G2071" s="16">
        <v>414.2</v>
      </c>
      <c r="H2071" s="16">
        <v>443.3</v>
      </c>
      <c r="K2071" s="16">
        <f t="shared" ref="K2071:K2134" si="264">+IF(AND(D2071&gt;100,G2071&gt;50),D2071,"")</f>
        <v>1126.0239999999999</v>
      </c>
      <c r="L2071" s="16">
        <f t="shared" ref="L2071:L2134" si="265">IF(AND(E2071&gt;100,H2071&gt;50),E2071,"")</f>
        <v>1083.45</v>
      </c>
      <c r="M2071" s="16">
        <f t="shared" ref="M2071:M2134" si="266">IF(F2071&gt;1.1,F2071,"")</f>
        <v>1.415961</v>
      </c>
      <c r="N2071" s="20">
        <f t="shared" ref="N2071:N2134" si="267">IF(ISERROR($D$1*(M2071-1)/($M$7*($D$1-1))*100),"",($D$1*(M2071-1)/($M$7*($D$1-1))*100))</f>
        <v>43.516963235507099</v>
      </c>
      <c r="O2071" s="18">
        <f t="shared" ref="O2071:O2134" si="268">IF(ISERROR(IF(COUNT(K2071:L2071)&gt;1,SUM(K2071:L2071)/14,SUM(K2071:L2071)/7)),"",IF(COUNT(K2071:L2071)&gt;1,SUM(K2071:L2071)/14,SUM(K2071:L2071)/7))</f>
        <v>157.81957142857144</v>
      </c>
      <c r="P2071" s="18">
        <f t="shared" ref="P2071:P2134" si="269">IF(ISERROR(IF(COUNT(K2071:L2071)&gt;1,SUM(K2071:L2071)/14*M2071*N2071/100,SUM(K2071:L2071)/7*M2071*N2071/100)),"",IF(COUNT(K2071:L2071)&gt;1,SUM(K2071:L2071)/14*M2071*N2071/100,SUM(K2071:L2071)/7*M2071*N2071/100))</f>
        <v>97.245772932730731</v>
      </c>
      <c r="Q2071" s="48">
        <f t="shared" si="263"/>
        <v>5.6726700877426266</v>
      </c>
    </row>
    <row r="2072" spans="2:17" x14ac:dyDescent="0.25">
      <c r="B2072" s="15">
        <v>41926.642361111109</v>
      </c>
      <c r="C2072" s="16">
        <v>7</v>
      </c>
      <c r="D2072" s="16">
        <v>1130.4490000000001</v>
      </c>
      <c r="E2072" s="16">
        <v>1113.819</v>
      </c>
      <c r="F2072" s="16">
        <v>1.3922330000000001</v>
      </c>
      <c r="G2072" s="16">
        <v>417.5</v>
      </c>
      <c r="H2072" s="16">
        <v>450.9</v>
      </c>
      <c r="K2072" s="16">
        <f t="shared" si="264"/>
        <v>1130.4490000000001</v>
      </c>
      <c r="L2072" s="16">
        <f t="shared" si="265"/>
        <v>1113.819</v>
      </c>
      <c r="M2072" s="16">
        <f t="shared" si="266"/>
        <v>1.3922330000000001</v>
      </c>
      <c r="N2072" s="20">
        <f t="shared" si="267"/>
        <v>41.034589879225841</v>
      </c>
      <c r="O2072" s="18">
        <f t="shared" si="268"/>
        <v>160.30485714285714</v>
      </c>
      <c r="P2072" s="18">
        <f t="shared" si="269"/>
        <v>91.581700276269643</v>
      </c>
      <c r="Q2072" s="48">
        <f t="shared" si="263"/>
        <v>3.0527233425423215</v>
      </c>
    </row>
    <row r="2073" spans="2:17" x14ac:dyDescent="0.25">
      <c r="B2073" s="15">
        <v>41926.643055555556</v>
      </c>
      <c r="C2073" s="16">
        <v>7</v>
      </c>
      <c r="D2073" s="16">
        <v>1095.903</v>
      </c>
      <c r="E2073" s="16">
        <v>1105.2260000000001</v>
      </c>
      <c r="F2073" s="16">
        <v>1.4069430000000001</v>
      </c>
      <c r="G2073" s="16">
        <v>419.6</v>
      </c>
      <c r="H2073" s="16">
        <v>444.5</v>
      </c>
      <c r="K2073" s="16">
        <f t="shared" si="264"/>
        <v>1095.903</v>
      </c>
      <c r="L2073" s="16">
        <f t="shared" si="265"/>
        <v>1105.2260000000001</v>
      </c>
      <c r="M2073" s="16">
        <f t="shared" si="266"/>
        <v>1.4069430000000001</v>
      </c>
      <c r="N2073" s="20">
        <f t="shared" si="267"/>
        <v>42.573519079786251</v>
      </c>
      <c r="O2073" s="18">
        <f t="shared" si="268"/>
        <v>157.2235</v>
      </c>
      <c r="P2073" s="18">
        <f t="shared" si="269"/>
        <v>94.174541188087787</v>
      </c>
      <c r="Q2073" s="48">
        <f t="shared" si="263"/>
        <v>3.1391513729362597</v>
      </c>
    </row>
    <row r="2074" spans="2:17" x14ac:dyDescent="0.25">
      <c r="B2074" s="15">
        <v>41926.643750000003</v>
      </c>
      <c r="C2074" s="16">
        <v>7</v>
      </c>
      <c r="D2074" s="16">
        <v>1111.711</v>
      </c>
      <c r="E2074" s="16">
        <v>1133.354</v>
      </c>
      <c r="F2074" s="16">
        <v>1.3971469999999999</v>
      </c>
      <c r="G2074" s="16">
        <v>423.8</v>
      </c>
      <c r="H2074" s="16">
        <v>446.8</v>
      </c>
      <c r="K2074" s="16">
        <f t="shared" si="264"/>
        <v>1111.711</v>
      </c>
      <c r="L2074" s="16">
        <f t="shared" si="265"/>
        <v>1133.354</v>
      </c>
      <c r="M2074" s="16">
        <f t="shared" si="266"/>
        <v>1.3971469999999999</v>
      </c>
      <c r="N2074" s="20">
        <f t="shared" si="267"/>
        <v>41.548682203600656</v>
      </c>
      <c r="O2074" s="18">
        <f t="shared" si="268"/>
        <v>160.36178571428573</v>
      </c>
      <c r="P2074" s="18">
        <f t="shared" si="269"/>
        <v>93.08940193194158</v>
      </c>
      <c r="Q2074" s="48">
        <f t="shared" si="263"/>
        <v>3.1029800643980527</v>
      </c>
    </row>
    <row r="2075" spans="2:17" x14ac:dyDescent="0.25">
      <c r="B2075" s="15">
        <v>41926.644444444442</v>
      </c>
      <c r="C2075" s="16">
        <v>7</v>
      </c>
      <c r="D2075" s="16">
        <v>1106.432</v>
      </c>
      <c r="E2075" s="16">
        <v>1112.3240000000001</v>
      </c>
      <c r="F2075" s="16">
        <v>1.410666</v>
      </c>
      <c r="G2075" s="16">
        <v>421.6</v>
      </c>
      <c r="H2075" s="16">
        <v>449.1</v>
      </c>
      <c r="K2075" s="16">
        <f t="shared" si="264"/>
        <v>1106.432</v>
      </c>
      <c r="L2075" s="16">
        <f t="shared" si="265"/>
        <v>1112.3240000000001</v>
      </c>
      <c r="M2075" s="16">
        <f t="shared" si="266"/>
        <v>1.410666</v>
      </c>
      <c r="N2075" s="20">
        <f t="shared" si="267"/>
        <v>42.963011494040927</v>
      </c>
      <c r="O2075" s="18">
        <f t="shared" si="268"/>
        <v>158.48257142857145</v>
      </c>
      <c r="P2075" s="18">
        <f t="shared" si="269"/>
        <v>96.050675581923713</v>
      </c>
      <c r="Q2075" s="48">
        <f t="shared" si="263"/>
        <v>3.2016891860641237</v>
      </c>
    </row>
    <row r="2076" spans="2:17" x14ac:dyDescent="0.25">
      <c r="B2076" s="15">
        <v>41926.645138888889</v>
      </c>
      <c r="C2076" s="16">
        <v>7</v>
      </c>
      <c r="D2076" s="16">
        <v>1030.5329999999999</v>
      </c>
      <c r="E2076" s="16">
        <v>1127.777</v>
      </c>
      <c r="F2076" s="16">
        <v>1.405402</v>
      </c>
      <c r="G2076" s="16">
        <v>424.5</v>
      </c>
      <c r="H2076" s="16">
        <v>449.3</v>
      </c>
      <c r="K2076" s="16">
        <f t="shared" si="264"/>
        <v>1030.5329999999999</v>
      </c>
      <c r="L2076" s="16">
        <f t="shared" si="265"/>
        <v>1127.777</v>
      </c>
      <c r="M2076" s="16">
        <f t="shared" si="266"/>
        <v>1.405402</v>
      </c>
      <c r="N2076" s="20">
        <f t="shared" si="267"/>
        <v>42.412302907246236</v>
      </c>
      <c r="O2076" s="18">
        <f t="shared" si="268"/>
        <v>154.16499999999999</v>
      </c>
      <c r="P2076" s="18">
        <f t="shared" si="269"/>
        <v>91.892106862187745</v>
      </c>
      <c r="Q2076" s="48">
        <f t="shared" si="263"/>
        <v>3.0630702287395914</v>
      </c>
    </row>
    <row r="2077" spans="2:17" x14ac:dyDescent="0.25">
      <c r="B2077" s="15">
        <v>41926.645833333336</v>
      </c>
      <c r="C2077" s="16">
        <v>7</v>
      </c>
      <c r="D2077" s="16">
        <v>1130.4490000000001</v>
      </c>
      <c r="E2077" s="16">
        <v>1111.903</v>
      </c>
      <c r="F2077" s="16">
        <v>1.4027620000000001</v>
      </c>
      <c r="G2077" s="16">
        <v>420.7</v>
      </c>
      <c r="H2077" s="16">
        <v>457.1</v>
      </c>
      <c r="K2077" s="16">
        <f t="shared" si="264"/>
        <v>1130.4490000000001</v>
      </c>
      <c r="L2077" s="16">
        <f t="shared" si="265"/>
        <v>1111.903</v>
      </c>
      <c r="M2077" s="16">
        <f t="shared" si="266"/>
        <v>1.4027620000000001</v>
      </c>
      <c r="N2077" s="20">
        <f t="shared" si="267"/>
        <v>42.136111670707862</v>
      </c>
      <c r="O2077" s="18">
        <f t="shared" si="268"/>
        <v>160.16799999999998</v>
      </c>
      <c r="P2077" s="18">
        <f t="shared" si="269"/>
        <v>94.670397700030222</v>
      </c>
      <c r="Q2077" s="48">
        <f t="shared" si="263"/>
        <v>3.1556799233343407</v>
      </c>
    </row>
    <row r="2078" spans="2:17" x14ac:dyDescent="0.25">
      <c r="B2078" s="15">
        <v>41926.646527777775</v>
      </c>
      <c r="C2078" s="16">
        <v>7</v>
      </c>
      <c r="D2078" s="16">
        <v>1077.104</v>
      </c>
      <c r="E2078" s="16">
        <v>1151.81</v>
      </c>
      <c r="F2078" s="16">
        <v>1.3915010000000001</v>
      </c>
      <c r="G2078" s="16">
        <v>420.8</v>
      </c>
      <c r="H2078" s="16">
        <v>457.9</v>
      </c>
      <c r="K2078" s="16">
        <f t="shared" si="264"/>
        <v>1077.104</v>
      </c>
      <c r="L2078" s="16">
        <f t="shared" si="265"/>
        <v>1151.81</v>
      </c>
      <c r="M2078" s="16">
        <f t="shared" si="266"/>
        <v>1.3915010000000001</v>
      </c>
      <c r="N2078" s="20">
        <f t="shared" si="267"/>
        <v>40.958009581822026</v>
      </c>
      <c r="O2078" s="18">
        <f t="shared" si="268"/>
        <v>159.20814285714283</v>
      </c>
      <c r="P2078" s="18">
        <f t="shared" si="269"/>
        <v>90.73767404308866</v>
      </c>
      <c r="Q2078" s="48">
        <f t="shared" si="263"/>
        <v>3.0245891347696219</v>
      </c>
    </row>
    <row r="2079" spans="2:17" x14ac:dyDescent="0.25">
      <c r="B2079" s="15">
        <v>41926.647222222222</v>
      </c>
      <c r="C2079" s="16">
        <v>7</v>
      </c>
      <c r="D2079" s="16">
        <v>1126.818</v>
      </c>
      <c r="E2079" s="16">
        <v>1121.357</v>
      </c>
      <c r="F2079" s="16">
        <v>1.4005190000000001</v>
      </c>
      <c r="G2079" s="16">
        <v>427.4</v>
      </c>
      <c r="H2079" s="16">
        <v>452.2</v>
      </c>
      <c r="K2079" s="16">
        <f t="shared" si="264"/>
        <v>1126.818</v>
      </c>
      <c r="L2079" s="16">
        <f t="shared" si="265"/>
        <v>1121.357</v>
      </c>
      <c r="M2079" s="16">
        <f t="shared" si="266"/>
        <v>1.4005190000000001</v>
      </c>
      <c r="N2079" s="20">
        <f t="shared" si="267"/>
        <v>41.901453737542873</v>
      </c>
      <c r="O2079" s="18">
        <f t="shared" si="268"/>
        <v>160.58392857142857</v>
      </c>
      <c r="P2079" s="18">
        <f t="shared" si="269"/>
        <v>94.236722709680876</v>
      </c>
      <c r="Q2079" s="48">
        <f t="shared" si="263"/>
        <v>3.1412240903226958</v>
      </c>
    </row>
    <row r="2080" spans="2:17" x14ac:dyDescent="0.25">
      <c r="B2080" s="15">
        <v>41926.647916666669</v>
      </c>
      <c r="C2080" s="16">
        <v>7</v>
      </c>
      <c r="D2080" s="16">
        <v>1128.2829999999999</v>
      </c>
      <c r="E2080" s="16">
        <v>1088.1849999999999</v>
      </c>
      <c r="F2080" s="16">
        <v>1.404318</v>
      </c>
      <c r="G2080" s="16">
        <v>420.9</v>
      </c>
      <c r="H2080" s="16">
        <v>443.8</v>
      </c>
      <c r="K2080" s="16">
        <f t="shared" si="264"/>
        <v>1128.2829999999999</v>
      </c>
      <c r="L2080" s="16">
        <f t="shared" si="265"/>
        <v>1088.1849999999999</v>
      </c>
      <c r="M2080" s="16">
        <f t="shared" si="266"/>
        <v>1.404318</v>
      </c>
      <c r="N2080" s="20">
        <f t="shared" si="267"/>
        <v>42.298897111637288</v>
      </c>
      <c r="O2080" s="18">
        <f t="shared" si="268"/>
        <v>158.31914285714285</v>
      </c>
      <c r="P2080" s="18">
        <f t="shared" si="269"/>
        <v>94.043316474544895</v>
      </c>
      <c r="Q2080" s="48">
        <f t="shared" si="263"/>
        <v>3.134777215818163</v>
      </c>
    </row>
    <row r="2081" spans="2:17" x14ac:dyDescent="0.25">
      <c r="B2081" s="15">
        <v>41926.648611111108</v>
      </c>
      <c r="C2081" s="16">
        <v>7</v>
      </c>
      <c r="D2081" s="16">
        <v>1109.5450000000001</v>
      </c>
      <c r="E2081" s="16">
        <v>1127.8030000000001</v>
      </c>
      <c r="F2081" s="16">
        <v>1.390341</v>
      </c>
      <c r="G2081" s="16">
        <v>411.7</v>
      </c>
      <c r="H2081" s="16">
        <v>454.1</v>
      </c>
      <c r="K2081" s="16">
        <f t="shared" si="264"/>
        <v>1109.5450000000001</v>
      </c>
      <c r="L2081" s="16">
        <f t="shared" si="265"/>
        <v>1127.8030000000001</v>
      </c>
      <c r="M2081" s="16">
        <f t="shared" si="266"/>
        <v>1.390341</v>
      </c>
      <c r="N2081" s="20">
        <f t="shared" si="267"/>
        <v>40.836652826373339</v>
      </c>
      <c r="O2081" s="18">
        <f t="shared" si="268"/>
        <v>159.81057142857142</v>
      </c>
      <c r="P2081" s="18">
        <f t="shared" si="269"/>
        <v>90.735444744727289</v>
      </c>
      <c r="Q2081" s="48">
        <f t="shared" si="263"/>
        <v>3.0245148248242431</v>
      </c>
    </row>
    <row r="2082" spans="2:17" x14ac:dyDescent="0.25">
      <c r="B2082" s="15">
        <v>41926.649305555555</v>
      </c>
      <c r="C2082" s="16">
        <v>7</v>
      </c>
      <c r="D2082" s="16">
        <v>1074.845</v>
      </c>
      <c r="E2082" s="16">
        <v>1108.942</v>
      </c>
      <c r="F2082" s="16">
        <v>1.3929659999999999</v>
      </c>
      <c r="G2082" s="16">
        <v>422.6</v>
      </c>
      <c r="H2082" s="16">
        <v>450.9</v>
      </c>
      <c r="K2082" s="16">
        <f t="shared" si="264"/>
        <v>1074.845</v>
      </c>
      <c r="L2082" s="16">
        <f t="shared" si="265"/>
        <v>1108.942</v>
      </c>
      <c r="M2082" s="16">
        <f t="shared" si="266"/>
        <v>1.3929659999999999</v>
      </c>
      <c r="N2082" s="20">
        <f t="shared" si="267"/>
        <v>41.111274794522274</v>
      </c>
      <c r="O2082" s="18">
        <f t="shared" si="268"/>
        <v>155.98478571428572</v>
      </c>
      <c r="P2082" s="18">
        <f t="shared" si="269"/>
        <v>89.327195783104528</v>
      </c>
      <c r="Q2082" s="48">
        <f t="shared" si="263"/>
        <v>2.9775731927701505</v>
      </c>
    </row>
    <row r="2083" spans="2:17" x14ac:dyDescent="0.25">
      <c r="B2083" s="15">
        <v>41926.65</v>
      </c>
      <c r="C2083" s="16">
        <v>6</v>
      </c>
      <c r="D2083" s="16">
        <v>1148.577</v>
      </c>
      <c r="E2083" s="16">
        <v>1105.3030000000001</v>
      </c>
      <c r="F2083" s="16">
        <v>1.408026</v>
      </c>
      <c r="G2083" s="16">
        <v>423.4</v>
      </c>
      <c r="H2083" s="16">
        <v>463</v>
      </c>
      <c r="K2083" s="16">
        <f t="shared" si="264"/>
        <v>1148.577</v>
      </c>
      <c r="L2083" s="16">
        <f t="shared" si="265"/>
        <v>1105.3030000000001</v>
      </c>
      <c r="M2083" s="16">
        <f t="shared" si="266"/>
        <v>1.408026</v>
      </c>
      <c r="N2083" s="20">
        <f t="shared" si="267"/>
        <v>42.686820257502553</v>
      </c>
      <c r="O2083" s="18">
        <f t="shared" si="268"/>
        <v>160.99142857142857</v>
      </c>
      <c r="P2083" s="18">
        <f t="shared" si="269"/>
        <v>96.762534191099363</v>
      </c>
      <c r="Q2083" s="48">
        <f t="shared" si="263"/>
        <v>3.7629874407649755</v>
      </c>
    </row>
    <row r="2084" spans="2:17" x14ac:dyDescent="0.25">
      <c r="B2084" s="15">
        <v>41926.650694444441</v>
      </c>
      <c r="C2084" s="16">
        <v>7</v>
      </c>
      <c r="D2084" s="16">
        <v>1101.9459999999999</v>
      </c>
      <c r="E2084" s="16">
        <v>1111.914</v>
      </c>
      <c r="F2084" s="16">
        <v>1.399786</v>
      </c>
      <c r="G2084" s="16">
        <v>415.9</v>
      </c>
      <c r="H2084" s="16">
        <v>456.2</v>
      </c>
      <c r="K2084" s="16">
        <f t="shared" si="264"/>
        <v>1101.9459999999999</v>
      </c>
      <c r="L2084" s="16">
        <f t="shared" si="265"/>
        <v>1111.914</v>
      </c>
      <c r="M2084" s="16">
        <f t="shared" si="266"/>
        <v>1.399786</v>
      </c>
      <c r="N2084" s="20">
        <f t="shared" si="267"/>
        <v>41.824768822246419</v>
      </c>
      <c r="O2084" s="18">
        <f t="shared" si="268"/>
        <v>158.13285714285712</v>
      </c>
      <c r="P2084" s="18">
        <f t="shared" si="269"/>
        <v>92.58002902260499</v>
      </c>
      <c r="Q2084" s="48">
        <f t="shared" si="263"/>
        <v>3.0860009674201661</v>
      </c>
    </row>
    <row r="2085" spans="2:17" x14ac:dyDescent="0.25">
      <c r="B2085" s="15">
        <v>41926.651388888888</v>
      </c>
      <c r="C2085" s="16">
        <v>7</v>
      </c>
      <c r="D2085" s="16">
        <v>1158.3430000000001</v>
      </c>
      <c r="E2085" s="16">
        <v>1117.846</v>
      </c>
      <c r="F2085" s="16">
        <v>1.405051</v>
      </c>
      <c r="G2085" s="16">
        <v>434.5</v>
      </c>
      <c r="H2085" s="16">
        <v>454.8</v>
      </c>
      <c r="K2085" s="16">
        <f t="shared" si="264"/>
        <v>1158.3430000000001</v>
      </c>
      <c r="L2085" s="16">
        <f t="shared" si="265"/>
        <v>1117.846</v>
      </c>
      <c r="M2085" s="16">
        <f t="shared" si="266"/>
        <v>1.405051</v>
      </c>
      <c r="N2085" s="20">
        <f t="shared" si="267"/>
        <v>42.375582026933749</v>
      </c>
      <c r="O2085" s="18">
        <f t="shared" si="268"/>
        <v>162.58492857142861</v>
      </c>
      <c r="P2085" s="18">
        <f t="shared" si="269"/>
        <v>96.802828938953695</v>
      </c>
      <c r="Q2085" s="48">
        <f t="shared" si="263"/>
        <v>3.2267609646317901</v>
      </c>
    </row>
    <row r="2086" spans="2:17" x14ac:dyDescent="0.25">
      <c r="B2086" s="15">
        <v>41926.652083333334</v>
      </c>
      <c r="C2086" s="16">
        <v>7</v>
      </c>
      <c r="D2086" s="16">
        <v>1207.2329999999999</v>
      </c>
      <c r="E2086" s="16">
        <v>1137.085</v>
      </c>
      <c r="F2086" s="16">
        <v>1.40354</v>
      </c>
      <c r="G2086" s="16">
        <v>415.8</v>
      </c>
      <c r="H2086" s="16">
        <v>452.8</v>
      </c>
      <c r="K2086" s="16">
        <f t="shared" si="264"/>
        <v>1207.2329999999999</v>
      </c>
      <c r="L2086" s="16">
        <f t="shared" si="265"/>
        <v>1137.085</v>
      </c>
      <c r="M2086" s="16">
        <f t="shared" si="266"/>
        <v>1.40354</v>
      </c>
      <c r="N2086" s="20">
        <f t="shared" si="267"/>
        <v>42.217504391172575</v>
      </c>
      <c r="O2086" s="18">
        <f t="shared" si="268"/>
        <v>167.45128571428572</v>
      </c>
      <c r="P2086" s="18">
        <f t="shared" si="269"/>
        <v>99.221511348109146</v>
      </c>
      <c r="Q2086" s="48">
        <f t="shared" si="263"/>
        <v>3.307383711603638</v>
      </c>
    </row>
    <row r="2087" spans="2:17" x14ac:dyDescent="0.25">
      <c r="B2087" s="15">
        <v>41926.652777777781</v>
      </c>
      <c r="C2087" s="16">
        <v>7</v>
      </c>
      <c r="D2087" s="16">
        <v>1095.903</v>
      </c>
      <c r="E2087" s="16">
        <v>1119.296</v>
      </c>
      <c r="F2087" s="16">
        <v>1.3873500000000001</v>
      </c>
      <c r="G2087" s="16">
        <v>418.9</v>
      </c>
      <c r="H2087" s="16">
        <v>457.1</v>
      </c>
      <c r="K2087" s="16">
        <f t="shared" si="264"/>
        <v>1095.903</v>
      </c>
      <c r="L2087" s="16">
        <f t="shared" si="265"/>
        <v>1119.296</v>
      </c>
      <c r="M2087" s="16">
        <f t="shared" si="266"/>
        <v>1.3873500000000001</v>
      </c>
      <c r="N2087" s="20">
        <f t="shared" si="267"/>
        <v>40.523740709522478</v>
      </c>
      <c r="O2087" s="18">
        <f t="shared" si="268"/>
        <v>158.2285</v>
      </c>
      <c r="P2087" s="18">
        <f t="shared" si="269"/>
        <v>88.957030541576117</v>
      </c>
      <c r="Q2087" s="48">
        <f t="shared" si="263"/>
        <v>2.9652343513858703</v>
      </c>
    </row>
    <row r="2088" spans="2:17" x14ac:dyDescent="0.25">
      <c r="B2088" s="15">
        <v>41926.65347222222</v>
      </c>
      <c r="C2088" s="16">
        <v>7</v>
      </c>
      <c r="D2088" s="16">
        <v>1195.972</v>
      </c>
      <c r="E2088" s="16">
        <v>1139.271</v>
      </c>
      <c r="F2088" s="16">
        <v>1.3929659999999999</v>
      </c>
      <c r="G2088" s="16">
        <v>412.9</v>
      </c>
      <c r="H2088" s="16">
        <v>449</v>
      </c>
      <c r="K2088" s="16">
        <f t="shared" si="264"/>
        <v>1195.972</v>
      </c>
      <c r="L2088" s="16">
        <f t="shared" si="265"/>
        <v>1139.271</v>
      </c>
      <c r="M2088" s="16">
        <f t="shared" si="266"/>
        <v>1.3929659999999999</v>
      </c>
      <c r="N2088" s="20">
        <f t="shared" si="267"/>
        <v>41.111274794522274</v>
      </c>
      <c r="O2088" s="18">
        <f t="shared" si="268"/>
        <v>166.80307142857143</v>
      </c>
      <c r="P2088" s="18">
        <f t="shared" si="269"/>
        <v>95.522461056011579</v>
      </c>
      <c r="Q2088" s="48">
        <f t="shared" si="263"/>
        <v>3.1840820352003858</v>
      </c>
    </row>
    <row r="2089" spans="2:17" x14ac:dyDescent="0.25">
      <c r="B2089" s="15">
        <v>41926.654166666667</v>
      </c>
      <c r="C2089" s="16">
        <v>7</v>
      </c>
      <c r="D2089" s="16">
        <v>1188.403</v>
      </c>
      <c r="E2089" s="16">
        <v>1098.9369999999999</v>
      </c>
      <c r="F2089" s="16">
        <v>1.3929659999999999</v>
      </c>
      <c r="G2089" s="16">
        <v>425.2</v>
      </c>
      <c r="H2089" s="16">
        <v>453.3</v>
      </c>
      <c r="K2089" s="16">
        <f t="shared" si="264"/>
        <v>1188.403</v>
      </c>
      <c r="L2089" s="16">
        <f t="shared" si="265"/>
        <v>1098.9369999999999</v>
      </c>
      <c r="M2089" s="16">
        <f t="shared" si="266"/>
        <v>1.3929659999999999</v>
      </c>
      <c r="N2089" s="20">
        <f t="shared" si="267"/>
        <v>41.111274794522274</v>
      </c>
      <c r="O2089" s="18">
        <f t="shared" si="268"/>
        <v>163.38142857142859</v>
      </c>
      <c r="P2089" s="18">
        <f t="shared" si="269"/>
        <v>93.563002253665928</v>
      </c>
      <c r="Q2089" s="48">
        <f t="shared" si="263"/>
        <v>3.1187667417888645</v>
      </c>
    </row>
    <row r="2090" spans="2:17" x14ac:dyDescent="0.25">
      <c r="B2090" s="15">
        <v>41926.654861111114</v>
      </c>
      <c r="C2090" s="16">
        <v>7</v>
      </c>
      <c r="D2090" s="16">
        <v>1188.403</v>
      </c>
      <c r="E2090" s="16">
        <v>1098.4100000000001</v>
      </c>
      <c r="F2090" s="16">
        <v>1.4110469999999999</v>
      </c>
      <c r="G2090" s="16">
        <v>417.3</v>
      </c>
      <c r="H2090" s="16">
        <v>446.1</v>
      </c>
      <c r="K2090" s="16">
        <f t="shared" si="264"/>
        <v>1188.403</v>
      </c>
      <c r="L2090" s="16">
        <f t="shared" si="265"/>
        <v>1098.4100000000001</v>
      </c>
      <c r="M2090" s="16">
        <f t="shared" si="266"/>
        <v>1.4110469999999999</v>
      </c>
      <c r="N2090" s="20">
        <f t="shared" si="267"/>
        <v>43.002870911132248</v>
      </c>
      <c r="O2090" s="18">
        <f t="shared" si="268"/>
        <v>163.34378571428573</v>
      </c>
      <c r="P2090" s="18">
        <f t="shared" si="269"/>
        <v>99.115493325645531</v>
      </c>
      <c r="Q2090" s="48">
        <f t="shared" si="263"/>
        <v>3.3038497775215179</v>
      </c>
    </row>
    <row r="2091" spans="2:17" x14ac:dyDescent="0.25">
      <c r="B2091" s="15">
        <v>41926.655555555553</v>
      </c>
      <c r="C2091" s="16">
        <v>7</v>
      </c>
      <c r="D2091" s="16">
        <v>1135.027</v>
      </c>
      <c r="E2091" s="16">
        <v>1111.3889999999999</v>
      </c>
      <c r="F2091" s="16">
        <v>1.408423</v>
      </c>
      <c r="G2091" s="16">
        <v>420.8</v>
      </c>
      <c r="H2091" s="16">
        <v>448.2</v>
      </c>
      <c r="K2091" s="16">
        <f t="shared" si="264"/>
        <v>1135.027</v>
      </c>
      <c r="L2091" s="16">
        <f t="shared" si="265"/>
        <v>1111.3889999999999</v>
      </c>
      <c r="M2091" s="16">
        <f t="shared" si="266"/>
        <v>1.408423</v>
      </c>
      <c r="N2091" s="20">
        <f t="shared" si="267"/>
        <v>42.728353560875938</v>
      </c>
      <c r="O2091" s="18">
        <f t="shared" si="268"/>
        <v>160.45828571428572</v>
      </c>
      <c r="P2091" s="18">
        <f t="shared" si="269"/>
        <v>96.563147942589197</v>
      </c>
      <c r="Q2091" s="48">
        <f t="shared" si="263"/>
        <v>3.2187715980863065</v>
      </c>
    </row>
    <row r="2092" spans="2:17" x14ac:dyDescent="0.25">
      <c r="B2092" s="15">
        <v>41926.65625</v>
      </c>
      <c r="C2092" s="16">
        <v>7</v>
      </c>
      <c r="D2092" s="16">
        <v>1019.303</v>
      </c>
      <c r="E2092" s="16">
        <v>1114.444</v>
      </c>
      <c r="F2092" s="16">
        <v>1.407294</v>
      </c>
      <c r="G2092" s="16">
        <v>419.7</v>
      </c>
      <c r="H2092" s="16">
        <v>445.1</v>
      </c>
      <c r="K2092" s="16">
        <f t="shared" si="264"/>
        <v>1019.303</v>
      </c>
      <c r="L2092" s="16">
        <f t="shared" si="265"/>
        <v>1114.444</v>
      </c>
      <c r="M2092" s="16">
        <f t="shared" si="266"/>
        <v>1.407294</v>
      </c>
      <c r="N2092" s="20">
        <f t="shared" si="267"/>
        <v>42.610239960098731</v>
      </c>
      <c r="O2092" s="18">
        <f t="shared" si="268"/>
        <v>152.41049999999998</v>
      </c>
      <c r="P2092" s="18">
        <f t="shared" si="269"/>
        <v>91.393162131615156</v>
      </c>
      <c r="Q2092" s="48">
        <f t="shared" si="263"/>
        <v>3.0464387377205053</v>
      </c>
    </row>
    <row r="2093" spans="2:17" x14ac:dyDescent="0.25">
      <c r="B2093" s="15">
        <v>41926.656944444447</v>
      </c>
      <c r="C2093" s="16">
        <v>7</v>
      </c>
      <c r="D2093" s="16">
        <v>1032.7919999999999</v>
      </c>
      <c r="E2093" s="16">
        <v>1091.443</v>
      </c>
      <c r="F2093" s="16">
        <v>1.404318</v>
      </c>
      <c r="G2093" s="16">
        <v>426.9</v>
      </c>
      <c r="H2093" s="16">
        <v>440.9</v>
      </c>
      <c r="K2093" s="16">
        <f t="shared" si="264"/>
        <v>1032.7919999999999</v>
      </c>
      <c r="L2093" s="16">
        <f t="shared" si="265"/>
        <v>1091.443</v>
      </c>
      <c r="M2093" s="16">
        <f t="shared" si="266"/>
        <v>1.404318</v>
      </c>
      <c r="N2093" s="20">
        <f t="shared" si="267"/>
        <v>42.298897111637288</v>
      </c>
      <c r="O2093" s="18">
        <f t="shared" si="268"/>
        <v>151.7310714285714</v>
      </c>
      <c r="P2093" s="18">
        <f t="shared" si="269"/>
        <v>90.129929406291851</v>
      </c>
      <c r="Q2093" s="48">
        <f t="shared" si="263"/>
        <v>3.0043309802097284</v>
      </c>
    </row>
    <row r="2094" spans="2:17" x14ac:dyDescent="0.25">
      <c r="B2094" s="15">
        <v>41926.657638888886</v>
      </c>
      <c r="C2094" s="16">
        <v>6</v>
      </c>
      <c r="D2094" s="16">
        <v>1146.258</v>
      </c>
      <c r="E2094" s="16">
        <v>1097.0119999999999</v>
      </c>
      <c r="F2094" s="16">
        <v>1.401251</v>
      </c>
      <c r="G2094" s="16">
        <v>423.9</v>
      </c>
      <c r="H2094" s="16">
        <v>452</v>
      </c>
      <c r="K2094" s="16">
        <f t="shared" si="264"/>
        <v>1146.258</v>
      </c>
      <c r="L2094" s="16">
        <f t="shared" si="265"/>
        <v>1097.0119999999999</v>
      </c>
      <c r="M2094" s="16">
        <f t="shared" si="266"/>
        <v>1.401251</v>
      </c>
      <c r="N2094" s="20">
        <f t="shared" si="267"/>
        <v>41.978034034946688</v>
      </c>
      <c r="O2094" s="18">
        <f t="shared" si="268"/>
        <v>160.23357142857142</v>
      </c>
      <c r="P2094" s="18">
        <f t="shared" si="269"/>
        <v>94.252210301415118</v>
      </c>
      <c r="Q2094" s="48">
        <f t="shared" si="263"/>
        <v>3.6653637339439218</v>
      </c>
    </row>
    <row r="2095" spans="2:17" x14ac:dyDescent="0.25">
      <c r="B2095" s="15">
        <v>41926.658333333333</v>
      </c>
      <c r="C2095" s="16">
        <v>7</v>
      </c>
      <c r="D2095" s="16">
        <v>1001.175</v>
      </c>
      <c r="E2095" s="16">
        <v>1138.415</v>
      </c>
      <c r="F2095" s="16">
        <v>1.405402</v>
      </c>
      <c r="G2095" s="16">
        <v>420.2</v>
      </c>
      <c r="H2095" s="16">
        <v>448.4</v>
      </c>
      <c r="K2095" s="16">
        <f t="shared" si="264"/>
        <v>1001.175</v>
      </c>
      <c r="L2095" s="16">
        <f t="shared" si="265"/>
        <v>1138.415</v>
      </c>
      <c r="M2095" s="16">
        <f t="shared" si="266"/>
        <v>1.405402</v>
      </c>
      <c r="N2095" s="20">
        <f t="shared" si="267"/>
        <v>42.412302907246236</v>
      </c>
      <c r="O2095" s="18">
        <f t="shared" si="268"/>
        <v>152.82785714285714</v>
      </c>
      <c r="P2095" s="18">
        <f t="shared" si="269"/>
        <v>91.095085006912015</v>
      </c>
      <c r="Q2095" s="48">
        <f t="shared" si="263"/>
        <v>3.0365028335637341</v>
      </c>
    </row>
    <row r="2096" spans="2:17" x14ac:dyDescent="0.25">
      <c r="B2096" s="15">
        <v>41926.65902777778</v>
      </c>
      <c r="C2096" s="16">
        <v>7</v>
      </c>
      <c r="D2096" s="16">
        <v>1136.5830000000001</v>
      </c>
      <c r="E2096" s="16">
        <v>1130.309</v>
      </c>
      <c r="F2096" s="16">
        <v>1.3971469999999999</v>
      </c>
      <c r="G2096" s="16">
        <v>416.8</v>
      </c>
      <c r="H2096" s="16">
        <v>450.3</v>
      </c>
      <c r="K2096" s="16">
        <f t="shared" si="264"/>
        <v>1136.5830000000001</v>
      </c>
      <c r="L2096" s="16">
        <f t="shared" si="265"/>
        <v>1130.309</v>
      </c>
      <c r="M2096" s="16">
        <f t="shared" si="266"/>
        <v>1.3971469999999999</v>
      </c>
      <c r="N2096" s="20">
        <f t="shared" si="267"/>
        <v>41.548682203600656</v>
      </c>
      <c r="O2096" s="18">
        <f t="shared" si="268"/>
        <v>161.92085714285713</v>
      </c>
      <c r="P2096" s="18">
        <f t="shared" si="269"/>
        <v>93.994436920224075</v>
      </c>
      <c r="Q2096" s="48">
        <f t="shared" si="263"/>
        <v>3.1331478973408027</v>
      </c>
    </row>
    <row r="2097" spans="2:17" x14ac:dyDescent="0.25">
      <c r="B2097" s="15">
        <v>41926.659722222219</v>
      </c>
      <c r="C2097" s="16">
        <v>8</v>
      </c>
      <c r="D2097" s="16">
        <v>1074.144</v>
      </c>
      <c r="E2097" s="16">
        <v>1123.0340000000001</v>
      </c>
      <c r="F2097" s="16">
        <v>1.394873</v>
      </c>
      <c r="G2097" s="16">
        <v>423.5</v>
      </c>
      <c r="H2097" s="16">
        <v>436.9</v>
      </c>
      <c r="K2097" s="16">
        <f t="shared" si="264"/>
        <v>1074.144</v>
      </c>
      <c r="L2097" s="16">
        <f t="shared" si="265"/>
        <v>1123.0340000000001</v>
      </c>
      <c r="M2097" s="16">
        <f t="shared" si="266"/>
        <v>1.394873</v>
      </c>
      <c r="N2097" s="20">
        <f t="shared" si="267"/>
        <v>41.310781115764208</v>
      </c>
      <c r="O2097" s="18">
        <f t="shared" si="268"/>
        <v>156.9412857142857</v>
      </c>
      <c r="P2097" s="18">
        <f t="shared" si="269"/>
        <v>90.434737199044335</v>
      </c>
      <c r="Q2097" s="48">
        <f t="shared" si="263"/>
        <v>2.6376798349721264</v>
      </c>
    </row>
    <row r="2098" spans="2:17" x14ac:dyDescent="0.25">
      <c r="B2098" s="15">
        <v>41926.660416666666</v>
      </c>
      <c r="C2098" s="16">
        <v>7</v>
      </c>
      <c r="D2098" s="16">
        <v>1093.7360000000001</v>
      </c>
      <c r="E2098" s="16">
        <v>1106.367</v>
      </c>
      <c r="F2098" s="16">
        <v>1.400137</v>
      </c>
      <c r="G2098" s="16">
        <v>406.7</v>
      </c>
      <c r="H2098" s="16">
        <v>457.4</v>
      </c>
      <c r="K2098" s="16">
        <f t="shared" si="264"/>
        <v>1093.7360000000001</v>
      </c>
      <c r="L2098" s="16">
        <f t="shared" si="265"/>
        <v>1106.367</v>
      </c>
      <c r="M2098" s="16">
        <f t="shared" si="266"/>
        <v>1.400137</v>
      </c>
      <c r="N2098" s="20">
        <f t="shared" si="267"/>
        <v>41.861489702558899</v>
      </c>
      <c r="O2098" s="18">
        <f t="shared" si="268"/>
        <v>157.1502142857143</v>
      </c>
      <c r="P2098" s="18">
        <f t="shared" si="269"/>
        <v>92.108601681714532</v>
      </c>
      <c r="Q2098" s="48">
        <f t="shared" si="263"/>
        <v>3.070286722723818</v>
      </c>
    </row>
    <row r="2099" spans="2:17" x14ac:dyDescent="0.25">
      <c r="B2099" s="15">
        <v>41926.661111111112</v>
      </c>
      <c r="C2099" s="16">
        <v>7</v>
      </c>
      <c r="D2099" s="16">
        <v>1152.3610000000001</v>
      </c>
      <c r="E2099" s="16">
        <v>1143.5360000000001</v>
      </c>
      <c r="F2099" s="16">
        <v>1.3850769999999999</v>
      </c>
      <c r="G2099" s="16">
        <v>423.1</v>
      </c>
      <c r="H2099" s="16">
        <v>454.7</v>
      </c>
      <c r="K2099" s="16">
        <f t="shared" si="264"/>
        <v>1152.3610000000001</v>
      </c>
      <c r="L2099" s="16">
        <f t="shared" si="265"/>
        <v>1143.5360000000001</v>
      </c>
      <c r="M2099" s="16">
        <f t="shared" si="266"/>
        <v>1.3850769999999999</v>
      </c>
      <c r="N2099" s="20">
        <f t="shared" si="267"/>
        <v>40.285944239578619</v>
      </c>
      <c r="O2099" s="18">
        <f t="shared" si="268"/>
        <v>163.99264285714284</v>
      </c>
      <c r="P2099" s="18">
        <f t="shared" si="269"/>
        <v>91.506475832757914</v>
      </c>
      <c r="Q2099" s="48">
        <f t="shared" si="263"/>
        <v>3.0502158610919303</v>
      </c>
    </row>
    <row r="2100" spans="2:17" x14ac:dyDescent="0.25">
      <c r="B2100" s="15">
        <v>41926.661805555559</v>
      </c>
      <c r="C2100" s="16">
        <v>7</v>
      </c>
      <c r="D2100" s="16">
        <v>1139.5129999999999</v>
      </c>
      <c r="E2100" s="16">
        <v>1131.3219999999999</v>
      </c>
      <c r="F2100" s="16">
        <v>1.394522</v>
      </c>
      <c r="G2100" s="16">
        <v>419.5</v>
      </c>
      <c r="H2100" s="16">
        <v>442.4</v>
      </c>
      <c r="K2100" s="16">
        <f t="shared" si="264"/>
        <v>1139.5129999999999</v>
      </c>
      <c r="L2100" s="16">
        <f t="shared" si="265"/>
        <v>1131.3219999999999</v>
      </c>
      <c r="M2100" s="16">
        <f t="shared" si="266"/>
        <v>1.394522</v>
      </c>
      <c r="N2100" s="20">
        <f t="shared" si="267"/>
        <v>41.274060235451721</v>
      </c>
      <c r="O2100" s="18">
        <f t="shared" si="268"/>
        <v>162.20250000000001</v>
      </c>
      <c r="P2100" s="18">
        <f t="shared" si="269"/>
        <v>93.359841854494448</v>
      </c>
      <c r="Q2100" s="48">
        <f t="shared" si="263"/>
        <v>3.1119947284831482</v>
      </c>
    </row>
    <row r="2101" spans="2:17" x14ac:dyDescent="0.25">
      <c r="B2101" s="15">
        <v>41926.662499999999</v>
      </c>
      <c r="C2101" s="16">
        <v>7</v>
      </c>
      <c r="D2101" s="16">
        <v>1104.2650000000001</v>
      </c>
      <c r="E2101" s="16">
        <v>1112.3030000000001</v>
      </c>
      <c r="F2101" s="16">
        <v>1.3929659999999999</v>
      </c>
      <c r="G2101" s="16">
        <v>426.8</v>
      </c>
      <c r="H2101" s="16">
        <v>447.6</v>
      </c>
      <c r="K2101" s="16">
        <f t="shared" si="264"/>
        <v>1104.2650000000001</v>
      </c>
      <c r="L2101" s="16">
        <f t="shared" si="265"/>
        <v>1112.3030000000001</v>
      </c>
      <c r="M2101" s="16">
        <f t="shared" si="266"/>
        <v>1.3929659999999999</v>
      </c>
      <c r="N2101" s="20">
        <f t="shared" si="267"/>
        <v>41.111274794522274</v>
      </c>
      <c r="O2101" s="18">
        <f t="shared" si="268"/>
        <v>158.32628571428572</v>
      </c>
      <c r="P2101" s="18">
        <f t="shared" si="269"/>
        <v>90.668093409551602</v>
      </c>
      <c r="Q2101" s="48">
        <f t="shared" si="263"/>
        <v>3.0222697803183869</v>
      </c>
    </row>
    <row r="2102" spans="2:17" x14ac:dyDescent="0.25">
      <c r="B2102" s="15">
        <v>41926.663194444445</v>
      </c>
      <c r="C2102" s="16">
        <v>6</v>
      </c>
      <c r="D2102" s="16">
        <v>1110.2460000000001</v>
      </c>
      <c r="E2102" s="16">
        <v>1140.683</v>
      </c>
      <c r="F2102" s="16">
        <v>1.410666</v>
      </c>
      <c r="G2102" s="16">
        <v>420.6</v>
      </c>
      <c r="H2102" s="16">
        <v>443.5</v>
      </c>
      <c r="K2102" s="16">
        <f t="shared" si="264"/>
        <v>1110.2460000000001</v>
      </c>
      <c r="L2102" s="16">
        <f t="shared" si="265"/>
        <v>1140.683</v>
      </c>
      <c r="M2102" s="16">
        <f t="shared" si="266"/>
        <v>1.410666</v>
      </c>
      <c r="N2102" s="20">
        <f t="shared" si="267"/>
        <v>42.963011494040927</v>
      </c>
      <c r="O2102" s="18">
        <f t="shared" si="268"/>
        <v>160.78064285714285</v>
      </c>
      <c r="P2102" s="18">
        <f t="shared" si="269"/>
        <v>97.443455313222344</v>
      </c>
      <c r="Q2102" s="48">
        <f t="shared" si="263"/>
        <v>3.7894677066253135</v>
      </c>
    </row>
    <row r="2103" spans="2:17" x14ac:dyDescent="0.25">
      <c r="B2103" s="15">
        <v>41926.663888888892</v>
      </c>
      <c r="C2103" s="16">
        <v>7</v>
      </c>
      <c r="D2103" s="16">
        <v>1073.3810000000001</v>
      </c>
      <c r="E2103" s="16">
        <v>1101.634</v>
      </c>
      <c r="F2103" s="16">
        <v>1.409583</v>
      </c>
      <c r="G2103" s="16">
        <v>417.6</v>
      </c>
      <c r="H2103" s="16">
        <v>453.1</v>
      </c>
      <c r="K2103" s="16">
        <f t="shared" si="264"/>
        <v>1073.3810000000001</v>
      </c>
      <c r="L2103" s="16">
        <f t="shared" si="265"/>
        <v>1101.634</v>
      </c>
      <c r="M2103" s="16">
        <f t="shared" si="266"/>
        <v>1.409583</v>
      </c>
      <c r="N2103" s="20">
        <f t="shared" si="267"/>
        <v>42.849710316324618</v>
      </c>
      <c r="O2103" s="18">
        <f t="shared" si="268"/>
        <v>155.3582142857143</v>
      </c>
      <c r="P2103" s="18">
        <f t="shared" si="269"/>
        <v>93.836708214230455</v>
      </c>
      <c r="Q2103" s="48">
        <f t="shared" si="263"/>
        <v>3.1278902738076817</v>
      </c>
    </row>
    <row r="2104" spans="2:17" x14ac:dyDescent="0.25">
      <c r="B2104" s="15">
        <v>41926.664583333331</v>
      </c>
      <c r="C2104" s="16">
        <v>7</v>
      </c>
      <c r="D2104" s="16">
        <v>1291.4929999999999</v>
      </c>
      <c r="E2104" s="16">
        <v>1105.296</v>
      </c>
      <c r="F2104" s="16">
        <v>1.4009</v>
      </c>
      <c r="G2104" s="16">
        <v>415.8</v>
      </c>
      <c r="H2104" s="16">
        <v>456.5</v>
      </c>
      <c r="K2104" s="16">
        <f t="shared" si="264"/>
        <v>1291.4929999999999</v>
      </c>
      <c r="L2104" s="16">
        <f t="shared" si="265"/>
        <v>1105.296</v>
      </c>
      <c r="M2104" s="16">
        <f t="shared" si="266"/>
        <v>1.4009</v>
      </c>
      <c r="N2104" s="20">
        <f t="shared" si="267"/>
        <v>41.941313154634209</v>
      </c>
      <c r="O2104" s="18">
        <f t="shared" si="268"/>
        <v>171.19921428571428</v>
      </c>
      <c r="P2104" s="18">
        <f t="shared" si="269"/>
        <v>100.58910089330624</v>
      </c>
      <c r="Q2104" s="48">
        <f t="shared" si="263"/>
        <v>3.3529700297768743</v>
      </c>
    </row>
    <row r="2105" spans="2:17" x14ac:dyDescent="0.25">
      <c r="B2105" s="15">
        <v>41926.665277777778</v>
      </c>
      <c r="C2105" s="16">
        <v>7</v>
      </c>
      <c r="D2105" s="16">
        <v>1039.5360000000001</v>
      </c>
      <c r="E2105" s="16">
        <v>1112.2370000000001</v>
      </c>
      <c r="F2105" s="16">
        <v>1.394522</v>
      </c>
      <c r="G2105" s="16">
        <v>415.5</v>
      </c>
      <c r="H2105" s="16">
        <v>449</v>
      </c>
      <c r="K2105" s="16">
        <f t="shared" si="264"/>
        <v>1039.5360000000001</v>
      </c>
      <c r="L2105" s="16">
        <f t="shared" si="265"/>
        <v>1112.2370000000001</v>
      </c>
      <c r="M2105" s="16">
        <f t="shared" si="266"/>
        <v>1.394522</v>
      </c>
      <c r="N2105" s="20">
        <f t="shared" si="267"/>
        <v>41.274060235451721</v>
      </c>
      <c r="O2105" s="18">
        <f t="shared" si="268"/>
        <v>153.69807142857144</v>
      </c>
      <c r="P2105" s="18">
        <f t="shared" si="269"/>
        <v>88.464898148377614</v>
      </c>
      <c r="Q2105" s="48">
        <f t="shared" si="263"/>
        <v>2.9488299382792538</v>
      </c>
    </row>
    <row r="2106" spans="2:17" x14ac:dyDescent="0.25">
      <c r="B2106" s="15">
        <v>41926.665972222225</v>
      </c>
      <c r="C2106" s="16">
        <v>7</v>
      </c>
      <c r="D2106" s="16">
        <v>1088.4570000000001</v>
      </c>
      <c r="E2106" s="16">
        <v>1109.7550000000001</v>
      </c>
      <c r="F2106" s="16">
        <v>1.405783</v>
      </c>
      <c r="G2106" s="16">
        <v>416.5</v>
      </c>
      <c r="H2106" s="16">
        <v>448.6</v>
      </c>
      <c r="K2106" s="16">
        <f t="shared" si="264"/>
        <v>1088.4570000000001</v>
      </c>
      <c r="L2106" s="16">
        <f t="shared" si="265"/>
        <v>1109.7550000000001</v>
      </c>
      <c r="M2106" s="16">
        <f t="shared" si="266"/>
        <v>1.405783</v>
      </c>
      <c r="N2106" s="20">
        <f t="shared" si="267"/>
        <v>42.452162324337564</v>
      </c>
      <c r="O2106" s="18">
        <f t="shared" si="268"/>
        <v>157.01514285714288</v>
      </c>
      <c r="P2106" s="18">
        <f t="shared" si="269"/>
        <v>93.704326165063435</v>
      </c>
      <c r="Q2106" s="48">
        <f t="shared" si="263"/>
        <v>3.1234775388354477</v>
      </c>
    </row>
    <row r="2107" spans="2:17" x14ac:dyDescent="0.25">
      <c r="B2107" s="15">
        <v>41926.666666666664</v>
      </c>
      <c r="C2107" s="16">
        <v>7</v>
      </c>
      <c r="D2107" s="16">
        <v>1156.7860000000001</v>
      </c>
      <c r="E2107" s="16">
        <v>1128.7570000000001</v>
      </c>
      <c r="F2107" s="16">
        <v>1.4091549999999999</v>
      </c>
      <c r="G2107" s="16">
        <v>425.5</v>
      </c>
      <c r="H2107" s="16">
        <v>450.4</v>
      </c>
      <c r="K2107" s="16">
        <f t="shared" si="264"/>
        <v>1156.7860000000001</v>
      </c>
      <c r="L2107" s="16">
        <f t="shared" si="265"/>
        <v>1128.7570000000001</v>
      </c>
      <c r="M2107" s="16">
        <f t="shared" si="266"/>
        <v>1.4091549999999999</v>
      </c>
      <c r="N2107" s="20">
        <f t="shared" si="267"/>
        <v>42.804933858279753</v>
      </c>
      <c r="O2107" s="18">
        <f t="shared" si="268"/>
        <v>163.25307142857145</v>
      </c>
      <c r="P2107" s="18">
        <f t="shared" si="269"/>
        <v>98.472271725707017</v>
      </c>
      <c r="Q2107" s="48">
        <f t="shared" si="263"/>
        <v>3.2824090575235672</v>
      </c>
    </row>
    <row r="2108" spans="2:17" x14ac:dyDescent="0.25">
      <c r="B2108" s="15">
        <v>41926.667361111111</v>
      </c>
      <c r="C2108" s="16">
        <v>7</v>
      </c>
      <c r="D2108" s="16">
        <v>1156.7860000000001</v>
      </c>
      <c r="E2108" s="16">
        <v>1128.7570000000001</v>
      </c>
      <c r="F2108" s="16">
        <v>1.4091549999999999</v>
      </c>
      <c r="G2108" s="16">
        <v>425.5</v>
      </c>
      <c r="H2108" s="16">
        <v>450.4</v>
      </c>
      <c r="K2108" s="16">
        <f t="shared" si="264"/>
        <v>1156.7860000000001</v>
      </c>
      <c r="L2108" s="16">
        <f t="shared" si="265"/>
        <v>1128.7570000000001</v>
      </c>
      <c r="M2108" s="16">
        <f t="shared" si="266"/>
        <v>1.4091549999999999</v>
      </c>
      <c r="N2108" s="20">
        <f t="shared" si="267"/>
        <v>42.804933858279753</v>
      </c>
      <c r="O2108" s="18">
        <f t="shared" si="268"/>
        <v>163.25307142857145</v>
      </c>
      <c r="P2108" s="18">
        <f t="shared" si="269"/>
        <v>98.472271725707017</v>
      </c>
      <c r="Q2108" s="48">
        <f t="shared" si="263"/>
        <v>3.2824090575235672</v>
      </c>
    </row>
    <row r="2109" spans="2:17" x14ac:dyDescent="0.25">
      <c r="B2109" s="15">
        <v>41926.668055555558</v>
      </c>
      <c r="C2109" s="16">
        <v>7</v>
      </c>
      <c r="D2109" s="16">
        <v>1135.027</v>
      </c>
      <c r="E2109" s="16">
        <v>1105.1869999999999</v>
      </c>
      <c r="F2109" s="16">
        <v>1.412558</v>
      </c>
      <c r="G2109" s="16">
        <v>426.4</v>
      </c>
      <c r="H2109" s="16">
        <v>461</v>
      </c>
      <c r="K2109" s="16">
        <f t="shared" si="264"/>
        <v>1135.027</v>
      </c>
      <c r="L2109" s="16">
        <f t="shared" si="265"/>
        <v>1105.1869999999999</v>
      </c>
      <c r="M2109" s="16">
        <f t="shared" si="266"/>
        <v>1.412558</v>
      </c>
      <c r="N2109" s="20">
        <f t="shared" si="267"/>
        <v>43.16094854689343</v>
      </c>
      <c r="O2109" s="18">
        <f t="shared" si="268"/>
        <v>160.01528571428571</v>
      </c>
      <c r="P2109" s="18">
        <f t="shared" si="269"/>
        <v>97.557068345886947</v>
      </c>
      <c r="Q2109" s="48">
        <f t="shared" si="263"/>
        <v>3.2519022781962317</v>
      </c>
    </row>
    <row r="2110" spans="2:17" x14ac:dyDescent="0.25">
      <c r="B2110" s="15">
        <v>41926.668749999997</v>
      </c>
      <c r="C2110" s="16">
        <v>6</v>
      </c>
      <c r="D2110" s="16">
        <v>1186.145</v>
      </c>
      <c r="E2110" s="16">
        <v>1124.4690000000001</v>
      </c>
      <c r="F2110" s="16">
        <v>1.403891</v>
      </c>
      <c r="G2110" s="16">
        <v>420.7</v>
      </c>
      <c r="H2110" s="16">
        <v>455.6</v>
      </c>
      <c r="K2110" s="16">
        <f t="shared" si="264"/>
        <v>1186.145</v>
      </c>
      <c r="L2110" s="16">
        <f t="shared" si="265"/>
        <v>1124.4690000000001</v>
      </c>
      <c r="M2110" s="16">
        <f t="shared" si="266"/>
        <v>1.403891</v>
      </c>
      <c r="N2110" s="20">
        <f t="shared" si="267"/>
        <v>42.254225271485062</v>
      </c>
      <c r="O2110" s="18">
        <f t="shared" si="268"/>
        <v>165.04385714285715</v>
      </c>
      <c r="P2110" s="18">
        <f t="shared" si="269"/>
        <v>97.90455504187463</v>
      </c>
      <c r="Q2110" s="48">
        <f t="shared" si="263"/>
        <v>3.8073993627395692</v>
      </c>
    </row>
    <row r="2111" spans="2:17" x14ac:dyDescent="0.25">
      <c r="B2111" s="15">
        <v>41926.669444444444</v>
      </c>
      <c r="C2111" s="16">
        <v>7</v>
      </c>
      <c r="D2111" s="16">
        <v>1162.066</v>
      </c>
      <c r="E2111" s="16">
        <v>1151.9010000000001</v>
      </c>
      <c r="F2111" s="16">
        <v>1.395605</v>
      </c>
      <c r="G2111" s="16">
        <v>418.3</v>
      </c>
      <c r="H2111" s="16">
        <v>462.8</v>
      </c>
      <c r="K2111" s="16">
        <f t="shared" si="264"/>
        <v>1162.066</v>
      </c>
      <c r="L2111" s="16">
        <f t="shared" si="265"/>
        <v>1151.9010000000001</v>
      </c>
      <c r="M2111" s="16">
        <f t="shared" si="266"/>
        <v>1.395605</v>
      </c>
      <c r="N2111" s="20">
        <f t="shared" si="267"/>
        <v>41.387361413168023</v>
      </c>
      <c r="O2111" s="18">
        <f t="shared" si="268"/>
        <v>165.28335714285714</v>
      </c>
      <c r="P2111" s="18">
        <f t="shared" si="269"/>
        <v>95.468342309589318</v>
      </c>
      <c r="Q2111" s="48">
        <f t="shared" si="263"/>
        <v>3.1822780769863108</v>
      </c>
    </row>
    <row r="2112" spans="2:17" x14ac:dyDescent="0.25">
      <c r="B2112" s="15">
        <v>41926.670138888891</v>
      </c>
      <c r="C2112" s="16">
        <v>7</v>
      </c>
      <c r="D2112" s="16">
        <v>1120.7750000000001</v>
      </c>
      <c r="E2112" s="16">
        <v>1131.489</v>
      </c>
      <c r="F2112" s="16">
        <v>1.3929659999999999</v>
      </c>
      <c r="G2112" s="16">
        <v>419.8</v>
      </c>
      <c r="H2112" s="16">
        <v>458.3</v>
      </c>
      <c r="K2112" s="16">
        <f t="shared" si="264"/>
        <v>1120.7750000000001</v>
      </c>
      <c r="L2112" s="16">
        <f t="shared" si="265"/>
        <v>1131.489</v>
      </c>
      <c r="M2112" s="16">
        <f t="shared" si="266"/>
        <v>1.3929659999999999</v>
      </c>
      <c r="N2112" s="20">
        <f t="shared" si="267"/>
        <v>41.111274794522274</v>
      </c>
      <c r="O2112" s="18">
        <f t="shared" si="268"/>
        <v>160.876</v>
      </c>
      <c r="P2112" s="18">
        <f t="shared" si="269"/>
        <v>92.128228294809958</v>
      </c>
      <c r="Q2112" s="48">
        <f t="shared" si="263"/>
        <v>3.0709409431603318</v>
      </c>
    </row>
    <row r="2113" spans="2:17" x14ac:dyDescent="0.25">
      <c r="B2113" s="15">
        <v>41926.67083333333</v>
      </c>
      <c r="C2113" s="16">
        <v>7</v>
      </c>
      <c r="D2113" s="16">
        <v>1190.723</v>
      </c>
      <c r="E2113" s="16">
        <v>1127.954</v>
      </c>
      <c r="F2113" s="16">
        <v>1.4009</v>
      </c>
      <c r="G2113" s="16">
        <v>416.5</v>
      </c>
      <c r="H2113" s="16">
        <v>463.6</v>
      </c>
      <c r="K2113" s="16">
        <f t="shared" si="264"/>
        <v>1190.723</v>
      </c>
      <c r="L2113" s="16">
        <f t="shared" si="265"/>
        <v>1127.954</v>
      </c>
      <c r="M2113" s="16">
        <f t="shared" si="266"/>
        <v>1.4009</v>
      </c>
      <c r="N2113" s="20">
        <f t="shared" si="267"/>
        <v>41.941313154634209</v>
      </c>
      <c r="O2113" s="18">
        <f t="shared" si="268"/>
        <v>165.61978571428568</v>
      </c>
      <c r="P2113" s="18">
        <f t="shared" si="269"/>
        <v>97.310874963122984</v>
      </c>
      <c r="Q2113" s="48">
        <f t="shared" si="263"/>
        <v>3.2436958321040996</v>
      </c>
    </row>
    <row r="2114" spans="2:17" x14ac:dyDescent="0.25">
      <c r="B2114" s="15">
        <v>41926.671527777777</v>
      </c>
      <c r="C2114" s="16">
        <v>7</v>
      </c>
      <c r="D2114" s="16">
        <v>1123.7349999999999</v>
      </c>
      <c r="E2114" s="16">
        <v>1159.9939999999999</v>
      </c>
      <c r="F2114" s="16">
        <v>1.3959870000000001</v>
      </c>
      <c r="G2114" s="16">
        <v>426.2</v>
      </c>
      <c r="H2114" s="16">
        <v>446.9</v>
      </c>
      <c r="K2114" s="16">
        <f t="shared" si="264"/>
        <v>1123.7349999999999</v>
      </c>
      <c r="L2114" s="16">
        <f t="shared" si="265"/>
        <v>1159.9939999999999</v>
      </c>
      <c r="M2114" s="16">
        <f t="shared" si="266"/>
        <v>1.3959870000000001</v>
      </c>
      <c r="N2114" s="20">
        <f t="shared" si="267"/>
        <v>41.427325448152004</v>
      </c>
      <c r="O2114" s="18">
        <f t="shared" si="268"/>
        <v>163.12349999999998</v>
      </c>
      <c r="P2114" s="18">
        <f t="shared" si="269"/>
        <v>94.337595195331104</v>
      </c>
      <c r="Q2114" s="48">
        <f t="shared" si="263"/>
        <v>3.1445865065110365</v>
      </c>
    </row>
    <row r="2115" spans="2:17" x14ac:dyDescent="0.25">
      <c r="B2115" s="15">
        <v>41926.672222222223</v>
      </c>
      <c r="C2115" s="16">
        <v>7</v>
      </c>
      <c r="D2115" s="16">
        <v>1155.3219999999999</v>
      </c>
      <c r="E2115" s="16">
        <v>1149.29</v>
      </c>
      <c r="F2115" s="16">
        <v>1.3978790000000001</v>
      </c>
      <c r="G2115" s="16">
        <v>422.6</v>
      </c>
      <c r="H2115" s="16">
        <v>444.7</v>
      </c>
      <c r="K2115" s="16">
        <f t="shared" si="264"/>
        <v>1155.3219999999999</v>
      </c>
      <c r="L2115" s="16">
        <f t="shared" si="265"/>
        <v>1149.29</v>
      </c>
      <c r="M2115" s="16">
        <f t="shared" si="266"/>
        <v>1.3978790000000001</v>
      </c>
      <c r="N2115" s="20">
        <f t="shared" si="267"/>
        <v>41.625262501004507</v>
      </c>
      <c r="O2115" s="18">
        <f t="shared" si="268"/>
        <v>164.61514285714287</v>
      </c>
      <c r="P2115" s="18">
        <f t="shared" si="269"/>
        <v>95.784745392578628</v>
      </c>
      <c r="Q2115" s="48">
        <f t="shared" si="263"/>
        <v>3.1928248464192874</v>
      </c>
    </row>
    <row r="2116" spans="2:17" x14ac:dyDescent="0.25">
      <c r="B2116" s="15">
        <v>41926.67291666667</v>
      </c>
      <c r="C2116" s="16">
        <v>6</v>
      </c>
      <c r="D2116" s="16">
        <v>1131.3040000000001</v>
      </c>
      <c r="E2116" s="16">
        <v>1136.6579999999999</v>
      </c>
      <c r="F2116" s="16">
        <v>1.4069430000000001</v>
      </c>
      <c r="G2116" s="16">
        <v>419.4</v>
      </c>
      <c r="H2116" s="16">
        <v>458.6</v>
      </c>
      <c r="K2116" s="16">
        <f t="shared" si="264"/>
        <v>1131.3040000000001</v>
      </c>
      <c r="L2116" s="16">
        <f t="shared" si="265"/>
        <v>1136.6579999999999</v>
      </c>
      <c r="M2116" s="16">
        <f t="shared" si="266"/>
        <v>1.4069430000000001</v>
      </c>
      <c r="N2116" s="20">
        <f t="shared" si="267"/>
        <v>42.573519079786251</v>
      </c>
      <c r="O2116" s="18">
        <f t="shared" si="268"/>
        <v>161.99728571428571</v>
      </c>
      <c r="P2116" s="18">
        <f t="shared" si="269"/>
        <v>97.033967923741841</v>
      </c>
      <c r="Q2116" s="48">
        <f t="shared" si="263"/>
        <v>3.7735431970344053</v>
      </c>
    </row>
    <row r="2117" spans="2:17" x14ac:dyDescent="0.25">
      <c r="B2117" s="15">
        <v>41926.673611111109</v>
      </c>
      <c r="C2117" s="16">
        <v>6</v>
      </c>
      <c r="D2117" s="16">
        <v>1139.5129999999999</v>
      </c>
      <c r="E2117" s="16">
        <v>1110.779</v>
      </c>
      <c r="F2117" s="16">
        <v>1.3959870000000001</v>
      </c>
      <c r="G2117" s="16">
        <v>421.2</v>
      </c>
      <c r="H2117" s="16">
        <v>454.7</v>
      </c>
      <c r="K2117" s="16">
        <f t="shared" si="264"/>
        <v>1139.5129999999999</v>
      </c>
      <c r="L2117" s="16">
        <f t="shared" si="265"/>
        <v>1110.779</v>
      </c>
      <c r="M2117" s="16">
        <f t="shared" si="266"/>
        <v>1.3959870000000001</v>
      </c>
      <c r="N2117" s="20">
        <f t="shared" si="267"/>
        <v>41.427325448152004</v>
      </c>
      <c r="O2117" s="18">
        <f t="shared" si="268"/>
        <v>160.73514285714285</v>
      </c>
      <c r="P2117" s="18">
        <f t="shared" si="269"/>
        <v>92.956360306889309</v>
      </c>
      <c r="Q2117" s="48">
        <f t="shared" si="263"/>
        <v>3.6149695674901396</v>
      </c>
    </row>
    <row r="2118" spans="2:17" x14ac:dyDescent="0.25">
      <c r="B2118" s="15">
        <v>41926.674305555556</v>
      </c>
      <c r="C2118" s="16">
        <v>8</v>
      </c>
      <c r="D2118" s="16">
        <v>1067.3989999999999</v>
      </c>
      <c r="E2118" s="16">
        <v>1129.009</v>
      </c>
      <c r="F2118" s="16">
        <v>1.3843289999999999</v>
      </c>
      <c r="G2118" s="16">
        <v>417.1</v>
      </c>
      <c r="H2118" s="16">
        <v>448.9</v>
      </c>
      <c r="K2118" s="16">
        <f t="shared" si="264"/>
        <v>1067.3989999999999</v>
      </c>
      <c r="L2118" s="16">
        <f t="shared" si="265"/>
        <v>1129.009</v>
      </c>
      <c r="M2118" s="16">
        <f t="shared" si="266"/>
        <v>1.3843289999999999</v>
      </c>
      <c r="N2118" s="20">
        <f t="shared" si="267"/>
        <v>40.207690055892748</v>
      </c>
      <c r="O2118" s="18">
        <f t="shared" si="268"/>
        <v>156.88628571428572</v>
      </c>
      <c r="P2118" s="18">
        <f t="shared" si="269"/>
        <v>87.323959911923595</v>
      </c>
      <c r="Q2118" s="48">
        <f t="shared" si="263"/>
        <v>2.5469488307644381</v>
      </c>
    </row>
    <row r="2119" spans="2:17" x14ac:dyDescent="0.25">
      <c r="B2119" s="15">
        <v>41926.675000000003</v>
      </c>
      <c r="C2119" s="16">
        <v>6</v>
      </c>
      <c r="D2119" s="16">
        <v>1159.8989999999999</v>
      </c>
      <c r="E2119" s="16">
        <v>1100.652</v>
      </c>
      <c r="F2119" s="16">
        <v>1.394522</v>
      </c>
      <c r="G2119" s="16">
        <v>418.4</v>
      </c>
      <c r="H2119" s="16">
        <v>446.3</v>
      </c>
      <c r="K2119" s="16">
        <f t="shared" si="264"/>
        <v>1159.8989999999999</v>
      </c>
      <c r="L2119" s="16">
        <f t="shared" si="265"/>
        <v>1100.652</v>
      </c>
      <c r="M2119" s="16">
        <f t="shared" si="266"/>
        <v>1.394522</v>
      </c>
      <c r="N2119" s="20">
        <f t="shared" si="267"/>
        <v>41.274060235451721</v>
      </c>
      <c r="O2119" s="18">
        <f t="shared" si="268"/>
        <v>161.46792857142856</v>
      </c>
      <c r="P2119" s="18">
        <f t="shared" si="269"/>
        <v>92.937040279905517</v>
      </c>
      <c r="Q2119" s="48">
        <f t="shared" si="263"/>
        <v>3.6142182331074366</v>
      </c>
    </row>
    <row r="2120" spans="2:17" x14ac:dyDescent="0.25">
      <c r="B2120" s="15">
        <v>41926.675694444442</v>
      </c>
      <c r="C2120" s="16">
        <v>7</v>
      </c>
      <c r="D2120" s="16">
        <v>1158.3430000000001</v>
      </c>
      <c r="E2120" s="16">
        <v>1118.5119999999999</v>
      </c>
      <c r="F2120" s="16">
        <v>1.396765</v>
      </c>
      <c r="G2120" s="16">
        <v>414</v>
      </c>
      <c r="H2120" s="16">
        <v>453</v>
      </c>
      <c r="K2120" s="16">
        <f t="shared" si="264"/>
        <v>1158.3430000000001</v>
      </c>
      <c r="L2120" s="16">
        <f t="shared" si="265"/>
        <v>1118.5119999999999</v>
      </c>
      <c r="M2120" s="16">
        <f t="shared" si="266"/>
        <v>1.396765</v>
      </c>
      <c r="N2120" s="20">
        <f t="shared" si="267"/>
        <v>41.50871816861671</v>
      </c>
      <c r="O2120" s="18">
        <f t="shared" si="268"/>
        <v>162.63249999999999</v>
      </c>
      <c r="P2120" s="18">
        <f t="shared" si="269"/>
        <v>94.290948441051313</v>
      </c>
      <c r="Q2120" s="48">
        <f t="shared" ref="Q2120:Q2183" si="270">IF(COUNT(K2120:L2120)&gt;1,P2120*14/(C2120*60),P2120*7/(C2120*60))</f>
        <v>3.1430316147017101</v>
      </c>
    </row>
    <row r="2121" spans="2:17" x14ac:dyDescent="0.25">
      <c r="B2121" s="15">
        <v>41926.676388888889</v>
      </c>
      <c r="C2121" s="16">
        <v>6</v>
      </c>
      <c r="D2121" s="16">
        <v>1083.2070000000001</v>
      </c>
      <c r="E2121" s="16">
        <v>1123.0619999999999</v>
      </c>
      <c r="F2121" s="16">
        <v>1.3974979999999999</v>
      </c>
      <c r="G2121" s="16">
        <v>414.6</v>
      </c>
      <c r="H2121" s="16">
        <v>446.6</v>
      </c>
      <c r="K2121" s="16">
        <f t="shared" si="264"/>
        <v>1083.2070000000001</v>
      </c>
      <c r="L2121" s="16">
        <f t="shared" si="265"/>
        <v>1123.0619999999999</v>
      </c>
      <c r="M2121" s="16">
        <f t="shared" si="266"/>
        <v>1.3974979999999999</v>
      </c>
      <c r="N2121" s="20">
        <f t="shared" si="267"/>
        <v>41.58540308391315</v>
      </c>
      <c r="O2121" s="18">
        <f t="shared" si="268"/>
        <v>157.59064285714288</v>
      </c>
      <c r="P2121" s="18">
        <f t="shared" si="269"/>
        <v>91.584617846997205</v>
      </c>
      <c r="Q2121" s="48">
        <f t="shared" si="270"/>
        <v>3.5616240273832247</v>
      </c>
    </row>
    <row r="2122" spans="2:17" x14ac:dyDescent="0.25">
      <c r="B2122" s="15">
        <v>41926.677083333336</v>
      </c>
      <c r="C2122" s="16">
        <v>7</v>
      </c>
      <c r="D2122" s="16">
        <v>1099.7180000000001</v>
      </c>
      <c r="E2122" s="16">
        <v>1138.9860000000001</v>
      </c>
      <c r="F2122" s="16">
        <v>1.3866179999999999</v>
      </c>
      <c r="G2122" s="16">
        <v>412.9</v>
      </c>
      <c r="H2122" s="16">
        <v>454.9</v>
      </c>
      <c r="K2122" s="16">
        <f t="shared" si="264"/>
        <v>1099.7180000000001</v>
      </c>
      <c r="L2122" s="16">
        <f t="shared" si="265"/>
        <v>1138.9860000000001</v>
      </c>
      <c r="M2122" s="16">
        <f t="shared" si="266"/>
        <v>1.3866179999999999</v>
      </c>
      <c r="N2122" s="20">
        <f t="shared" si="267"/>
        <v>40.447160412118635</v>
      </c>
      <c r="O2122" s="18">
        <f t="shared" si="268"/>
        <v>159.9074285714286</v>
      </c>
      <c r="P2122" s="18">
        <f t="shared" si="269"/>
        <v>89.683698617960857</v>
      </c>
      <c r="Q2122" s="48">
        <f t="shared" si="270"/>
        <v>2.9894566205986952</v>
      </c>
    </row>
    <row r="2123" spans="2:17" x14ac:dyDescent="0.25">
      <c r="B2123" s="15">
        <v>41926.677777777775</v>
      </c>
      <c r="C2123" s="16">
        <v>7</v>
      </c>
      <c r="D2123" s="16">
        <v>1125.2</v>
      </c>
      <c r="E2123" s="16">
        <v>1115.7059999999999</v>
      </c>
      <c r="F2123" s="16">
        <v>1.4009</v>
      </c>
      <c r="G2123" s="16">
        <v>430.2</v>
      </c>
      <c r="H2123" s="16">
        <v>452.8</v>
      </c>
      <c r="K2123" s="16">
        <f t="shared" si="264"/>
        <v>1125.2</v>
      </c>
      <c r="L2123" s="16">
        <f t="shared" si="265"/>
        <v>1115.7059999999999</v>
      </c>
      <c r="M2123" s="16">
        <f t="shared" si="266"/>
        <v>1.4009</v>
      </c>
      <c r="N2123" s="20">
        <f t="shared" si="267"/>
        <v>41.941313154634209</v>
      </c>
      <c r="O2123" s="18">
        <f t="shared" si="268"/>
        <v>160.06471428571427</v>
      </c>
      <c r="P2123" s="18">
        <f t="shared" si="269"/>
        <v>94.046960214860505</v>
      </c>
      <c r="Q2123" s="48">
        <f t="shared" si="270"/>
        <v>3.1348986738286833</v>
      </c>
    </row>
    <row r="2124" spans="2:17" x14ac:dyDescent="0.25">
      <c r="B2124" s="15">
        <v>41926.678472222222</v>
      </c>
      <c r="C2124" s="16">
        <v>7</v>
      </c>
      <c r="D2124" s="16">
        <v>1121.538</v>
      </c>
      <c r="E2124" s="16">
        <v>1137.4079999999999</v>
      </c>
      <c r="F2124" s="16">
        <v>1.3907229999999999</v>
      </c>
      <c r="G2124" s="16">
        <v>412.6</v>
      </c>
      <c r="H2124" s="16">
        <v>463.3</v>
      </c>
      <c r="K2124" s="16">
        <f t="shared" si="264"/>
        <v>1121.538</v>
      </c>
      <c r="L2124" s="16">
        <f t="shared" si="265"/>
        <v>1137.4079999999999</v>
      </c>
      <c r="M2124" s="16">
        <f t="shared" si="266"/>
        <v>1.3907229999999999</v>
      </c>
      <c r="N2124" s="20">
        <f t="shared" si="267"/>
        <v>40.876616861357284</v>
      </c>
      <c r="O2124" s="18">
        <f t="shared" si="268"/>
        <v>161.3532857142857</v>
      </c>
      <c r="P2124" s="18">
        <f t="shared" si="269"/>
        <v>91.726198526206502</v>
      </c>
      <c r="Q2124" s="48">
        <f t="shared" si="270"/>
        <v>3.0575399508735499</v>
      </c>
    </row>
    <row r="2125" spans="2:17" x14ac:dyDescent="0.25">
      <c r="B2125" s="15">
        <v>41926.679166666669</v>
      </c>
      <c r="C2125" s="16">
        <v>6</v>
      </c>
      <c r="D2125" s="16">
        <v>1221.546</v>
      </c>
      <c r="E2125" s="16">
        <v>1111.279</v>
      </c>
      <c r="F2125" s="16">
        <v>1.3929659999999999</v>
      </c>
      <c r="G2125" s="16">
        <v>413.1</v>
      </c>
      <c r="H2125" s="16">
        <v>453.9</v>
      </c>
      <c r="K2125" s="16">
        <f t="shared" si="264"/>
        <v>1221.546</v>
      </c>
      <c r="L2125" s="16">
        <f t="shared" si="265"/>
        <v>1111.279</v>
      </c>
      <c r="M2125" s="16">
        <f t="shared" si="266"/>
        <v>1.3929659999999999</v>
      </c>
      <c r="N2125" s="20">
        <f t="shared" si="267"/>
        <v>41.111274794522274</v>
      </c>
      <c r="O2125" s="18">
        <f t="shared" si="268"/>
        <v>166.63035714285712</v>
      </c>
      <c r="P2125" s="18">
        <f t="shared" si="269"/>
        <v>95.423553443042195</v>
      </c>
      <c r="Q2125" s="48">
        <f t="shared" si="270"/>
        <v>3.7109159672294183</v>
      </c>
    </row>
    <row r="2126" spans="2:17" x14ac:dyDescent="0.25">
      <c r="B2126" s="15">
        <v>41926.679861111108</v>
      </c>
      <c r="C2126" s="16">
        <v>7</v>
      </c>
      <c r="D2126" s="16">
        <v>1107.2249999999999</v>
      </c>
      <c r="E2126" s="16">
        <v>1133.6079999999999</v>
      </c>
      <c r="F2126" s="16">
        <v>1.3899900000000001</v>
      </c>
      <c r="G2126" s="16">
        <v>415</v>
      </c>
      <c r="H2126" s="16">
        <v>449.5</v>
      </c>
      <c r="K2126" s="16">
        <f t="shared" si="264"/>
        <v>1107.2249999999999</v>
      </c>
      <c r="L2126" s="16">
        <f t="shared" si="265"/>
        <v>1133.6079999999999</v>
      </c>
      <c r="M2126" s="16">
        <f t="shared" si="266"/>
        <v>1.3899900000000001</v>
      </c>
      <c r="N2126" s="20">
        <f t="shared" si="267"/>
        <v>40.799931946060845</v>
      </c>
      <c r="O2126" s="18">
        <f t="shared" si="268"/>
        <v>160.05949999999999</v>
      </c>
      <c r="P2126" s="18">
        <f t="shared" si="269"/>
        <v>90.772139190084587</v>
      </c>
      <c r="Q2126" s="48">
        <f t="shared" si="270"/>
        <v>3.02573797300282</v>
      </c>
    </row>
    <row r="2127" spans="2:17" x14ac:dyDescent="0.25">
      <c r="B2127" s="15">
        <v>41926.680555555555</v>
      </c>
      <c r="C2127" s="16">
        <v>6</v>
      </c>
      <c r="D2127" s="16">
        <v>1129.7470000000001</v>
      </c>
      <c r="E2127" s="16">
        <v>1126.789</v>
      </c>
      <c r="F2127" s="16">
        <v>1.3888609999999999</v>
      </c>
      <c r="G2127" s="16">
        <v>408.3</v>
      </c>
      <c r="H2127" s="16">
        <v>451.9</v>
      </c>
      <c r="K2127" s="16">
        <f t="shared" si="264"/>
        <v>1129.7470000000001</v>
      </c>
      <c r="L2127" s="16">
        <f t="shared" si="265"/>
        <v>1126.789</v>
      </c>
      <c r="M2127" s="16">
        <f t="shared" si="266"/>
        <v>1.3888609999999999</v>
      </c>
      <c r="N2127" s="20">
        <f t="shared" si="267"/>
        <v>40.681818345283624</v>
      </c>
      <c r="O2127" s="18">
        <f t="shared" si="268"/>
        <v>161.18114285714287</v>
      </c>
      <c r="P2127" s="18">
        <f t="shared" si="269"/>
        <v>91.069587597064569</v>
      </c>
      <c r="Q2127" s="48">
        <f t="shared" si="270"/>
        <v>3.5415950732191774</v>
      </c>
    </row>
    <row r="2128" spans="2:17" x14ac:dyDescent="0.25">
      <c r="B2128" s="15">
        <v>41926.681250000001</v>
      </c>
      <c r="C2128" s="16">
        <v>7</v>
      </c>
      <c r="D2128" s="16">
        <v>1111.711</v>
      </c>
      <c r="E2128" s="16">
        <v>1108.546</v>
      </c>
      <c r="F2128" s="16">
        <v>1.3862209999999999</v>
      </c>
      <c r="G2128" s="16">
        <v>412.6</v>
      </c>
      <c r="H2128" s="16">
        <v>460.7</v>
      </c>
      <c r="K2128" s="16">
        <f t="shared" si="264"/>
        <v>1111.711</v>
      </c>
      <c r="L2128" s="16">
        <f t="shared" si="265"/>
        <v>1108.546</v>
      </c>
      <c r="M2128" s="16">
        <f t="shared" si="266"/>
        <v>1.3862209999999999</v>
      </c>
      <c r="N2128" s="20">
        <f t="shared" si="267"/>
        <v>40.40562710874525</v>
      </c>
      <c r="O2128" s="18">
        <f t="shared" si="268"/>
        <v>158.58978571428571</v>
      </c>
      <c r="P2128" s="18">
        <f t="shared" si="269"/>
        <v>88.827929165941654</v>
      </c>
      <c r="Q2128" s="48">
        <f t="shared" si="270"/>
        <v>2.9609309721980552</v>
      </c>
    </row>
    <row r="2129" spans="2:17" x14ac:dyDescent="0.25">
      <c r="B2129" s="15">
        <v>41926.681944444441</v>
      </c>
      <c r="C2129" s="16">
        <v>7</v>
      </c>
      <c r="D2129" s="16">
        <v>1144.0909999999999</v>
      </c>
      <c r="E2129" s="16">
        <v>1115.865</v>
      </c>
      <c r="F2129" s="16">
        <v>1.3892420000000001</v>
      </c>
      <c r="G2129" s="16">
        <v>421.6</v>
      </c>
      <c r="H2129" s="16">
        <v>446.6</v>
      </c>
      <c r="K2129" s="16">
        <f t="shared" si="264"/>
        <v>1144.0909999999999</v>
      </c>
      <c r="L2129" s="16">
        <f t="shared" si="265"/>
        <v>1115.865</v>
      </c>
      <c r="M2129" s="16">
        <f t="shared" si="266"/>
        <v>1.3892420000000001</v>
      </c>
      <c r="N2129" s="20">
        <f t="shared" si="267"/>
        <v>40.721677762374981</v>
      </c>
      <c r="O2129" s="18">
        <f t="shared" si="268"/>
        <v>161.42542857142857</v>
      </c>
      <c r="P2129" s="18">
        <f t="shared" si="269"/>
        <v>91.322021322372166</v>
      </c>
      <c r="Q2129" s="48">
        <f t="shared" si="270"/>
        <v>3.0440673774124054</v>
      </c>
    </row>
    <row r="2130" spans="2:17" x14ac:dyDescent="0.25">
      <c r="B2130" s="15">
        <v>41926.682638888888</v>
      </c>
      <c r="C2130" s="16">
        <v>6</v>
      </c>
      <c r="D2130" s="16">
        <v>1052.2929999999999</v>
      </c>
      <c r="E2130" s="16">
        <v>1123.0830000000001</v>
      </c>
      <c r="F2130" s="16">
        <v>1.388083</v>
      </c>
      <c r="G2130" s="16">
        <v>410.1</v>
      </c>
      <c r="H2130" s="16">
        <v>445.2</v>
      </c>
      <c r="K2130" s="16">
        <f t="shared" si="264"/>
        <v>1052.2929999999999</v>
      </c>
      <c r="L2130" s="16">
        <f t="shared" si="265"/>
        <v>1123.0830000000001</v>
      </c>
      <c r="M2130" s="16">
        <f t="shared" si="266"/>
        <v>1.388083</v>
      </c>
      <c r="N2130" s="20">
        <f t="shared" si="267"/>
        <v>40.600425624818911</v>
      </c>
      <c r="O2130" s="18">
        <f t="shared" si="268"/>
        <v>155.38400000000001</v>
      </c>
      <c r="P2130" s="18">
        <f t="shared" si="269"/>
        <v>87.569388894705938</v>
      </c>
      <c r="Q2130" s="48">
        <f t="shared" si="270"/>
        <v>3.4054762347941194</v>
      </c>
    </row>
    <row r="2131" spans="2:17" x14ac:dyDescent="0.25">
      <c r="B2131" s="15">
        <v>41926.683333333334</v>
      </c>
      <c r="C2131" s="16">
        <v>7</v>
      </c>
      <c r="D2131" s="16">
        <v>1180.194</v>
      </c>
      <c r="E2131" s="16">
        <v>1085.3150000000001</v>
      </c>
      <c r="F2131" s="16">
        <v>1.4027620000000001</v>
      </c>
      <c r="G2131" s="16">
        <v>412.4</v>
      </c>
      <c r="H2131" s="16">
        <v>451.9</v>
      </c>
      <c r="K2131" s="16">
        <f t="shared" si="264"/>
        <v>1180.194</v>
      </c>
      <c r="L2131" s="16">
        <f t="shared" si="265"/>
        <v>1085.3150000000001</v>
      </c>
      <c r="M2131" s="16">
        <f t="shared" si="266"/>
        <v>1.4027620000000001</v>
      </c>
      <c r="N2131" s="20">
        <f t="shared" si="267"/>
        <v>42.136111670707862</v>
      </c>
      <c r="O2131" s="18">
        <f t="shared" si="268"/>
        <v>161.82207142857143</v>
      </c>
      <c r="P2131" s="18">
        <f t="shared" si="269"/>
        <v>95.648068645332131</v>
      </c>
      <c r="Q2131" s="48">
        <f t="shared" si="270"/>
        <v>3.1882689548444043</v>
      </c>
    </row>
    <row r="2132" spans="2:17" x14ac:dyDescent="0.25">
      <c r="B2132" s="15">
        <v>41926.684027777781</v>
      </c>
      <c r="C2132" s="16">
        <v>6</v>
      </c>
      <c r="D2132" s="16">
        <v>1076.402</v>
      </c>
      <c r="E2132" s="16">
        <v>1099.6949999999999</v>
      </c>
      <c r="F2132" s="16">
        <v>1.3990389999999999</v>
      </c>
      <c r="G2132" s="16">
        <v>415.5</v>
      </c>
      <c r="H2132" s="16">
        <v>457.9</v>
      </c>
      <c r="K2132" s="16">
        <f t="shared" si="264"/>
        <v>1076.402</v>
      </c>
      <c r="L2132" s="16">
        <f t="shared" si="265"/>
        <v>1099.6949999999999</v>
      </c>
      <c r="M2132" s="16">
        <f t="shared" si="266"/>
        <v>1.3990389999999999</v>
      </c>
      <c r="N2132" s="20">
        <f t="shared" si="267"/>
        <v>41.746619256453158</v>
      </c>
      <c r="O2132" s="18">
        <f t="shared" si="268"/>
        <v>155.43549999999999</v>
      </c>
      <c r="P2132" s="18">
        <f t="shared" si="269"/>
        <v>90.782334531324182</v>
      </c>
      <c r="Q2132" s="48">
        <f t="shared" si="270"/>
        <v>3.530424120662607</v>
      </c>
    </row>
    <row r="2133" spans="2:17" x14ac:dyDescent="0.25">
      <c r="B2133" s="15">
        <v>41926.68472222222</v>
      </c>
      <c r="C2133" s="16">
        <v>7</v>
      </c>
      <c r="D2133" s="16">
        <v>1123.7349999999999</v>
      </c>
      <c r="E2133" s="16">
        <v>1061.9269999999999</v>
      </c>
      <c r="F2133" s="16">
        <v>1.40354</v>
      </c>
      <c r="G2133" s="16">
        <v>419.6</v>
      </c>
      <c r="H2133" s="16">
        <v>445.5</v>
      </c>
      <c r="K2133" s="16">
        <f t="shared" si="264"/>
        <v>1123.7349999999999</v>
      </c>
      <c r="L2133" s="16">
        <f t="shared" si="265"/>
        <v>1061.9269999999999</v>
      </c>
      <c r="M2133" s="16">
        <f t="shared" si="266"/>
        <v>1.40354</v>
      </c>
      <c r="N2133" s="20">
        <f t="shared" si="267"/>
        <v>42.217504391172575</v>
      </c>
      <c r="O2133" s="18">
        <f t="shared" si="268"/>
        <v>156.11871428571428</v>
      </c>
      <c r="P2133" s="18">
        <f t="shared" si="269"/>
        <v>92.50651444732793</v>
      </c>
      <c r="Q2133" s="48">
        <f t="shared" si="270"/>
        <v>3.0835504815775976</v>
      </c>
    </row>
    <row r="2134" spans="2:17" x14ac:dyDescent="0.25">
      <c r="B2134" s="15">
        <v>41926.685416666667</v>
      </c>
      <c r="C2134" s="16">
        <v>6</v>
      </c>
      <c r="D2134" s="16">
        <v>1091.4169999999999</v>
      </c>
      <c r="E2134" s="16">
        <v>1066.5840000000001</v>
      </c>
      <c r="F2134" s="16">
        <v>1.3899900000000001</v>
      </c>
      <c r="G2134" s="16">
        <v>413.2</v>
      </c>
      <c r="H2134" s="16">
        <v>448.7</v>
      </c>
      <c r="K2134" s="16">
        <f t="shared" si="264"/>
        <v>1091.4169999999999</v>
      </c>
      <c r="L2134" s="16">
        <f t="shared" si="265"/>
        <v>1066.5840000000001</v>
      </c>
      <c r="M2134" s="16">
        <f t="shared" si="266"/>
        <v>1.3899900000000001</v>
      </c>
      <c r="N2134" s="20">
        <f t="shared" si="267"/>
        <v>40.799931946060845</v>
      </c>
      <c r="O2134" s="18">
        <f t="shared" si="268"/>
        <v>154.1429285714286</v>
      </c>
      <c r="P2134" s="18">
        <f t="shared" si="269"/>
        <v>87.416762937863624</v>
      </c>
      <c r="Q2134" s="48">
        <f t="shared" si="270"/>
        <v>3.3995407809169187</v>
      </c>
    </row>
    <row r="2135" spans="2:17" x14ac:dyDescent="0.25">
      <c r="B2135" s="15">
        <v>41926.686111111114</v>
      </c>
      <c r="C2135" s="16">
        <v>7</v>
      </c>
      <c r="D2135" s="16">
        <v>1115.4949999999999</v>
      </c>
      <c r="E2135" s="16">
        <v>1055.126</v>
      </c>
      <c r="F2135" s="16">
        <v>1.3869689999999999</v>
      </c>
      <c r="G2135" s="16">
        <v>410</v>
      </c>
      <c r="H2135" s="16">
        <v>438.6</v>
      </c>
      <c r="K2135" s="16">
        <f>+IF(AND(D2135&gt;100,G2135&gt;50),D2135,"")</f>
        <v>1115.4949999999999</v>
      </c>
      <c r="L2135" s="16">
        <f>IF(AND(E2135&gt;100,H2135&gt;50),E2135,"")</f>
        <v>1055.126</v>
      </c>
      <c r="M2135" s="16">
        <f>IF(F2135&gt;1.1,F2135,"")</f>
        <v>1.3869689999999999</v>
      </c>
      <c r="N2135" s="20">
        <f>IF(ISERROR($D$1*(M2135-1)/($M$7*($D$1-1))*100),"",($D$1*(M2135-1)/($M$7*($D$1-1))*100))</f>
        <v>40.483881292431121</v>
      </c>
      <c r="O2135" s="18">
        <f>IF(ISERROR(IF(COUNT(K2135:L2135)&gt;1,SUM(K2135:L2135)/14,SUM(K2135:L2135)/7)),"",IF(COUNT(K2135:L2135)&gt;1,SUM(K2135:L2135)/14,SUM(K2135:L2135)/7))</f>
        <v>155.04435714285714</v>
      </c>
      <c r="P2135" s="18">
        <f>IF(ISERROR(IF(COUNT(K2135:L2135)&gt;1,SUM(K2135:L2135)/14*M2135*N2135/100,SUM(K2135:L2135)/7*M2135*N2135/100)),"",IF(COUNT(K2135:L2135)&gt;1,SUM(K2135:L2135)/14*M2135*N2135/100,SUM(K2135:L2135)/7*M2135*N2135/100))</f>
        <v>87.057233432227477</v>
      </c>
      <c r="Q2135" s="48">
        <f t="shared" si="270"/>
        <v>2.9019077810742493</v>
      </c>
    </row>
    <row r="2136" spans="2:17" x14ac:dyDescent="0.25">
      <c r="B2136" s="15">
        <v>41926.686805555553</v>
      </c>
      <c r="C2136" s="16">
        <v>7</v>
      </c>
      <c r="D2136" s="16">
        <v>1022.232</v>
      </c>
      <c r="E2136" s="16">
        <v>1048.8800000000001</v>
      </c>
      <c r="F2136" s="16">
        <v>1.3929659999999999</v>
      </c>
      <c r="G2136" s="16">
        <v>413.6</v>
      </c>
      <c r="H2136" s="16">
        <v>441.6</v>
      </c>
      <c r="K2136" s="16">
        <f>+IF(AND(D2136&gt;100,G2136&gt;50),D2136,"")</f>
        <v>1022.232</v>
      </c>
      <c r="L2136" s="16">
        <f>IF(AND(E2136&gt;100,H2136&gt;50),E2136,"")</f>
        <v>1048.8800000000001</v>
      </c>
      <c r="M2136" s="16">
        <f>IF(F2136&gt;1.1,F2136,"")</f>
        <v>1.3929659999999999</v>
      </c>
      <c r="N2136" s="20">
        <f>IF(ISERROR($D$1*(M2136-1)/($M$7*($D$1-1))*100),"",($D$1*(M2136-1)/($M$7*($D$1-1))*100))</f>
        <v>41.111274794522274</v>
      </c>
      <c r="O2136" s="18">
        <f>IF(ISERROR(IF(COUNT(K2136:L2136)&gt;1,SUM(K2136:L2136)/14,SUM(K2136:L2136)/7)),"",IF(COUNT(K2136:L2136)&gt;1,SUM(K2136:L2136)/14,SUM(K2136:L2136)/7))</f>
        <v>147.93657142857143</v>
      </c>
      <c r="P2136" s="18">
        <f>IF(ISERROR(IF(COUNT(K2136:L2136)&gt;1,SUM(K2136:L2136)/14*M2136*N2136/100,SUM(K2136:L2136)/7*M2136*N2136/100)),"",IF(COUNT(K2136:L2136)&gt;1,SUM(K2136:L2136)/14*M2136*N2136/100,SUM(K2136:L2136)/7*M2136*N2136/100))</f>
        <v>84.718256456667802</v>
      </c>
      <c r="Q2136" s="48">
        <f t="shared" si="270"/>
        <v>2.8239418818889264</v>
      </c>
    </row>
    <row r="2137" spans="2:17" x14ac:dyDescent="0.25">
      <c r="B2137" s="15">
        <v>41926.6875</v>
      </c>
      <c r="C2137" s="16">
        <v>6</v>
      </c>
      <c r="D2137" s="16">
        <v>989.18129999999996</v>
      </c>
      <c r="E2137" s="16">
        <v>1046.6990000000001</v>
      </c>
      <c r="F2137" s="16">
        <v>1.3929659999999999</v>
      </c>
      <c r="G2137" s="16">
        <v>402.6</v>
      </c>
      <c r="H2137" s="16">
        <v>435.4</v>
      </c>
      <c r="K2137" s="16">
        <f t="shared" ref="K2137:K2200" si="271">+IF(AND(D2137&gt;100,G2137&gt;50),D2137,"")</f>
        <v>989.18129999999996</v>
      </c>
      <c r="L2137" s="16">
        <f t="shared" ref="L2137:L2200" si="272">IF(AND(E2137&gt;100,H2137&gt;50),E2137,"")</f>
        <v>1046.6990000000001</v>
      </c>
      <c r="M2137" s="16">
        <f t="shared" ref="M2137:M2200" si="273">IF(F2137&gt;1.1,F2137,"")</f>
        <v>1.3929659999999999</v>
      </c>
      <c r="N2137" s="20">
        <f t="shared" ref="N2137:N2200" si="274">IF(ISERROR($D$1*(M2137-1)/($M$7*($D$1-1))*100),"",($D$1*(M2137-1)/($M$7*($D$1-1))*100))</f>
        <v>41.111274794522274</v>
      </c>
      <c r="O2137" s="18">
        <f t="shared" ref="O2137:O2200" si="275">IF(ISERROR(IF(COUNT(K2137:L2137)&gt;1,SUM(K2137:L2137)/14,SUM(K2137:L2137)/7)),"",IF(COUNT(K2137:L2137)&gt;1,SUM(K2137:L2137)/14,SUM(K2137:L2137)/7))</f>
        <v>145.42002142857143</v>
      </c>
      <c r="P2137" s="18">
        <f t="shared" ref="P2137:P2200" si="276">IF(ISERROR(IF(COUNT(K2137:L2137)&gt;1,SUM(K2137:L2137)/14*M2137*N2137/100,SUM(K2137:L2137)/7*M2137*N2137/100)),"",IF(COUNT(K2137:L2137)&gt;1,SUM(K2137:L2137)/14*M2137*N2137/100,SUM(K2137:L2137)/7*M2137*N2137/100))</f>
        <v>83.277113632907216</v>
      </c>
      <c r="Q2137" s="48">
        <f t="shared" si="270"/>
        <v>3.2385544190575026</v>
      </c>
    </row>
    <row r="2138" spans="2:17" x14ac:dyDescent="0.25">
      <c r="B2138" s="15">
        <v>41926.688194444447</v>
      </c>
      <c r="C2138" s="16">
        <v>7</v>
      </c>
      <c r="D2138" s="16">
        <v>940.29139999999995</v>
      </c>
      <c r="E2138" s="16">
        <v>998.9357</v>
      </c>
      <c r="F2138" s="16">
        <v>1.408423</v>
      </c>
      <c r="G2138" s="16">
        <v>390</v>
      </c>
      <c r="H2138" s="16">
        <v>425</v>
      </c>
      <c r="K2138" s="16">
        <f t="shared" si="271"/>
        <v>940.29139999999995</v>
      </c>
      <c r="L2138" s="16">
        <f t="shared" si="272"/>
        <v>998.9357</v>
      </c>
      <c r="M2138" s="16">
        <f t="shared" si="273"/>
        <v>1.408423</v>
      </c>
      <c r="N2138" s="20">
        <f t="shared" si="274"/>
        <v>42.728353560875938</v>
      </c>
      <c r="O2138" s="18">
        <f t="shared" si="275"/>
        <v>138.51622142857144</v>
      </c>
      <c r="P2138" s="18">
        <f t="shared" si="276"/>
        <v>83.358502321733027</v>
      </c>
      <c r="Q2138" s="48">
        <f t="shared" si="270"/>
        <v>2.7786167440577678</v>
      </c>
    </row>
    <row r="2139" spans="2:17" x14ac:dyDescent="0.25">
      <c r="B2139" s="15">
        <v>41926.688888888886</v>
      </c>
      <c r="C2139" s="16">
        <v>6</v>
      </c>
      <c r="D2139" s="16">
        <v>1008.774</v>
      </c>
      <c r="E2139" s="16">
        <v>1020.823</v>
      </c>
      <c r="F2139" s="16">
        <v>1.404318</v>
      </c>
      <c r="G2139" s="16">
        <v>393.3</v>
      </c>
      <c r="H2139" s="16">
        <v>425.3</v>
      </c>
      <c r="K2139" s="16">
        <f t="shared" si="271"/>
        <v>1008.774</v>
      </c>
      <c r="L2139" s="16">
        <f t="shared" si="272"/>
        <v>1020.823</v>
      </c>
      <c r="M2139" s="16">
        <f t="shared" si="273"/>
        <v>1.404318</v>
      </c>
      <c r="N2139" s="20">
        <f t="shared" si="274"/>
        <v>42.298897111637288</v>
      </c>
      <c r="O2139" s="18">
        <f t="shared" si="275"/>
        <v>144.9712142857143</v>
      </c>
      <c r="P2139" s="18">
        <f t="shared" si="276"/>
        <v>86.114499729654085</v>
      </c>
      <c r="Q2139" s="48">
        <f t="shared" si="270"/>
        <v>3.3488972117087701</v>
      </c>
    </row>
    <row r="2140" spans="2:17" x14ac:dyDescent="0.25">
      <c r="B2140" s="15">
        <v>41926.689583333333</v>
      </c>
      <c r="C2140" s="16">
        <v>7</v>
      </c>
      <c r="D2140" s="16">
        <v>1054.5509999999999</v>
      </c>
      <c r="E2140" s="16">
        <v>1022.09</v>
      </c>
      <c r="F2140" s="16">
        <v>1.3854580000000001</v>
      </c>
      <c r="G2140" s="16">
        <v>407.5</v>
      </c>
      <c r="H2140" s="16">
        <v>426.4</v>
      </c>
      <c r="K2140" s="16">
        <f t="shared" si="271"/>
        <v>1054.5509999999999</v>
      </c>
      <c r="L2140" s="16">
        <f t="shared" si="272"/>
        <v>1022.09</v>
      </c>
      <c r="M2140" s="16">
        <f t="shared" si="273"/>
        <v>1.3854580000000001</v>
      </c>
      <c r="N2140" s="20">
        <f t="shared" si="274"/>
        <v>40.325803656669976</v>
      </c>
      <c r="O2140" s="18">
        <f t="shared" si="275"/>
        <v>148.33150000000001</v>
      </c>
      <c r="P2140" s="18">
        <f t="shared" si="276"/>
        <v>82.872374857834458</v>
      </c>
      <c r="Q2140" s="48">
        <f t="shared" si="270"/>
        <v>2.7624124952611488</v>
      </c>
    </row>
    <row r="2141" spans="2:17" x14ac:dyDescent="0.25">
      <c r="B2141" s="15">
        <v>41926.69027777778</v>
      </c>
      <c r="C2141" s="16">
        <v>7</v>
      </c>
      <c r="D2141" s="16">
        <v>1028.2139999999999</v>
      </c>
      <c r="E2141" s="16">
        <v>1024.0139999999999</v>
      </c>
      <c r="F2141" s="16">
        <v>1.3922330000000001</v>
      </c>
      <c r="G2141" s="16">
        <v>396.8</v>
      </c>
      <c r="H2141" s="16">
        <v>429</v>
      </c>
      <c r="K2141" s="16">
        <f t="shared" si="271"/>
        <v>1028.2139999999999</v>
      </c>
      <c r="L2141" s="16">
        <f t="shared" si="272"/>
        <v>1024.0139999999999</v>
      </c>
      <c r="M2141" s="16">
        <f t="shared" si="273"/>
        <v>1.3922330000000001</v>
      </c>
      <c r="N2141" s="20">
        <f t="shared" si="274"/>
        <v>41.034589879225841</v>
      </c>
      <c r="O2141" s="18">
        <f t="shared" si="275"/>
        <v>146.5877142857143</v>
      </c>
      <c r="P2141" s="18">
        <f t="shared" si="276"/>
        <v>83.745136318197439</v>
      </c>
      <c r="Q2141" s="48">
        <f t="shared" si="270"/>
        <v>2.7915045439399147</v>
      </c>
    </row>
    <row r="2142" spans="2:17" x14ac:dyDescent="0.25">
      <c r="B2142" s="15">
        <v>41926.690972222219</v>
      </c>
      <c r="C2142" s="16">
        <v>3</v>
      </c>
      <c r="D2142" s="16">
        <v>1033.4939999999999</v>
      </c>
      <c r="E2142" s="16">
        <v>1021.374</v>
      </c>
      <c r="F2142" s="16">
        <v>1.3899900000000001</v>
      </c>
      <c r="G2142" s="16">
        <v>399.4</v>
      </c>
      <c r="H2142" s="16">
        <v>435.4</v>
      </c>
      <c r="K2142" s="16">
        <f t="shared" si="271"/>
        <v>1033.4939999999999</v>
      </c>
      <c r="L2142" s="16">
        <f t="shared" si="272"/>
        <v>1021.374</v>
      </c>
      <c r="M2142" s="16">
        <f t="shared" si="273"/>
        <v>1.3899900000000001</v>
      </c>
      <c r="N2142" s="20">
        <f t="shared" si="274"/>
        <v>40.799931946060845</v>
      </c>
      <c r="O2142" s="18">
        <f t="shared" si="275"/>
        <v>146.77628571428571</v>
      </c>
      <c r="P2142" s="18">
        <f t="shared" si="276"/>
        <v>83.239029465047466</v>
      </c>
      <c r="Q2142" s="48">
        <f t="shared" si="270"/>
        <v>6.4741467361703586</v>
      </c>
    </row>
    <row r="2143" spans="2:17" x14ac:dyDescent="0.25">
      <c r="B2143" s="15">
        <v>41926.691666666666</v>
      </c>
      <c r="C2143" s="16">
        <v>7</v>
      </c>
      <c r="D2143" s="16">
        <v>1044.7850000000001</v>
      </c>
      <c r="E2143" s="16">
        <v>1027.114</v>
      </c>
      <c r="F2143" s="16">
        <v>1.3877010000000001</v>
      </c>
      <c r="G2143" s="16">
        <v>400.6</v>
      </c>
      <c r="H2143" s="16">
        <v>425.4</v>
      </c>
      <c r="K2143" s="16">
        <f t="shared" si="271"/>
        <v>1044.7850000000001</v>
      </c>
      <c r="L2143" s="16">
        <f t="shared" si="272"/>
        <v>1027.114</v>
      </c>
      <c r="M2143" s="16">
        <f t="shared" si="273"/>
        <v>1.3877010000000001</v>
      </c>
      <c r="N2143" s="20">
        <f t="shared" si="274"/>
        <v>40.560461589834965</v>
      </c>
      <c r="O2143" s="18">
        <f t="shared" si="275"/>
        <v>147.99278571428573</v>
      </c>
      <c r="P2143" s="18">
        <f t="shared" si="276"/>
        <v>83.29891318290845</v>
      </c>
      <c r="Q2143" s="48">
        <f t="shared" si="270"/>
        <v>2.7766304394302819</v>
      </c>
    </row>
    <row r="2144" spans="2:17" x14ac:dyDescent="0.25">
      <c r="B2144" s="15">
        <v>41926.692361111112</v>
      </c>
      <c r="C2144" s="16">
        <v>6</v>
      </c>
      <c r="D2144" s="16">
        <v>1003.494</v>
      </c>
      <c r="E2144" s="16">
        <v>1066.4880000000001</v>
      </c>
      <c r="F2144" s="16">
        <v>1.3847259999999999</v>
      </c>
      <c r="G2144" s="16">
        <v>412.4</v>
      </c>
      <c r="H2144" s="16">
        <v>431.7</v>
      </c>
      <c r="K2144" s="16">
        <f t="shared" si="271"/>
        <v>1003.494</v>
      </c>
      <c r="L2144" s="16">
        <f t="shared" si="272"/>
        <v>1066.4880000000001</v>
      </c>
      <c r="M2144" s="16">
        <f t="shared" si="273"/>
        <v>1.3847259999999999</v>
      </c>
      <c r="N2144" s="20">
        <f t="shared" si="274"/>
        <v>40.249223359266139</v>
      </c>
      <c r="O2144" s="18">
        <f t="shared" si="275"/>
        <v>147.85585714285713</v>
      </c>
      <c r="P2144" s="18">
        <f t="shared" si="276"/>
        <v>82.406199386224259</v>
      </c>
      <c r="Q2144" s="48">
        <f t="shared" si="270"/>
        <v>3.2046855316864993</v>
      </c>
    </row>
    <row r="2145" spans="2:17" x14ac:dyDescent="0.25">
      <c r="B2145" s="15">
        <v>41926.693055555559</v>
      </c>
      <c r="C2145" s="16">
        <v>7</v>
      </c>
      <c r="D2145" s="16">
        <v>1038.7429999999999</v>
      </c>
      <c r="E2145" s="16">
        <v>1035.7249999999999</v>
      </c>
      <c r="F2145" s="16">
        <v>1.3783319999999999</v>
      </c>
      <c r="G2145" s="16">
        <v>413.4</v>
      </c>
      <c r="H2145" s="16">
        <v>439</v>
      </c>
      <c r="K2145" s="16">
        <f t="shared" si="271"/>
        <v>1038.7429999999999</v>
      </c>
      <c r="L2145" s="16">
        <f t="shared" si="272"/>
        <v>1035.7249999999999</v>
      </c>
      <c r="M2145" s="16">
        <f t="shared" si="273"/>
        <v>1.3783319999999999</v>
      </c>
      <c r="N2145" s="20">
        <f t="shared" si="274"/>
        <v>39.580296553801595</v>
      </c>
      <c r="O2145" s="18">
        <f t="shared" si="275"/>
        <v>148.17628571428571</v>
      </c>
      <c r="P2145" s="18">
        <f t="shared" si="276"/>
        <v>80.837260478211277</v>
      </c>
      <c r="Q2145" s="48">
        <f t="shared" si="270"/>
        <v>2.694575349273709</v>
      </c>
    </row>
    <row r="2146" spans="2:17" x14ac:dyDescent="0.25">
      <c r="B2146" s="15">
        <v>41926.693749999999</v>
      </c>
      <c r="C2146" s="16">
        <v>6</v>
      </c>
      <c r="D2146" s="16">
        <v>976.33330000000001</v>
      </c>
      <c r="E2146" s="16">
        <v>1025.857</v>
      </c>
      <c r="F2146" s="16">
        <v>1.396765</v>
      </c>
      <c r="G2146" s="16">
        <v>413.3</v>
      </c>
      <c r="H2146" s="16">
        <v>434.1</v>
      </c>
      <c r="K2146" s="16">
        <f t="shared" si="271"/>
        <v>976.33330000000001</v>
      </c>
      <c r="L2146" s="16">
        <f t="shared" si="272"/>
        <v>1025.857</v>
      </c>
      <c r="M2146" s="16">
        <f t="shared" si="273"/>
        <v>1.396765</v>
      </c>
      <c r="N2146" s="20">
        <f t="shared" si="274"/>
        <v>41.50871816861671</v>
      </c>
      <c r="O2146" s="18">
        <f t="shared" si="275"/>
        <v>143.01359285714287</v>
      </c>
      <c r="P2146" s="18">
        <f t="shared" si="276"/>
        <v>82.916313224370043</v>
      </c>
      <c r="Q2146" s="48">
        <f t="shared" si="270"/>
        <v>3.2245232920588354</v>
      </c>
    </row>
    <row r="2147" spans="2:17" x14ac:dyDescent="0.25">
      <c r="B2147" s="15">
        <v>41926.694444444445</v>
      </c>
      <c r="C2147" s="16">
        <v>6</v>
      </c>
      <c r="D2147" s="16">
        <v>1056.8699999999999</v>
      </c>
      <c r="E2147" s="16">
        <v>1004.937</v>
      </c>
      <c r="F2147" s="16">
        <v>1.3982300000000001</v>
      </c>
      <c r="G2147" s="16">
        <v>394.9</v>
      </c>
      <c r="H2147" s="16">
        <v>431.7</v>
      </c>
      <c r="K2147" s="16">
        <f t="shared" si="271"/>
        <v>1056.8699999999999</v>
      </c>
      <c r="L2147" s="16">
        <f t="shared" si="272"/>
        <v>1004.937</v>
      </c>
      <c r="M2147" s="16">
        <f t="shared" si="273"/>
        <v>1.3982300000000001</v>
      </c>
      <c r="N2147" s="20">
        <f t="shared" si="274"/>
        <v>41.661983381316993</v>
      </c>
      <c r="O2147" s="18">
        <f t="shared" si="275"/>
        <v>147.27192857142856</v>
      </c>
      <c r="P2147" s="18">
        <f t="shared" si="276"/>
        <v>85.790368130143051</v>
      </c>
      <c r="Q2147" s="48">
        <f t="shared" si="270"/>
        <v>3.3362920939500076</v>
      </c>
    </row>
    <row r="2148" spans="2:17" x14ac:dyDescent="0.25">
      <c r="B2148" s="15">
        <v>41926.695138888892</v>
      </c>
      <c r="C2148" s="16">
        <v>7</v>
      </c>
      <c r="D2148" s="16">
        <v>1039.5360000000001</v>
      </c>
      <c r="E2148" s="16">
        <v>988.33</v>
      </c>
      <c r="F2148" s="16">
        <v>1.3873500000000001</v>
      </c>
      <c r="G2148" s="16">
        <v>396.1</v>
      </c>
      <c r="H2148" s="16">
        <v>425.5</v>
      </c>
      <c r="K2148" s="16">
        <f t="shared" si="271"/>
        <v>1039.5360000000001</v>
      </c>
      <c r="L2148" s="16">
        <f t="shared" si="272"/>
        <v>988.33</v>
      </c>
      <c r="M2148" s="16">
        <f t="shared" si="273"/>
        <v>1.3873500000000001</v>
      </c>
      <c r="N2148" s="20">
        <f t="shared" si="274"/>
        <v>40.523740709522478</v>
      </c>
      <c r="O2148" s="18">
        <f t="shared" si="275"/>
        <v>144.84757142857143</v>
      </c>
      <c r="P2148" s="18">
        <f t="shared" si="276"/>
        <v>81.434190651144121</v>
      </c>
      <c r="Q2148" s="48">
        <f t="shared" si="270"/>
        <v>2.7144730217048041</v>
      </c>
    </row>
    <row r="2149" spans="2:17" x14ac:dyDescent="0.25">
      <c r="B2149" s="15">
        <v>41926.695833333331</v>
      </c>
      <c r="C2149" s="16">
        <v>7</v>
      </c>
      <c r="D2149" s="16">
        <v>1041.0619999999999</v>
      </c>
      <c r="E2149" s="16">
        <v>981.93129999999996</v>
      </c>
      <c r="F2149" s="16">
        <v>1.394522</v>
      </c>
      <c r="G2149" s="16">
        <v>390.5</v>
      </c>
      <c r="H2149" s="16">
        <v>420.3</v>
      </c>
      <c r="K2149" s="16">
        <f t="shared" si="271"/>
        <v>1041.0619999999999</v>
      </c>
      <c r="L2149" s="16">
        <f t="shared" si="272"/>
        <v>981.93129999999996</v>
      </c>
      <c r="M2149" s="16">
        <f t="shared" si="273"/>
        <v>1.394522</v>
      </c>
      <c r="N2149" s="20">
        <f t="shared" si="274"/>
        <v>41.274060235451721</v>
      </c>
      <c r="O2149" s="18">
        <f t="shared" si="275"/>
        <v>144.49952142857143</v>
      </c>
      <c r="P2149" s="18">
        <f t="shared" si="276"/>
        <v>83.170434910815544</v>
      </c>
      <c r="Q2149" s="48">
        <f t="shared" si="270"/>
        <v>2.7723478303605185</v>
      </c>
    </row>
    <row r="2150" spans="2:17" x14ac:dyDescent="0.25">
      <c r="B2150" s="15">
        <v>41926.696527777778</v>
      </c>
      <c r="C2150" s="16">
        <v>6</v>
      </c>
      <c r="D2150" s="16">
        <v>968.09339999999997</v>
      </c>
      <c r="E2150" s="16">
        <v>988.48829999999998</v>
      </c>
      <c r="F2150" s="16">
        <v>1.4061650000000001</v>
      </c>
      <c r="G2150" s="16">
        <v>387.4</v>
      </c>
      <c r="H2150" s="16">
        <v>430</v>
      </c>
      <c r="K2150" s="16">
        <f t="shared" si="271"/>
        <v>968.09339999999997</v>
      </c>
      <c r="L2150" s="16">
        <f t="shared" si="272"/>
        <v>988.48829999999998</v>
      </c>
      <c r="M2150" s="16">
        <f t="shared" si="273"/>
        <v>1.4061650000000001</v>
      </c>
      <c r="N2150" s="20">
        <f t="shared" si="274"/>
        <v>42.492126359321539</v>
      </c>
      <c r="O2150" s="18">
        <f t="shared" si="275"/>
        <v>139.75583571428572</v>
      </c>
      <c r="P2150" s="18">
        <f t="shared" si="276"/>
        <v>83.505426748914118</v>
      </c>
      <c r="Q2150" s="48">
        <f t="shared" si="270"/>
        <v>3.2474332624577711</v>
      </c>
    </row>
    <row r="2151" spans="2:17" x14ac:dyDescent="0.25">
      <c r="B2151" s="15">
        <v>41926.697222222225</v>
      </c>
      <c r="C2151" s="16">
        <v>7</v>
      </c>
      <c r="D2151" s="16">
        <v>893.65989999999999</v>
      </c>
      <c r="E2151" s="16">
        <v>988.31349999999998</v>
      </c>
      <c r="F2151" s="16">
        <v>1.3971469999999999</v>
      </c>
      <c r="G2151" s="16">
        <v>390.2</v>
      </c>
      <c r="H2151" s="16">
        <v>426.4</v>
      </c>
      <c r="K2151" s="16">
        <f t="shared" si="271"/>
        <v>893.65989999999999</v>
      </c>
      <c r="L2151" s="16">
        <f t="shared" si="272"/>
        <v>988.31349999999998</v>
      </c>
      <c r="M2151" s="16">
        <f t="shared" si="273"/>
        <v>1.3971469999999999</v>
      </c>
      <c r="N2151" s="20">
        <f t="shared" si="274"/>
        <v>41.548682203600656</v>
      </c>
      <c r="O2151" s="18">
        <f t="shared" si="275"/>
        <v>134.42667142857141</v>
      </c>
      <c r="P2151" s="18">
        <f t="shared" si="276"/>
        <v>78.034167499748378</v>
      </c>
      <c r="Q2151" s="48">
        <f t="shared" si="270"/>
        <v>2.6011389166582792</v>
      </c>
    </row>
    <row r="2152" spans="2:17" x14ac:dyDescent="0.25">
      <c r="B2152" s="15">
        <v>41926.697916666664</v>
      </c>
      <c r="C2152" s="16">
        <v>8</v>
      </c>
      <c r="D2152" s="16">
        <v>1031.296</v>
      </c>
      <c r="E2152" s="16">
        <v>998.18439999999998</v>
      </c>
      <c r="F2152" s="16">
        <v>1.410315</v>
      </c>
      <c r="G2152" s="16">
        <v>391.7</v>
      </c>
      <c r="H2152" s="16">
        <v>434.3</v>
      </c>
      <c r="K2152" s="16">
        <f t="shared" si="271"/>
        <v>1031.296</v>
      </c>
      <c r="L2152" s="16">
        <f t="shared" si="272"/>
        <v>998.18439999999998</v>
      </c>
      <c r="M2152" s="16">
        <f t="shared" si="273"/>
        <v>1.410315</v>
      </c>
      <c r="N2152" s="20">
        <f t="shared" si="274"/>
        <v>42.926290613728433</v>
      </c>
      <c r="O2152" s="18">
        <f t="shared" si="275"/>
        <v>144.9628857142857</v>
      </c>
      <c r="P2152" s="18">
        <f t="shared" si="276"/>
        <v>87.759938906028623</v>
      </c>
      <c r="Q2152" s="48">
        <f t="shared" si="270"/>
        <v>2.5596648847591679</v>
      </c>
    </row>
    <row r="2153" spans="2:17" x14ac:dyDescent="0.25">
      <c r="B2153" s="15">
        <v>41926.698611111111</v>
      </c>
      <c r="C2153" s="16">
        <v>7</v>
      </c>
      <c r="D2153" s="16">
        <v>1025.2539999999999</v>
      </c>
      <c r="E2153" s="16">
        <v>975.601</v>
      </c>
      <c r="F2153" s="16">
        <v>1.407675</v>
      </c>
      <c r="G2153" s="16">
        <v>401.8</v>
      </c>
      <c r="H2153" s="16">
        <v>431.8</v>
      </c>
      <c r="K2153" s="16">
        <f t="shared" si="271"/>
        <v>1025.2539999999999</v>
      </c>
      <c r="L2153" s="16">
        <f t="shared" si="272"/>
        <v>975.601</v>
      </c>
      <c r="M2153" s="16">
        <f t="shared" si="273"/>
        <v>1.407675</v>
      </c>
      <c r="N2153" s="20">
        <f t="shared" si="274"/>
        <v>42.650099377190074</v>
      </c>
      <c r="O2153" s="18">
        <f t="shared" si="275"/>
        <v>142.9182142857143</v>
      </c>
      <c r="P2153" s="18">
        <f t="shared" si="276"/>
        <v>85.804492375578533</v>
      </c>
      <c r="Q2153" s="48">
        <f t="shared" si="270"/>
        <v>2.8601497458526177</v>
      </c>
    </row>
    <row r="2154" spans="2:17" x14ac:dyDescent="0.25">
      <c r="B2154" s="15">
        <v>41926.699305555558</v>
      </c>
      <c r="C2154" s="16">
        <v>6</v>
      </c>
      <c r="D2154" s="16">
        <v>998.21469999999999</v>
      </c>
      <c r="E2154" s="16">
        <v>1018.168</v>
      </c>
      <c r="F2154" s="16">
        <v>1.414069</v>
      </c>
      <c r="G2154" s="16">
        <v>402.6</v>
      </c>
      <c r="H2154" s="16">
        <v>439.9</v>
      </c>
      <c r="K2154" s="16">
        <f t="shared" si="271"/>
        <v>998.21469999999999</v>
      </c>
      <c r="L2154" s="16">
        <f t="shared" si="272"/>
        <v>1018.168</v>
      </c>
      <c r="M2154" s="16">
        <f t="shared" si="273"/>
        <v>1.414069</v>
      </c>
      <c r="N2154" s="20">
        <f t="shared" si="274"/>
        <v>43.319026182654603</v>
      </c>
      <c r="O2154" s="18">
        <f t="shared" si="275"/>
        <v>144.02733571428573</v>
      </c>
      <c r="P2154" s="18">
        <f t="shared" si="276"/>
        <v>88.22551732081682</v>
      </c>
      <c r="Q2154" s="48">
        <f t="shared" si="270"/>
        <v>3.4309923402539875</v>
      </c>
    </row>
    <row r="2155" spans="2:17" x14ac:dyDescent="0.25">
      <c r="B2155" s="15">
        <v>41926.699999999997</v>
      </c>
      <c r="C2155" s="16">
        <v>7</v>
      </c>
      <c r="D2155" s="16">
        <v>1047.807</v>
      </c>
      <c r="E2155" s="16">
        <v>1029.8710000000001</v>
      </c>
      <c r="F2155" s="16">
        <v>1.405783</v>
      </c>
      <c r="G2155" s="16">
        <v>395.8</v>
      </c>
      <c r="H2155" s="16">
        <v>435.2</v>
      </c>
      <c r="K2155" s="16">
        <f t="shared" si="271"/>
        <v>1047.807</v>
      </c>
      <c r="L2155" s="16">
        <f t="shared" si="272"/>
        <v>1029.8710000000001</v>
      </c>
      <c r="M2155" s="16">
        <f t="shared" si="273"/>
        <v>1.405783</v>
      </c>
      <c r="N2155" s="20">
        <f t="shared" si="274"/>
        <v>42.452162324337564</v>
      </c>
      <c r="O2155" s="18">
        <f t="shared" si="275"/>
        <v>148.40557142857142</v>
      </c>
      <c r="P2155" s="18">
        <f t="shared" si="276"/>
        <v>88.566260660016709</v>
      </c>
      <c r="Q2155" s="48">
        <f t="shared" si="270"/>
        <v>2.9522086886672234</v>
      </c>
    </row>
    <row r="2156" spans="2:17" x14ac:dyDescent="0.25">
      <c r="B2156" s="15">
        <v>41926.700694444444</v>
      </c>
      <c r="C2156" s="16">
        <v>7</v>
      </c>
      <c r="D2156" s="16">
        <v>1168.17</v>
      </c>
      <c r="E2156" s="16">
        <v>1059.82</v>
      </c>
      <c r="F2156" s="16">
        <v>1.3899900000000001</v>
      </c>
      <c r="G2156" s="16">
        <v>402.4</v>
      </c>
      <c r="H2156" s="16">
        <v>430.6</v>
      </c>
      <c r="K2156" s="16">
        <f t="shared" si="271"/>
        <v>1168.17</v>
      </c>
      <c r="L2156" s="16">
        <f t="shared" si="272"/>
        <v>1059.82</v>
      </c>
      <c r="M2156" s="16">
        <f t="shared" si="273"/>
        <v>1.3899900000000001</v>
      </c>
      <c r="N2156" s="20">
        <f t="shared" si="274"/>
        <v>40.799931946060845</v>
      </c>
      <c r="O2156" s="18">
        <f t="shared" si="275"/>
        <v>159.14214285714283</v>
      </c>
      <c r="P2156" s="18">
        <f t="shared" si="276"/>
        <v>90.251892217812099</v>
      </c>
      <c r="Q2156" s="48">
        <f t="shared" si="270"/>
        <v>3.008396407260403</v>
      </c>
    </row>
    <row r="2157" spans="2:17" x14ac:dyDescent="0.25">
      <c r="B2157" s="15">
        <v>41926.701388888891</v>
      </c>
      <c r="C2157" s="16">
        <v>8</v>
      </c>
      <c r="D2157" s="16">
        <v>1053.8489999999999</v>
      </c>
      <c r="E2157" s="16">
        <v>1059.538</v>
      </c>
      <c r="F2157" s="16">
        <v>1.412207</v>
      </c>
      <c r="G2157" s="16">
        <v>406.9</v>
      </c>
      <c r="H2157" s="16">
        <v>434.8</v>
      </c>
      <c r="K2157" s="16">
        <f t="shared" si="271"/>
        <v>1053.8489999999999</v>
      </c>
      <c r="L2157" s="16">
        <f t="shared" si="272"/>
        <v>1059.538</v>
      </c>
      <c r="M2157" s="16">
        <f t="shared" si="273"/>
        <v>1.412207</v>
      </c>
      <c r="N2157" s="20">
        <f t="shared" si="274"/>
        <v>43.124227666580936</v>
      </c>
      <c r="O2157" s="18">
        <f t="shared" si="275"/>
        <v>150.95621428571425</v>
      </c>
      <c r="P2157" s="18">
        <f t="shared" si="276"/>
        <v>91.932841985113299</v>
      </c>
      <c r="Q2157" s="48">
        <f t="shared" si="270"/>
        <v>2.6813745578991379</v>
      </c>
    </row>
    <row r="2158" spans="2:17" x14ac:dyDescent="0.25">
      <c r="B2158" s="15">
        <v>41926.70208333333</v>
      </c>
      <c r="C2158" s="16">
        <v>7</v>
      </c>
      <c r="D2158" s="16">
        <v>1183.9780000000001</v>
      </c>
      <c r="E2158" s="16">
        <v>1072.096</v>
      </c>
      <c r="F2158" s="16">
        <v>1.3993899999999999</v>
      </c>
      <c r="G2158" s="16">
        <v>416.1</v>
      </c>
      <c r="H2158" s="16">
        <v>443.4</v>
      </c>
      <c r="K2158" s="16">
        <f t="shared" si="271"/>
        <v>1183.9780000000001</v>
      </c>
      <c r="L2158" s="16">
        <f t="shared" si="272"/>
        <v>1072.096</v>
      </c>
      <c r="M2158" s="16">
        <f t="shared" si="273"/>
        <v>1.3993899999999999</v>
      </c>
      <c r="N2158" s="20">
        <f t="shared" si="274"/>
        <v>41.783340136765652</v>
      </c>
      <c r="O2158" s="18">
        <f t="shared" si="275"/>
        <v>161.14814285714286</v>
      </c>
      <c r="P2158" s="18">
        <f t="shared" si="276"/>
        <v>94.225234138954434</v>
      </c>
      <c r="Q2158" s="48">
        <f t="shared" si="270"/>
        <v>3.1408411379651477</v>
      </c>
    </row>
    <row r="2159" spans="2:17" x14ac:dyDescent="0.25">
      <c r="B2159" s="15">
        <v>41926.702777777777</v>
      </c>
      <c r="C2159" s="16">
        <v>7</v>
      </c>
      <c r="D2159" s="16">
        <v>1029.6790000000001</v>
      </c>
      <c r="E2159" s="16">
        <v>1065.5740000000001</v>
      </c>
      <c r="F2159" s="16">
        <v>1.413306</v>
      </c>
      <c r="G2159" s="16">
        <v>411</v>
      </c>
      <c r="H2159" s="16">
        <v>437.9</v>
      </c>
      <c r="K2159" s="16">
        <f t="shared" si="271"/>
        <v>1029.6790000000001</v>
      </c>
      <c r="L2159" s="16">
        <f t="shared" si="272"/>
        <v>1065.5740000000001</v>
      </c>
      <c r="M2159" s="16">
        <f t="shared" si="273"/>
        <v>1.413306</v>
      </c>
      <c r="N2159" s="20">
        <f t="shared" si="274"/>
        <v>43.239202730579294</v>
      </c>
      <c r="O2159" s="18">
        <f t="shared" si="275"/>
        <v>149.66092857142857</v>
      </c>
      <c r="P2159" s="18">
        <f t="shared" si="276"/>
        <v>91.458129669777463</v>
      </c>
      <c r="Q2159" s="48">
        <f t="shared" si="270"/>
        <v>3.0486043223259154</v>
      </c>
    </row>
    <row r="2160" spans="2:17" x14ac:dyDescent="0.25">
      <c r="B2160" s="15">
        <v>41926.703472222223</v>
      </c>
      <c r="C2160" s="16">
        <v>5</v>
      </c>
      <c r="D2160" s="16">
        <v>1074.144</v>
      </c>
      <c r="E2160" s="16">
        <v>1070.4359999999999</v>
      </c>
      <c r="F2160" s="16">
        <v>1.4009</v>
      </c>
      <c r="G2160" s="16">
        <v>412</v>
      </c>
      <c r="H2160" s="16">
        <v>443</v>
      </c>
      <c r="K2160" s="16">
        <f t="shared" si="271"/>
        <v>1074.144</v>
      </c>
      <c r="L2160" s="16">
        <f t="shared" si="272"/>
        <v>1070.4359999999999</v>
      </c>
      <c r="M2160" s="16">
        <f t="shared" si="273"/>
        <v>1.4009</v>
      </c>
      <c r="N2160" s="20">
        <f t="shared" si="274"/>
        <v>41.941313154634209</v>
      </c>
      <c r="O2160" s="18">
        <f t="shared" si="275"/>
        <v>153.18428571428572</v>
      </c>
      <c r="P2160" s="18">
        <f t="shared" si="276"/>
        <v>90.004324116043051</v>
      </c>
      <c r="Q2160" s="48">
        <f t="shared" si="270"/>
        <v>4.2002017920820087</v>
      </c>
    </row>
    <row r="2161" spans="2:17" x14ac:dyDescent="0.25">
      <c r="B2161" s="15">
        <v>41926.70416666667</v>
      </c>
      <c r="C2161" s="16">
        <v>7</v>
      </c>
      <c r="D2161" s="16">
        <v>1127.52</v>
      </c>
      <c r="E2161" s="16">
        <v>1071.836</v>
      </c>
      <c r="F2161" s="16">
        <v>1.393362</v>
      </c>
      <c r="G2161" s="16">
        <v>404.1</v>
      </c>
      <c r="H2161" s="16">
        <v>449</v>
      </c>
      <c r="K2161" s="16">
        <f t="shared" si="271"/>
        <v>1127.52</v>
      </c>
      <c r="L2161" s="16">
        <f t="shared" si="272"/>
        <v>1071.836</v>
      </c>
      <c r="M2161" s="16">
        <f t="shared" si="273"/>
        <v>1.393362</v>
      </c>
      <c r="N2161" s="20">
        <f t="shared" si="274"/>
        <v>41.152703480003041</v>
      </c>
      <c r="O2161" s="18">
        <f t="shared" si="275"/>
        <v>157.09685714285712</v>
      </c>
      <c r="P2161" s="18">
        <f t="shared" si="276"/>
        <v>90.080301244965028</v>
      </c>
      <c r="Q2161" s="48">
        <f t="shared" si="270"/>
        <v>3.0026767081655006</v>
      </c>
    </row>
    <row r="2162" spans="2:17" x14ac:dyDescent="0.25">
      <c r="B2162" s="15">
        <v>41926.704861111109</v>
      </c>
      <c r="C2162" s="16">
        <v>8</v>
      </c>
      <c r="D2162" s="16">
        <v>1129.7470000000001</v>
      </c>
      <c r="E2162" s="16">
        <v>1059.9010000000001</v>
      </c>
      <c r="F2162" s="16">
        <v>1.396765</v>
      </c>
      <c r="G2162" s="16">
        <v>401.8</v>
      </c>
      <c r="H2162" s="16">
        <v>443.5</v>
      </c>
      <c r="K2162" s="16">
        <f t="shared" si="271"/>
        <v>1129.7470000000001</v>
      </c>
      <c r="L2162" s="16">
        <f t="shared" si="272"/>
        <v>1059.9010000000001</v>
      </c>
      <c r="M2162" s="16">
        <f t="shared" si="273"/>
        <v>1.396765</v>
      </c>
      <c r="N2162" s="20">
        <f t="shared" si="274"/>
        <v>41.50871816861671</v>
      </c>
      <c r="O2162" s="18">
        <f t="shared" si="275"/>
        <v>156.40342857142858</v>
      </c>
      <c r="P2162" s="18">
        <f t="shared" si="276"/>
        <v>90.679462096642581</v>
      </c>
      <c r="Q2162" s="48">
        <f t="shared" si="270"/>
        <v>2.6448176444854083</v>
      </c>
    </row>
    <row r="2163" spans="2:17" x14ac:dyDescent="0.25">
      <c r="B2163" s="15">
        <v>41926.705555555556</v>
      </c>
      <c r="C2163" s="16">
        <v>7</v>
      </c>
      <c r="D2163" s="16">
        <v>1028.2139999999999</v>
      </c>
      <c r="E2163" s="16">
        <v>1028.8620000000001</v>
      </c>
      <c r="F2163" s="16">
        <v>1.400137</v>
      </c>
      <c r="G2163" s="16">
        <v>414.1</v>
      </c>
      <c r="H2163" s="16">
        <v>439.2</v>
      </c>
      <c r="K2163" s="16">
        <f t="shared" si="271"/>
        <v>1028.2139999999999</v>
      </c>
      <c r="L2163" s="16">
        <f t="shared" si="272"/>
        <v>1028.8620000000001</v>
      </c>
      <c r="M2163" s="16">
        <f t="shared" si="273"/>
        <v>1.400137</v>
      </c>
      <c r="N2163" s="20">
        <f t="shared" si="274"/>
        <v>41.861489702558899</v>
      </c>
      <c r="O2163" s="18">
        <f t="shared" si="275"/>
        <v>146.934</v>
      </c>
      <c r="P2163" s="18">
        <f t="shared" si="276"/>
        <v>86.120692491676351</v>
      </c>
      <c r="Q2163" s="48">
        <f t="shared" si="270"/>
        <v>2.870689749722545</v>
      </c>
    </row>
    <row r="2164" spans="2:17" x14ac:dyDescent="0.25">
      <c r="B2164" s="15">
        <v>41926.706250000003</v>
      </c>
      <c r="C2164" s="16">
        <v>7</v>
      </c>
      <c r="D2164" s="16">
        <v>1017.6849999999999</v>
      </c>
      <c r="E2164" s="16">
        <v>1017.852</v>
      </c>
      <c r="F2164" s="16">
        <v>1.4024110000000001</v>
      </c>
      <c r="G2164" s="16">
        <v>407</v>
      </c>
      <c r="H2164" s="16">
        <v>433.6</v>
      </c>
      <c r="K2164" s="16">
        <f t="shared" si="271"/>
        <v>1017.6849999999999</v>
      </c>
      <c r="L2164" s="16">
        <f t="shared" si="272"/>
        <v>1017.852</v>
      </c>
      <c r="M2164" s="16">
        <f t="shared" si="273"/>
        <v>1.4024110000000001</v>
      </c>
      <c r="N2164" s="20">
        <f t="shared" si="274"/>
        <v>42.099390790395375</v>
      </c>
      <c r="O2164" s="18">
        <f t="shared" si="275"/>
        <v>145.3955</v>
      </c>
      <c r="P2164" s="18">
        <f t="shared" si="276"/>
        <v>85.842446435494097</v>
      </c>
      <c r="Q2164" s="48">
        <f t="shared" si="270"/>
        <v>2.8614148811831361</v>
      </c>
    </row>
    <row r="2165" spans="2:17" x14ac:dyDescent="0.25">
      <c r="B2165" s="15">
        <v>41926.706944444442</v>
      </c>
      <c r="C2165" s="16">
        <v>7</v>
      </c>
      <c r="D2165" s="16">
        <v>1104.2650000000001</v>
      </c>
      <c r="E2165" s="16">
        <v>1001.809</v>
      </c>
      <c r="F2165" s="16">
        <v>1.4069430000000001</v>
      </c>
      <c r="G2165" s="16">
        <v>400.7</v>
      </c>
      <c r="H2165" s="16">
        <v>440.3</v>
      </c>
      <c r="K2165" s="16">
        <f t="shared" si="271"/>
        <v>1104.2650000000001</v>
      </c>
      <c r="L2165" s="16">
        <f t="shared" si="272"/>
        <v>1001.809</v>
      </c>
      <c r="M2165" s="16">
        <f t="shared" si="273"/>
        <v>1.4069430000000001</v>
      </c>
      <c r="N2165" s="20">
        <f t="shared" si="274"/>
        <v>42.573519079786251</v>
      </c>
      <c r="O2165" s="18">
        <f t="shared" si="275"/>
        <v>150.43385714285714</v>
      </c>
      <c r="P2165" s="18">
        <f t="shared" si="276"/>
        <v>90.107645966302186</v>
      </c>
      <c r="Q2165" s="48">
        <f t="shared" si="270"/>
        <v>3.0035881988767392</v>
      </c>
    </row>
    <row r="2166" spans="2:17" x14ac:dyDescent="0.25">
      <c r="B2166" s="15">
        <v>41926.707638888889</v>
      </c>
      <c r="C2166" s="16">
        <v>7</v>
      </c>
      <c r="D2166" s="16">
        <v>1058.335</v>
      </c>
      <c r="E2166" s="16">
        <v>1015.463</v>
      </c>
      <c r="F2166" s="16">
        <v>1.4091549999999999</v>
      </c>
      <c r="G2166" s="16">
        <v>395.9</v>
      </c>
      <c r="H2166" s="16">
        <v>425.5</v>
      </c>
      <c r="K2166" s="16">
        <f t="shared" si="271"/>
        <v>1058.335</v>
      </c>
      <c r="L2166" s="16">
        <f t="shared" si="272"/>
        <v>1015.463</v>
      </c>
      <c r="M2166" s="16">
        <f t="shared" si="273"/>
        <v>1.4091549999999999</v>
      </c>
      <c r="N2166" s="20">
        <f t="shared" si="274"/>
        <v>42.804933858279753</v>
      </c>
      <c r="O2166" s="18">
        <f t="shared" si="275"/>
        <v>148.12842857142854</v>
      </c>
      <c r="P2166" s="18">
        <f t="shared" si="276"/>
        <v>89.34927068107126</v>
      </c>
      <c r="Q2166" s="48">
        <f t="shared" si="270"/>
        <v>2.9783090227023754</v>
      </c>
    </row>
    <row r="2167" spans="2:17" x14ac:dyDescent="0.25">
      <c r="B2167" s="15">
        <v>41926.708333333336</v>
      </c>
      <c r="C2167" s="16">
        <v>7</v>
      </c>
      <c r="D2167" s="16">
        <v>1056.8699999999999</v>
      </c>
      <c r="E2167" s="16">
        <v>1036.951</v>
      </c>
      <c r="F2167" s="16">
        <v>1.412558</v>
      </c>
      <c r="G2167" s="16">
        <v>399.9</v>
      </c>
      <c r="H2167" s="16">
        <v>452</v>
      </c>
      <c r="K2167" s="16">
        <f t="shared" si="271"/>
        <v>1056.8699999999999</v>
      </c>
      <c r="L2167" s="16">
        <f t="shared" si="272"/>
        <v>1036.951</v>
      </c>
      <c r="M2167" s="16">
        <f t="shared" si="273"/>
        <v>1.412558</v>
      </c>
      <c r="N2167" s="20">
        <f t="shared" si="274"/>
        <v>43.16094854689343</v>
      </c>
      <c r="O2167" s="18">
        <f t="shared" si="275"/>
        <v>149.55864285714284</v>
      </c>
      <c r="P2167" s="18">
        <f t="shared" si="276"/>
        <v>91.181931012418147</v>
      </c>
      <c r="Q2167" s="48">
        <f t="shared" si="270"/>
        <v>3.0393977004139385</v>
      </c>
    </row>
    <row r="2168" spans="2:17" x14ac:dyDescent="0.25">
      <c r="B2168" s="15">
        <v>41926.709027777775</v>
      </c>
      <c r="C2168" s="16">
        <v>7</v>
      </c>
      <c r="D2168" s="16">
        <v>1056.8699999999999</v>
      </c>
      <c r="E2168" s="16">
        <v>1036.951</v>
      </c>
      <c r="F2168" s="16">
        <v>1.412558</v>
      </c>
      <c r="G2168" s="16">
        <v>399.9</v>
      </c>
      <c r="H2168" s="16">
        <v>452</v>
      </c>
      <c r="K2168" s="16">
        <f t="shared" si="271"/>
        <v>1056.8699999999999</v>
      </c>
      <c r="L2168" s="16">
        <f t="shared" si="272"/>
        <v>1036.951</v>
      </c>
      <c r="M2168" s="16">
        <f t="shared" si="273"/>
        <v>1.412558</v>
      </c>
      <c r="N2168" s="20">
        <f t="shared" si="274"/>
        <v>43.16094854689343</v>
      </c>
      <c r="O2168" s="18">
        <f t="shared" si="275"/>
        <v>149.55864285714284</v>
      </c>
      <c r="P2168" s="18">
        <f t="shared" si="276"/>
        <v>91.181931012418147</v>
      </c>
      <c r="Q2168" s="48">
        <f t="shared" si="270"/>
        <v>3.0393977004139385</v>
      </c>
    </row>
    <row r="2169" spans="2:17" x14ac:dyDescent="0.25">
      <c r="B2169" s="15">
        <v>41926.709722222222</v>
      </c>
      <c r="C2169" s="16">
        <v>7</v>
      </c>
      <c r="D2169" s="16">
        <v>1024.43</v>
      </c>
      <c r="E2169" s="16">
        <v>1086.586</v>
      </c>
      <c r="F2169" s="16">
        <v>1.4061650000000001</v>
      </c>
      <c r="G2169" s="16">
        <v>396.6</v>
      </c>
      <c r="H2169" s="16">
        <v>435.5</v>
      </c>
      <c r="K2169" s="16">
        <f t="shared" si="271"/>
        <v>1024.43</v>
      </c>
      <c r="L2169" s="16">
        <f t="shared" si="272"/>
        <v>1086.586</v>
      </c>
      <c r="M2169" s="16">
        <f t="shared" si="273"/>
        <v>1.4061650000000001</v>
      </c>
      <c r="N2169" s="20">
        <f t="shared" si="274"/>
        <v>42.492126359321539</v>
      </c>
      <c r="O2169" s="18">
        <f t="shared" si="275"/>
        <v>150.78685714285714</v>
      </c>
      <c r="P2169" s="18">
        <f t="shared" si="276"/>
        <v>90.096565839180499</v>
      </c>
      <c r="Q2169" s="48">
        <f t="shared" si="270"/>
        <v>3.0032188613060167</v>
      </c>
    </row>
    <row r="2170" spans="2:17" x14ac:dyDescent="0.25">
      <c r="B2170" s="15">
        <v>41926.710416666669</v>
      </c>
      <c r="C2170" s="16">
        <v>7</v>
      </c>
      <c r="D2170" s="16">
        <v>1126.818</v>
      </c>
      <c r="E2170" s="16">
        <v>1056.096</v>
      </c>
      <c r="F2170" s="16">
        <v>1.3971469999999999</v>
      </c>
      <c r="G2170" s="16">
        <v>404.9</v>
      </c>
      <c r="H2170" s="16">
        <v>443</v>
      </c>
      <c r="K2170" s="16">
        <f t="shared" si="271"/>
        <v>1126.818</v>
      </c>
      <c r="L2170" s="16">
        <f t="shared" si="272"/>
        <v>1056.096</v>
      </c>
      <c r="M2170" s="16">
        <f t="shared" si="273"/>
        <v>1.3971469999999999</v>
      </c>
      <c r="N2170" s="20">
        <f t="shared" si="274"/>
        <v>41.548682203600656</v>
      </c>
      <c r="O2170" s="18">
        <f t="shared" si="275"/>
        <v>155.92242857142855</v>
      </c>
      <c r="P2170" s="18">
        <f t="shared" si="276"/>
        <v>90.512372126803569</v>
      </c>
      <c r="Q2170" s="48">
        <f t="shared" si="270"/>
        <v>3.0170790708934523</v>
      </c>
    </row>
    <row r="2171" spans="2:17" x14ac:dyDescent="0.25">
      <c r="B2171" s="15">
        <v>41926.711111111108</v>
      </c>
      <c r="C2171" s="16">
        <v>7</v>
      </c>
      <c r="D2171" s="16">
        <v>1061.296</v>
      </c>
      <c r="E2171" s="16">
        <v>1066.7049999999999</v>
      </c>
      <c r="F2171" s="16">
        <v>1.400137</v>
      </c>
      <c r="G2171" s="16">
        <v>425</v>
      </c>
      <c r="H2171" s="16">
        <v>455.4</v>
      </c>
      <c r="K2171" s="16">
        <f t="shared" si="271"/>
        <v>1061.296</v>
      </c>
      <c r="L2171" s="16">
        <f t="shared" si="272"/>
        <v>1066.7049999999999</v>
      </c>
      <c r="M2171" s="16">
        <f t="shared" si="273"/>
        <v>1.400137</v>
      </c>
      <c r="N2171" s="20">
        <f t="shared" si="274"/>
        <v>41.861489702558899</v>
      </c>
      <c r="O2171" s="18">
        <f t="shared" si="275"/>
        <v>152.00007142857143</v>
      </c>
      <c r="P2171" s="18">
        <f t="shared" si="276"/>
        <v>89.090009189247141</v>
      </c>
      <c r="Q2171" s="48">
        <f t="shared" si="270"/>
        <v>2.9696669729749048</v>
      </c>
    </row>
    <row r="2172" spans="2:17" x14ac:dyDescent="0.25">
      <c r="B2172" s="15">
        <v>41926.711805555555</v>
      </c>
      <c r="C2172" s="16">
        <v>7</v>
      </c>
      <c r="D2172" s="16">
        <v>1120.0730000000001</v>
      </c>
      <c r="E2172" s="16">
        <v>1052.441</v>
      </c>
      <c r="F2172" s="16">
        <v>1.4117949999999999</v>
      </c>
      <c r="G2172" s="16">
        <v>415.2</v>
      </c>
      <c r="H2172" s="16">
        <v>457</v>
      </c>
      <c r="K2172" s="16">
        <f t="shared" si="271"/>
        <v>1120.0730000000001</v>
      </c>
      <c r="L2172" s="16">
        <f t="shared" si="272"/>
        <v>1052.441</v>
      </c>
      <c r="M2172" s="16">
        <f t="shared" si="273"/>
        <v>1.4117949999999999</v>
      </c>
      <c r="N2172" s="20">
        <f t="shared" si="274"/>
        <v>43.081125094818127</v>
      </c>
      <c r="O2172" s="18">
        <f t="shared" si="275"/>
        <v>155.17957142857145</v>
      </c>
      <c r="P2172" s="18">
        <f t="shared" si="276"/>
        <v>94.382879781124473</v>
      </c>
      <c r="Q2172" s="48">
        <f t="shared" si="270"/>
        <v>3.146095992704149</v>
      </c>
    </row>
    <row r="2173" spans="2:17" x14ac:dyDescent="0.25">
      <c r="B2173" s="15">
        <v>41926.712500000001</v>
      </c>
      <c r="C2173" s="16">
        <v>7</v>
      </c>
      <c r="D2173" s="16">
        <v>1091.4169999999999</v>
      </c>
      <c r="E2173" s="16">
        <v>1088.537</v>
      </c>
      <c r="F2173" s="16">
        <v>1.3915010000000001</v>
      </c>
      <c r="G2173" s="16">
        <v>424.7</v>
      </c>
      <c r="H2173" s="16">
        <v>446.5</v>
      </c>
      <c r="K2173" s="16">
        <f t="shared" si="271"/>
        <v>1091.4169999999999</v>
      </c>
      <c r="L2173" s="16">
        <f t="shared" si="272"/>
        <v>1088.537</v>
      </c>
      <c r="M2173" s="16">
        <f t="shared" si="273"/>
        <v>1.3915010000000001</v>
      </c>
      <c r="N2173" s="20">
        <f t="shared" si="274"/>
        <v>40.958009581822026</v>
      </c>
      <c r="O2173" s="18">
        <f t="shared" si="275"/>
        <v>155.71099999999998</v>
      </c>
      <c r="P2173" s="18">
        <f t="shared" si="276"/>
        <v>88.744543522507954</v>
      </c>
      <c r="Q2173" s="48">
        <f t="shared" si="270"/>
        <v>2.9581514507502655</v>
      </c>
    </row>
    <row r="2174" spans="2:17" x14ac:dyDescent="0.25">
      <c r="B2174" s="15">
        <v>41926.713194444441</v>
      </c>
      <c r="C2174" s="16">
        <v>6</v>
      </c>
      <c r="D2174" s="16">
        <v>1087.633</v>
      </c>
      <c r="E2174" s="16">
        <v>1085.318</v>
      </c>
      <c r="F2174" s="16">
        <v>1.394873</v>
      </c>
      <c r="G2174" s="16">
        <v>418.2</v>
      </c>
      <c r="H2174" s="16">
        <v>441.9</v>
      </c>
      <c r="K2174" s="16">
        <f t="shared" si="271"/>
        <v>1087.633</v>
      </c>
      <c r="L2174" s="16">
        <f t="shared" si="272"/>
        <v>1085.318</v>
      </c>
      <c r="M2174" s="16">
        <f t="shared" si="273"/>
        <v>1.394873</v>
      </c>
      <c r="N2174" s="20">
        <f t="shared" si="274"/>
        <v>41.310781115764208</v>
      </c>
      <c r="O2174" s="18">
        <f t="shared" si="275"/>
        <v>155.21078571428572</v>
      </c>
      <c r="P2174" s="18">
        <f t="shared" si="276"/>
        <v>89.437566110438311</v>
      </c>
      <c r="Q2174" s="48">
        <f t="shared" si="270"/>
        <v>3.4781275709614898</v>
      </c>
    </row>
    <row r="2175" spans="2:17" x14ac:dyDescent="0.25">
      <c r="B2175" s="15">
        <v>41926.713888888888</v>
      </c>
      <c r="C2175" s="16">
        <v>8</v>
      </c>
      <c r="D2175" s="16">
        <v>1013.199</v>
      </c>
      <c r="E2175" s="16">
        <v>1080.5329999999999</v>
      </c>
      <c r="F2175" s="16">
        <v>1.3971469999999999</v>
      </c>
      <c r="G2175" s="16">
        <v>415.5</v>
      </c>
      <c r="H2175" s="16">
        <v>458.6</v>
      </c>
      <c r="K2175" s="16">
        <f t="shared" si="271"/>
        <v>1013.199</v>
      </c>
      <c r="L2175" s="16">
        <f t="shared" si="272"/>
        <v>1080.5329999999999</v>
      </c>
      <c r="M2175" s="16">
        <f t="shared" si="273"/>
        <v>1.3971469999999999</v>
      </c>
      <c r="N2175" s="20">
        <f t="shared" si="274"/>
        <v>41.548682203600656</v>
      </c>
      <c r="O2175" s="18">
        <f t="shared" si="275"/>
        <v>149.55228571428572</v>
      </c>
      <c r="P2175" s="18">
        <f t="shared" si="276"/>
        <v>86.814528615326452</v>
      </c>
      <c r="Q2175" s="48">
        <f t="shared" si="270"/>
        <v>2.5320904179470216</v>
      </c>
    </row>
    <row r="2176" spans="2:17" x14ac:dyDescent="0.25">
      <c r="B2176" s="15">
        <v>41926.714583333334</v>
      </c>
      <c r="C2176" s="16">
        <v>7</v>
      </c>
      <c r="D2176" s="16">
        <v>1080.8879999999999</v>
      </c>
      <c r="E2176" s="16">
        <v>1066.329</v>
      </c>
      <c r="F2176" s="16">
        <v>1.4005190000000001</v>
      </c>
      <c r="G2176" s="16">
        <v>412.9</v>
      </c>
      <c r="H2176" s="16">
        <v>445.8</v>
      </c>
      <c r="K2176" s="16">
        <f t="shared" si="271"/>
        <v>1080.8879999999999</v>
      </c>
      <c r="L2176" s="16">
        <f t="shared" si="272"/>
        <v>1066.329</v>
      </c>
      <c r="M2176" s="16">
        <f t="shared" si="273"/>
        <v>1.4005190000000001</v>
      </c>
      <c r="N2176" s="20">
        <f t="shared" si="274"/>
        <v>41.901453737542873</v>
      </c>
      <c r="O2176" s="18">
        <f t="shared" si="275"/>
        <v>153.37264285714284</v>
      </c>
      <c r="P2176" s="18">
        <f t="shared" si="276"/>
        <v>90.004867515434867</v>
      </c>
      <c r="Q2176" s="48">
        <f t="shared" si="270"/>
        <v>3.0001622505144958</v>
      </c>
    </row>
    <row r="2177" spans="2:17" x14ac:dyDescent="0.25">
      <c r="B2177" s="15">
        <v>41926.715277777781</v>
      </c>
      <c r="C2177" s="16">
        <v>7</v>
      </c>
      <c r="D2177" s="16">
        <v>1076.402</v>
      </c>
      <c r="E2177" s="16">
        <v>1045.848</v>
      </c>
      <c r="F2177" s="16">
        <v>1.40354</v>
      </c>
      <c r="G2177" s="16">
        <v>416.4</v>
      </c>
      <c r="H2177" s="16">
        <v>443.7</v>
      </c>
      <c r="K2177" s="16">
        <f t="shared" si="271"/>
        <v>1076.402</v>
      </c>
      <c r="L2177" s="16">
        <f t="shared" si="272"/>
        <v>1045.848</v>
      </c>
      <c r="M2177" s="16">
        <f t="shared" si="273"/>
        <v>1.40354</v>
      </c>
      <c r="N2177" s="20">
        <f t="shared" si="274"/>
        <v>42.217504391172575</v>
      </c>
      <c r="O2177" s="18">
        <f t="shared" si="275"/>
        <v>151.58928571428572</v>
      </c>
      <c r="P2177" s="18">
        <f t="shared" si="276"/>
        <v>89.822648829435551</v>
      </c>
      <c r="Q2177" s="48">
        <f t="shared" si="270"/>
        <v>2.9940882943145182</v>
      </c>
    </row>
    <row r="2178" spans="2:17" x14ac:dyDescent="0.25">
      <c r="B2178" s="15">
        <v>41926.71597222222</v>
      </c>
      <c r="C2178" s="16">
        <v>3</v>
      </c>
      <c r="D2178" s="16">
        <v>1062.8209999999999</v>
      </c>
      <c r="E2178" s="16">
        <v>1040.2550000000001</v>
      </c>
      <c r="F2178" s="16">
        <v>1.400137</v>
      </c>
      <c r="G2178" s="16">
        <v>412.7</v>
      </c>
      <c r="H2178" s="16">
        <v>453.3</v>
      </c>
      <c r="K2178" s="16">
        <f t="shared" si="271"/>
        <v>1062.8209999999999</v>
      </c>
      <c r="L2178" s="16">
        <f t="shared" si="272"/>
        <v>1040.2550000000001</v>
      </c>
      <c r="M2178" s="16">
        <f t="shared" si="273"/>
        <v>1.400137</v>
      </c>
      <c r="N2178" s="20">
        <f t="shared" si="274"/>
        <v>41.861489702558899</v>
      </c>
      <c r="O2178" s="18">
        <f t="shared" si="275"/>
        <v>150.21971428571428</v>
      </c>
      <c r="P2178" s="18">
        <f t="shared" si="276"/>
        <v>88.046509454499827</v>
      </c>
      <c r="Q2178" s="48">
        <f t="shared" si="270"/>
        <v>6.8480618464610972</v>
      </c>
    </row>
    <row r="2179" spans="2:17" x14ac:dyDescent="0.25">
      <c r="B2179" s="15">
        <v>41926.716666666667</v>
      </c>
      <c r="C2179" s="16">
        <v>7</v>
      </c>
      <c r="D2179" s="16">
        <v>998.21469999999999</v>
      </c>
      <c r="E2179" s="16">
        <v>1072.913</v>
      </c>
      <c r="F2179" s="16">
        <v>1.410666</v>
      </c>
      <c r="G2179" s="16">
        <v>408.1</v>
      </c>
      <c r="H2179" s="16">
        <v>446.1</v>
      </c>
      <c r="K2179" s="16">
        <f t="shared" si="271"/>
        <v>998.21469999999999</v>
      </c>
      <c r="L2179" s="16">
        <f t="shared" si="272"/>
        <v>1072.913</v>
      </c>
      <c r="M2179" s="16">
        <f t="shared" si="273"/>
        <v>1.410666</v>
      </c>
      <c r="N2179" s="20">
        <f t="shared" si="274"/>
        <v>42.963011494040927</v>
      </c>
      <c r="O2179" s="18">
        <f t="shared" si="275"/>
        <v>147.93769285714285</v>
      </c>
      <c r="P2179" s="18">
        <f t="shared" si="276"/>
        <v>89.659798013587718</v>
      </c>
      <c r="Q2179" s="48">
        <f t="shared" si="270"/>
        <v>2.9886599337862569</v>
      </c>
    </row>
    <row r="2180" spans="2:17" x14ac:dyDescent="0.25">
      <c r="B2180" s="15">
        <v>41926.717361111114</v>
      </c>
      <c r="C2180" s="16">
        <v>7</v>
      </c>
      <c r="D2180" s="16">
        <v>1149.3399999999999</v>
      </c>
      <c r="E2180" s="16">
        <v>1048.866</v>
      </c>
      <c r="F2180" s="16">
        <v>1.408026</v>
      </c>
      <c r="G2180" s="16">
        <v>418.1</v>
      </c>
      <c r="H2180" s="16">
        <v>443.2</v>
      </c>
      <c r="K2180" s="16">
        <f t="shared" si="271"/>
        <v>1149.3399999999999</v>
      </c>
      <c r="L2180" s="16">
        <f t="shared" si="272"/>
        <v>1048.866</v>
      </c>
      <c r="M2180" s="16">
        <f t="shared" si="273"/>
        <v>1.408026</v>
      </c>
      <c r="N2180" s="20">
        <f t="shared" si="274"/>
        <v>42.686820257502553</v>
      </c>
      <c r="O2180" s="18">
        <f t="shared" si="275"/>
        <v>157.01471428571429</v>
      </c>
      <c r="P2180" s="18">
        <f t="shared" si="276"/>
        <v>94.372363761193952</v>
      </c>
      <c r="Q2180" s="48">
        <f t="shared" si="270"/>
        <v>3.145745458706465</v>
      </c>
    </row>
    <row r="2181" spans="2:17" x14ac:dyDescent="0.25">
      <c r="B2181" s="15">
        <v>41926.718055555553</v>
      </c>
      <c r="C2181" s="16">
        <v>7</v>
      </c>
      <c r="D2181" s="16">
        <v>1086.1369999999999</v>
      </c>
      <c r="E2181" s="16">
        <v>1072.115</v>
      </c>
      <c r="F2181" s="16">
        <v>1.4061650000000001</v>
      </c>
      <c r="G2181" s="16">
        <v>408.2</v>
      </c>
      <c r="H2181" s="16">
        <v>440.8</v>
      </c>
      <c r="K2181" s="16">
        <f t="shared" si="271"/>
        <v>1086.1369999999999</v>
      </c>
      <c r="L2181" s="16">
        <f t="shared" si="272"/>
        <v>1072.115</v>
      </c>
      <c r="M2181" s="16">
        <f t="shared" si="273"/>
        <v>1.4061650000000001</v>
      </c>
      <c r="N2181" s="20">
        <f t="shared" si="274"/>
        <v>42.492126359321539</v>
      </c>
      <c r="O2181" s="18">
        <f t="shared" si="275"/>
        <v>154.16085714285714</v>
      </c>
      <c r="P2181" s="18">
        <f t="shared" si="276"/>
        <v>92.112562583866236</v>
      </c>
      <c r="Q2181" s="48">
        <f t="shared" si="270"/>
        <v>3.0704187527955411</v>
      </c>
    </row>
    <row r="2182" spans="2:17" x14ac:dyDescent="0.25">
      <c r="B2182" s="15">
        <v>41926.71875</v>
      </c>
      <c r="C2182" s="16">
        <v>7</v>
      </c>
      <c r="D2182" s="16">
        <v>1138.8109999999999</v>
      </c>
      <c r="E2182" s="16">
        <v>1078.8720000000001</v>
      </c>
      <c r="F2182" s="16">
        <v>1.403891</v>
      </c>
      <c r="G2182" s="16">
        <v>409.1</v>
      </c>
      <c r="H2182" s="16">
        <v>444.1</v>
      </c>
      <c r="K2182" s="16">
        <f t="shared" si="271"/>
        <v>1138.8109999999999</v>
      </c>
      <c r="L2182" s="16">
        <f t="shared" si="272"/>
        <v>1078.8720000000001</v>
      </c>
      <c r="M2182" s="16">
        <f t="shared" si="273"/>
        <v>1.403891</v>
      </c>
      <c r="N2182" s="20">
        <f t="shared" si="274"/>
        <v>42.254225271485062</v>
      </c>
      <c r="O2182" s="18">
        <f t="shared" si="275"/>
        <v>158.40592857142857</v>
      </c>
      <c r="P2182" s="18">
        <f t="shared" si="276"/>
        <v>93.966914135779334</v>
      </c>
      <c r="Q2182" s="48">
        <f t="shared" si="270"/>
        <v>3.1322304711926443</v>
      </c>
    </row>
    <row r="2183" spans="2:17" x14ac:dyDescent="0.25">
      <c r="B2183" s="15">
        <v>41926.719444444447</v>
      </c>
      <c r="C2183" s="16">
        <v>7</v>
      </c>
      <c r="D2183" s="16">
        <v>1192.95</v>
      </c>
      <c r="E2183" s="16">
        <v>1103.433</v>
      </c>
      <c r="F2183" s="16">
        <v>1.4016789999999999</v>
      </c>
      <c r="G2183" s="16">
        <v>410.8</v>
      </c>
      <c r="H2183" s="16">
        <v>447.8</v>
      </c>
      <c r="K2183" s="16">
        <f t="shared" si="271"/>
        <v>1192.95</v>
      </c>
      <c r="L2183" s="16">
        <f t="shared" si="272"/>
        <v>1103.433</v>
      </c>
      <c r="M2183" s="16">
        <f t="shared" si="273"/>
        <v>1.4016789999999999</v>
      </c>
      <c r="N2183" s="20">
        <f t="shared" si="274"/>
        <v>42.022810492991539</v>
      </c>
      <c r="O2183" s="18">
        <f t="shared" si="275"/>
        <v>164.02735714285714</v>
      </c>
      <c r="P2183" s="18">
        <f t="shared" si="276"/>
        <v>96.616199260575925</v>
      </c>
      <c r="Q2183" s="48">
        <f t="shared" si="270"/>
        <v>3.2205399753525308</v>
      </c>
    </row>
    <row r="2184" spans="2:17" x14ac:dyDescent="0.25">
      <c r="B2184" s="15">
        <v>41926.720138888886</v>
      </c>
      <c r="C2184" s="16">
        <v>6</v>
      </c>
      <c r="D2184" s="16">
        <v>1123.0329999999999</v>
      </c>
      <c r="E2184" s="16">
        <v>1081.5940000000001</v>
      </c>
      <c r="F2184" s="16">
        <v>1.396414</v>
      </c>
      <c r="G2184" s="16">
        <v>410.9</v>
      </c>
      <c r="H2184" s="16">
        <v>459.5</v>
      </c>
      <c r="K2184" s="16">
        <f t="shared" si="271"/>
        <v>1123.0329999999999</v>
      </c>
      <c r="L2184" s="16">
        <f t="shared" si="272"/>
        <v>1081.5940000000001</v>
      </c>
      <c r="M2184" s="16">
        <f t="shared" si="273"/>
        <v>1.396414</v>
      </c>
      <c r="N2184" s="20">
        <f t="shared" si="274"/>
        <v>41.471997288304223</v>
      </c>
      <c r="O2184" s="18">
        <f t="shared" si="275"/>
        <v>157.47335714285714</v>
      </c>
      <c r="P2184" s="18">
        <f t="shared" si="276"/>
        <v>91.196092821517212</v>
      </c>
      <c r="Q2184" s="48">
        <f t="shared" ref="Q2184:Q2247" si="277">IF(COUNT(K2184:L2184)&gt;1,P2184*14/(C2184*60),P2184*7/(C2184*60))</f>
        <v>3.5465147208367802</v>
      </c>
    </row>
    <row r="2185" spans="2:17" x14ac:dyDescent="0.25">
      <c r="B2185" s="15">
        <v>41926.720833333333</v>
      </c>
      <c r="C2185" s="16">
        <v>7</v>
      </c>
      <c r="D2185" s="16">
        <v>1103.441</v>
      </c>
      <c r="E2185" s="16">
        <v>1083.2080000000001</v>
      </c>
      <c r="F2185" s="16">
        <v>1.405402</v>
      </c>
      <c r="G2185" s="16">
        <v>420.4</v>
      </c>
      <c r="H2185" s="16">
        <v>458.2</v>
      </c>
      <c r="K2185" s="16">
        <f t="shared" si="271"/>
        <v>1103.441</v>
      </c>
      <c r="L2185" s="16">
        <f t="shared" si="272"/>
        <v>1083.2080000000001</v>
      </c>
      <c r="M2185" s="16">
        <f t="shared" si="273"/>
        <v>1.405402</v>
      </c>
      <c r="N2185" s="20">
        <f t="shared" si="274"/>
        <v>42.412302907246236</v>
      </c>
      <c r="O2185" s="18">
        <f t="shared" si="275"/>
        <v>156.18921428571431</v>
      </c>
      <c r="P2185" s="18">
        <f t="shared" si="276"/>
        <v>93.09866681713747</v>
      </c>
      <c r="Q2185" s="48">
        <f t="shared" si="277"/>
        <v>3.1032888939045824</v>
      </c>
    </row>
    <row r="2186" spans="2:17" x14ac:dyDescent="0.25">
      <c r="B2186" s="15">
        <v>41926.72152777778</v>
      </c>
      <c r="C2186" s="16">
        <v>7</v>
      </c>
      <c r="D2186" s="16">
        <v>1089.952</v>
      </c>
      <c r="E2186" s="16">
        <v>1100.674</v>
      </c>
      <c r="F2186" s="16">
        <v>1.3911500000000001</v>
      </c>
      <c r="G2186" s="16">
        <v>424.1</v>
      </c>
      <c r="H2186" s="16">
        <v>458.2</v>
      </c>
      <c r="K2186" s="16">
        <f t="shared" si="271"/>
        <v>1089.952</v>
      </c>
      <c r="L2186" s="16">
        <f t="shared" si="272"/>
        <v>1100.674</v>
      </c>
      <c r="M2186" s="16">
        <f t="shared" si="273"/>
        <v>1.3911500000000001</v>
      </c>
      <c r="N2186" s="20">
        <f t="shared" si="274"/>
        <v>40.921288701509525</v>
      </c>
      <c r="O2186" s="18">
        <f t="shared" si="275"/>
        <v>156.47328571428574</v>
      </c>
      <c r="P2186" s="18">
        <f t="shared" si="276"/>
        <v>89.076565650890274</v>
      </c>
      <c r="Q2186" s="48">
        <f t="shared" si="277"/>
        <v>2.9692188550296756</v>
      </c>
    </row>
    <row r="2187" spans="2:17" x14ac:dyDescent="0.25">
      <c r="B2187" s="15">
        <v>41926.722222222219</v>
      </c>
      <c r="C2187" s="16">
        <v>8</v>
      </c>
      <c r="D2187" s="16">
        <v>1110.2460000000001</v>
      </c>
      <c r="E2187" s="16">
        <v>1073.4090000000001</v>
      </c>
      <c r="F2187" s="16">
        <v>1.410666</v>
      </c>
      <c r="G2187" s="16">
        <v>412.5</v>
      </c>
      <c r="H2187" s="16">
        <v>457.3</v>
      </c>
      <c r="K2187" s="16">
        <f t="shared" si="271"/>
        <v>1110.2460000000001</v>
      </c>
      <c r="L2187" s="16">
        <f t="shared" si="272"/>
        <v>1073.4090000000001</v>
      </c>
      <c r="M2187" s="16">
        <f t="shared" si="273"/>
        <v>1.410666</v>
      </c>
      <c r="N2187" s="20">
        <f t="shared" si="274"/>
        <v>42.963011494040927</v>
      </c>
      <c r="O2187" s="18">
        <f t="shared" si="275"/>
        <v>155.97535714285715</v>
      </c>
      <c r="P2187" s="18">
        <f t="shared" si="276"/>
        <v>94.531141769462536</v>
      </c>
      <c r="Q2187" s="48">
        <f t="shared" si="277"/>
        <v>2.7571583016093237</v>
      </c>
    </row>
    <row r="2188" spans="2:17" x14ac:dyDescent="0.25">
      <c r="B2188" s="15">
        <v>41926.722916666666</v>
      </c>
      <c r="C2188" s="16">
        <v>7</v>
      </c>
      <c r="D2188" s="16">
        <v>1056.0160000000001</v>
      </c>
      <c r="E2188" s="16">
        <v>1095.0150000000001</v>
      </c>
      <c r="F2188" s="16">
        <v>1.3937740000000001</v>
      </c>
      <c r="G2188" s="16">
        <v>410.8</v>
      </c>
      <c r="H2188" s="16">
        <v>453.4</v>
      </c>
      <c r="K2188" s="16">
        <f t="shared" si="271"/>
        <v>1056.0160000000001</v>
      </c>
      <c r="L2188" s="16">
        <f t="shared" si="272"/>
        <v>1095.0150000000001</v>
      </c>
      <c r="M2188" s="16">
        <f t="shared" si="273"/>
        <v>1.3937740000000001</v>
      </c>
      <c r="N2188" s="20">
        <f t="shared" si="274"/>
        <v>41.19580605176585</v>
      </c>
      <c r="O2188" s="18">
        <f t="shared" si="275"/>
        <v>153.64507142857141</v>
      </c>
      <c r="P2188" s="18">
        <f t="shared" si="276"/>
        <v>88.219379189939829</v>
      </c>
      <c r="Q2188" s="48">
        <f t="shared" si="277"/>
        <v>2.9406459729979946</v>
      </c>
    </row>
    <row r="2189" spans="2:17" x14ac:dyDescent="0.25">
      <c r="B2189" s="15">
        <v>41926.723611111112</v>
      </c>
      <c r="C2189" s="16">
        <v>7</v>
      </c>
      <c r="D2189" s="16">
        <v>1144.0909999999999</v>
      </c>
      <c r="E2189" s="16">
        <v>1068.7850000000001</v>
      </c>
      <c r="F2189" s="16">
        <v>1.3899900000000001</v>
      </c>
      <c r="G2189" s="16">
        <v>429.3</v>
      </c>
      <c r="H2189" s="16">
        <v>445</v>
      </c>
      <c r="K2189" s="16">
        <f t="shared" si="271"/>
        <v>1144.0909999999999</v>
      </c>
      <c r="L2189" s="16">
        <f t="shared" si="272"/>
        <v>1068.7850000000001</v>
      </c>
      <c r="M2189" s="16">
        <f t="shared" si="273"/>
        <v>1.3899900000000001</v>
      </c>
      <c r="N2189" s="20">
        <f t="shared" si="274"/>
        <v>40.799931946060845</v>
      </c>
      <c r="O2189" s="18">
        <f t="shared" si="275"/>
        <v>158.06257142857143</v>
      </c>
      <c r="P2189" s="18">
        <f t="shared" si="276"/>
        <v>89.63965109510508</v>
      </c>
      <c r="Q2189" s="48">
        <f t="shared" si="277"/>
        <v>2.9879883698368359</v>
      </c>
    </row>
    <row r="2190" spans="2:17" x14ac:dyDescent="0.25">
      <c r="B2190" s="15">
        <v>41926.724305555559</v>
      </c>
      <c r="C2190" s="16">
        <v>7</v>
      </c>
      <c r="D2190" s="16">
        <v>1157.6410000000001</v>
      </c>
      <c r="E2190" s="16">
        <v>1081.165</v>
      </c>
      <c r="F2190" s="16">
        <v>1.394873</v>
      </c>
      <c r="G2190" s="16">
        <v>419.8</v>
      </c>
      <c r="H2190" s="16">
        <v>449.5</v>
      </c>
      <c r="K2190" s="16">
        <f t="shared" si="271"/>
        <v>1157.6410000000001</v>
      </c>
      <c r="L2190" s="16">
        <f t="shared" si="272"/>
        <v>1081.165</v>
      </c>
      <c r="M2190" s="16">
        <f t="shared" si="273"/>
        <v>1.394873</v>
      </c>
      <c r="N2190" s="20">
        <f t="shared" si="274"/>
        <v>41.310781115764208</v>
      </c>
      <c r="O2190" s="18">
        <f t="shared" si="275"/>
        <v>159.9147142857143</v>
      </c>
      <c r="P2190" s="18">
        <f t="shared" si="276"/>
        <v>92.148124662473279</v>
      </c>
      <c r="Q2190" s="48">
        <f t="shared" si="277"/>
        <v>3.071604155415776</v>
      </c>
    </row>
    <row r="2191" spans="2:17" x14ac:dyDescent="0.25">
      <c r="B2191" s="15">
        <v>41926.724999999999</v>
      </c>
      <c r="C2191" s="16">
        <v>6</v>
      </c>
      <c r="D2191" s="16">
        <v>1092.18</v>
      </c>
      <c r="E2191" s="16">
        <v>1064.0170000000001</v>
      </c>
      <c r="F2191" s="16">
        <v>1.404318</v>
      </c>
      <c r="G2191" s="16">
        <v>421.7</v>
      </c>
      <c r="H2191" s="16">
        <v>455.2</v>
      </c>
      <c r="K2191" s="16">
        <f t="shared" si="271"/>
        <v>1092.18</v>
      </c>
      <c r="L2191" s="16">
        <f t="shared" si="272"/>
        <v>1064.0170000000001</v>
      </c>
      <c r="M2191" s="16">
        <f t="shared" si="273"/>
        <v>1.404318</v>
      </c>
      <c r="N2191" s="20">
        <f t="shared" si="274"/>
        <v>42.298897111637288</v>
      </c>
      <c r="O2191" s="18">
        <f t="shared" si="275"/>
        <v>154.01407142857144</v>
      </c>
      <c r="P2191" s="18">
        <f t="shared" si="276"/>
        <v>91.486056578513342</v>
      </c>
      <c r="Q2191" s="48">
        <f t="shared" si="277"/>
        <v>3.5577910891644073</v>
      </c>
    </row>
    <row r="2192" spans="2:17" x14ac:dyDescent="0.25">
      <c r="B2192" s="15">
        <v>41926.725694444445</v>
      </c>
      <c r="C2192" s="16">
        <v>7</v>
      </c>
      <c r="D2192" s="16">
        <v>1172.595</v>
      </c>
      <c r="E2192" s="16">
        <v>1052.145</v>
      </c>
      <c r="F2192" s="16">
        <v>1.4088039999999999</v>
      </c>
      <c r="G2192" s="16">
        <v>420</v>
      </c>
      <c r="H2192" s="16">
        <v>447.7</v>
      </c>
      <c r="K2192" s="16">
        <f t="shared" si="271"/>
        <v>1172.595</v>
      </c>
      <c r="L2192" s="16">
        <f t="shared" si="272"/>
        <v>1052.145</v>
      </c>
      <c r="M2192" s="16">
        <f t="shared" si="273"/>
        <v>1.4088039999999999</v>
      </c>
      <c r="N2192" s="20">
        <f t="shared" si="274"/>
        <v>42.768212977967266</v>
      </c>
      <c r="O2192" s="18">
        <f t="shared" si="275"/>
        <v>158.91</v>
      </c>
      <c r="P2192" s="18">
        <f t="shared" si="276"/>
        <v>95.746500104212785</v>
      </c>
      <c r="Q2192" s="48">
        <f t="shared" si="277"/>
        <v>3.1915500034737594</v>
      </c>
    </row>
    <row r="2193" spans="2:17" x14ac:dyDescent="0.25">
      <c r="B2193" s="15">
        <v>41926.726388888892</v>
      </c>
      <c r="C2193" s="16">
        <v>7</v>
      </c>
      <c r="D2193" s="16">
        <v>1058.335</v>
      </c>
      <c r="E2193" s="16">
        <v>1099.511</v>
      </c>
      <c r="F2193" s="16">
        <v>1.3922330000000001</v>
      </c>
      <c r="G2193" s="16">
        <v>428.9</v>
      </c>
      <c r="H2193" s="16">
        <v>453.2</v>
      </c>
      <c r="K2193" s="16">
        <f t="shared" si="271"/>
        <v>1058.335</v>
      </c>
      <c r="L2193" s="16">
        <f t="shared" si="272"/>
        <v>1099.511</v>
      </c>
      <c r="M2193" s="16">
        <f t="shared" si="273"/>
        <v>1.3922330000000001</v>
      </c>
      <c r="N2193" s="20">
        <f t="shared" si="274"/>
        <v>41.034589879225841</v>
      </c>
      <c r="O2193" s="18">
        <f t="shared" si="275"/>
        <v>154.13185714285714</v>
      </c>
      <c r="P2193" s="18">
        <f t="shared" si="276"/>
        <v>88.055083267393783</v>
      </c>
      <c r="Q2193" s="48">
        <f t="shared" si="277"/>
        <v>2.9351694422464596</v>
      </c>
    </row>
    <row r="2194" spans="2:17" x14ac:dyDescent="0.25">
      <c r="B2194" s="15">
        <v>41926.727083333331</v>
      </c>
      <c r="C2194" s="16">
        <v>7</v>
      </c>
      <c r="D2194" s="16">
        <v>1083.2070000000001</v>
      </c>
      <c r="E2194" s="16">
        <v>1092.0360000000001</v>
      </c>
      <c r="F2194" s="16">
        <v>1.407294</v>
      </c>
      <c r="G2194" s="16">
        <v>424</v>
      </c>
      <c r="H2194" s="16">
        <v>453.4</v>
      </c>
      <c r="K2194" s="16">
        <f t="shared" si="271"/>
        <v>1083.2070000000001</v>
      </c>
      <c r="L2194" s="16">
        <f t="shared" si="272"/>
        <v>1092.0360000000001</v>
      </c>
      <c r="M2194" s="16">
        <f t="shared" si="273"/>
        <v>1.407294</v>
      </c>
      <c r="N2194" s="20">
        <f t="shared" si="274"/>
        <v>42.610239960098731</v>
      </c>
      <c r="O2194" s="18">
        <f t="shared" si="275"/>
        <v>155.37450000000004</v>
      </c>
      <c r="P2194" s="18">
        <f t="shared" si="276"/>
        <v>93.170528734035017</v>
      </c>
      <c r="Q2194" s="48">
        <f t="shared" si="277"/>
        <v>3.1056842911345006</v>
      </c>
    </row>
    <row r="2195" spans="2:17" x14ac:dyDescent="0.25">
      <c r="B2195" s="15">
        <v>41926.727777777778</v>
      </c>
      <c r="C2195" s="16">
        <v>7</v>
      </c>
      <c r="D2195" s="16">
        <v>1120.0730000000001</v>
      </c>
      <c r="E2195" s="16">
        <v>1102.8789999999999</v>
      </c>
      <c r="F2195" s="16">
        <v>1.3941250000000001</v>
      </c>
      <c r="G2195" s="16">
        <v>422.4</v>
      </c>
      <c r="H2195" s="16">
        <v>447</v>
      </c>
      <c r="K2195" s="16">
        <f t="shared" si="271"/>
        <v>1120.0730000000001</v>
      </c>
      <c r="L2195" s="16">
        <f t="shared" si="272"/>
        <v>1102.8789999999999</v>
      </c>
      <c r="M2195" s="16">
        <f t="shared" si="273"/>
        <v>1.3941250000000001</v>
      </c>
      <c r="N2195" s="20">
        <f t="shared" si="274"/>
        <v>41.232526932078336</v>
      </c>
      <c r="O2195" s="18">
        <f t="shared" si="275"/>
        <v>158.78228571428573</v>
      </c>
      <c r="P2195" s="18">
        <f t="shared" si="276"/>
        <v>91.273292259984416</v>
      </c>
      <c r="Q2195" s="48">
        <f t="shared" si="277"/>
        <v>3.0424430753328142</v>
      </c>
    </row>
    <row r="2196" spans="2:17" x14ac:dyDescent="0.25">
      <c r="B2196" s="15">
        <v>41926.728472222225</v>
      </c>
      <c r="C2196" s="16">
        <v>6</v>
      </c>
      <c r="D2196" s="16">
        <v>1073.3810000000001</v>
      </c>
      <c r="E2196" s="16">
        <v>1093.4839999999999</v>
      </c>
      <c r="F2196" s="16">
        <v>1.3974979999999999</v>
      </c>
      <c r="G2196" s="16">
        <v>418.6</v>
      </c>
      <c r="H2196" s="16">
        <v>448.2</v>
      </c>
      <c r="K2196" s="16">
        <f t="shared" si="271"/>
        <v>1073.3810000000001</v>
      </c>
      <c r="L2196" s="16">
        <f t="shared" si="272"/>
        <v>1093.4839999999999</v>
      </c>
      <c r="M2196" s="16">
        <f t="shared" si="273"/>
        <v>1.3974979999999999</v>
      </c>
      <c r="N2196" s="20">
        <f t="shared" si="274"/>
        <v>41.58540308391315</v>
      </c>
      <c r="O2196" s="18">
        <f t="shared" si="275"/>
        <v>154.77607142857141</v>
      </c>
      <c r="P2196" s="18">
        <f t="shared" si="276"/>
        <v>89.948915091964537</v>
      </c>
      <c r="Q2196" s="48">
        <f t="shared" si="277"/>
        <v>3.4980133646875098</v>
      </c>
    </row>
    <row r="2197" spans="2:17" x14ac:dyDescent="0.25">
      <c r="B2197" s="15">
        <v>41926.729166666664</v>
      </c>
      <c r="C2197" s="16">
        <v>7</v>
      </c>
      <c r="D2197" s="16">
        <v>1172.595</v>
      </c>
      <c r="E2197" s="16">
        <v>1086.7439999999999</v>
      </c>
      <c r="F2197" s="16">
        <v>1.4009</v>
      </c>
      <c r="G2197" s="16">
        <v>414.1</v>
      </c>
      <c r="H2197" s="16">
        <v>445.2</v>
      </c>
      <c r="K2197" s="16">
        <f t="shared" si="271"/>
        <v>1172.595</v>
      </c>
      <c r="L2197" s="16">
        <f t="shared" si="272"/>
        <v>1086.7439999999999</v>
      </c>
      <c r="M2197" s="16">
        <f t="shared" si="273"/>
        <v>1.4009</v>
      </c>
      <c r="N2197" s="20">
        <f t="shared" si="274"/>
        <v>41.941313154634209</v>
      </c>
      <c r="O2197" s="18">
        <f t="shared" si="275"/>
        <v>161.38135714285713</v>
      </c>
      <c r="P2197" s="18">
        <f t="shared" si="276"/>
        <v>94.820561435813318</v>
      </c>
      <c r="Q2197" s="48">
        <f t="shared" si="277"/>
        <v>3.1606853811937774</v>
      </c>
    </row>
    <row r="2198" spans="2:17" x14ac:dyDescent="0.25">
      <c r="B2198" s="15">
        <v>41926.729861111111</v>
      </c>
      <c r="C2198" s="16">
        <v>7</v>
      </c>
      <c r="D2198" s="16">
        <v>1162.066</v>
      </c>
      <c r="E2198" s="16">
        <v>1091.9169999999999</v>
      </c>
      <c r="F2198" s="16">
        <v>1.396765</v>
      </c>
      <c r="G2198" s="16">
        <v>422.2</v>
      </c>
      <c r="H2198" s="16">
        <v>448.9</v>
      </c>
      <c r="K2198" s="16">
        <f t="shared" si="271"/>
        <v>1162.066</v>
      </c>
      <c r="L2198" s="16">
        <f t="shared" si="272"/>
        <v>1091.9169999999999</v>
      </c>
      <c r="M2198" s="16">
        <f t="shared" si="273"/>
        <v>1.396765</v>
      </c>
      <c r="N2198" s="20">
        <f t="shared" si="274"/>
        <v>41.50871816861671</v>
      </c>
      <c r="O2198" s="18">
        <f t="shared" si="275"/>
        <v>160.99878571428573</v>
      </c>
      <c r="P2198" s="18">
        <f t="shared" si="276"/>
        <v>93.343754802131102</v>
      </c>
      <c r="Q2198" s="48">
        <f t="shared" si="277"/>
        <v>3.1114584934043701</v>
      </c>
    </row>
    <row r="2199" spans="2:17" x14ac:dyDescent="0.25">
      <c r="B2199" s="15">
        <v>41926.730555555558</v>
      </c>
      <c r="C2199" s="16">
        <v>7</v>
      </c>
      <c r="D2199" s="16">
        <v>1040.2380000000001</v>
      </c>
      <c r="E2199" s="16">
        <v>1059.58</v>
      </c>
      <c r="F2199" s="16">
        <v>1.396765</v>
      </c>
      <c r="G2199" s="16">
        <v>416.9</v>
      </c>
      <c r="H2199" s="16">
        <v>447.5</v>
      </c>
      <c r="K2199" s="16">
        <f t="shared" si="271"/>
        <v>1040.2380000000001</v>
      </c>
      <c r="L2199" s="16">
        <f t="shared" si="272"/>
        <v>1059.58</v>
      </c>
      <c r="M2199" s="16">
        <f t="shared" si="273"/>
        <v>1.396765</v>
      </c>
      <c r="N2199" s="20">
        <f t="shared" si="274"/>
        <v>41.50871816861671</v>
      </c>
      <c r="O2199" s="18">
        <f t="shared" si="275"/>
        <v>149.98700000000002</v>
      </c>
      <c r="P2199" s="18">
        <f t="shared" si="276"/>
        <v>86.959349968966634</v>
      </c>
      <c r="Q2199" s="48">
        <f t="shared" si="277"/>
        <v>2.8986449989655543</v>
      </c>
    </row>
    <row r="2200" spans="2:17" x14ac:dyDescent="0.25">
      <c r="B2200" s="15">
        <v>41926.731249999997</v>
      </c>
      <c r="C2200" s="16">
        <v>8</v>
      </c>
      <c r="D2200" s="16">
        <v>1083.9090000000001</v>
      </c>
      <c r="E2200" s="16">
        <v>1065.9359999999999</v>
      </c>
      <c r="F2200" s="16">
        <v>1.3941250000000001</v>
      </c>
      <c r="G2200" s="16">
        <v>410.6</v>
      </c>
      <c r="H2200" s="16">
        <v>439.1</v>
      </c>
      <c r="K2200" s="16">
        <f t="shared" si="271"/>
        <v>1083.9090000000001</v>
      </c>
      <c r="L2200" s="16">
        <f t="shared" si="272"/>
        <v>1065.9359999999999</v>
      </c>
      <c r="M2200" s="16">
        <f t="shared" si="273"/>
        <v>1.3941250000000001</v>
      </c>
      <c r="N2200" s="20">
        <f t="shared" si="274"/>
        <v>41.232526932078336</v>
      </c>
      <c r="O2200" s="18">
        <f t="shared" si="275"/>
        <v>153.56035714285716</v>
      </c>
      <c r="P2200" s="18">
        <f t="shared" si="276"/>
        <v>88.271555570550404</v>
      </c>
      <c r="Q2200" s="48">
        <f t="shared" si="277"/>
        <v>2.5745870374743869</v>
      </c>
    </row>
    <row r="2201" spans="2:17" x14ac:dyDescent="0.25">
      <c r="B2201" s="15">
        <v>41926.731944444444</v>
      </c>
      <c r="C2201" s="16">
        <v>7</v>
      </c>
      <c r="D2201" s="16">
        <v>1133.5619999999999</v>
      </c>
      <c r="E2201" s="16">
        <v>1072.28</v>
      </c>
      <c r="F2201" s="16">
        <v>1.405783</v>
      </c>
      <c r="G2201" s="16">
        <v>429</v>
      </c>
      <c r="H2201" s="16">
        <v>443.8</v>
      </c>
      <c r="K2201" s="16">
        <f t="shared" ref="K2201:K2264" si="278">+IF(AND(D2201&gt;100,G2201&gt;50),D2201,"")</f>
        <v>1133.5619999999999</v>
      </c>
      <c r="L2201" s="16">
        <f t="shared" ref="L2201:L2264" si="279">IF(AND(E2201&gt;100,H2201&gt;50),E2201,"")</f>
        <v>1072.28</v>
      </c>
      <c r="M2201" s="16">
        <f t="shared" ref="M2201:M2264" si="280">IF(F2201&gt;1.1,F2201,"")</f>
        <v>1.405783</v>
      </c>
      <c r="N2201" s="20">
        <f t="shared" ref="N2201:N2264" si="281">IF(ISERROR($D$1*(M2201-1)/($M$7*($D$1-1))*100),"",($D$1*(M2201-1)/($M$7*($D$1-1))*100))</f>
        <v>42.452162324337564</v>
      </c>
      <c r="O2201" s="18">
        <f t="shared" ref="O2201:O2264" si="282">IF(ISERROR(IF(COUNT(K2201:L2201)&gt;1,SUM(K2201:L2201)/14,SUM(K2201:L2201)/7)),"",IF(COUNT(K2201:L2201)&gt;1,SUM(K2201:L2201)/14,SUM(K2201:L2201)/7))</f>
        <v>157.56014285714284</v>
      </c>
      <c r="P2201" s="18">
        <f t="shared" ref="P2201:P2264" si="283">IF(ISERROR(IF(COUNT(K2201:L2201)&gt;1,SUM(K2201:L2201)/14*M2201*N2201/100,SUM(K2201:L2201)/7*M2201*N2201/100)),"",IF(COUNT(K2201:L2201)&gt;1,SUM(K2201:L2201)/14*M2201*N2201/100,SUM(K2201:L2201)/7*M2201*N2201/100))</f>
        <v>94.02957414325634</v>
      </c>
      <c r="Q2201" s="48">
        <f t="shared" si="277"/>
        <v>3.1343191381085447</v>
      </c>
    </row>
    <row r="2202" spans="2:17" x14ac:dyDescent="0.25">
      <c r="B2202" s="15">
        <v>41926.732638888891</v>
      </c>
      <c r="C2202" s="16">
        <v>7</v>
      </c>
      <c r="D2202" s="16">
        <v>1099.0160000000001</v>
      </c>
      <c r="E2202" s="16">
        <v>1047.2929999999999</v>
      </c>
      <c r="F2202" s="16">
        <v>1.3941250000000001</v>
      </c>
      <c r="G2202" s="16">
        <v>416.2</v>
      </c>
      <c r="H2202" s="16">
        <v>441.7</v>
      </c>
      <c r="K2202" s="16">
        <f t="shared" si="278"/>
        <v>1099.0160000000001</v>
      </c>
      <c r="L2202" s="16">
        <f t="shared" si="279"/>
        <v>1047.2929999999999</v>
      </c>
      <c r="M2202" s="16">
        <f t="shared" si="280"/>
        <v>1.3941250000000001</v>
      </c>
      <c r="N2202" s="20">
        <f t="shared" si="281"/>
        <v>41.232526932078336</v>
      </c>
      <c r="O2202" s="18">
        <f t="shared" si="282"/>
        <v>153.30778571428573</v>
      </c>
      <c r="P2202" s="18">
        <f t="shared" si="283"/>
        <v>88.126369187114648</v>
      </c>
      <c r="Q2202" s="48">
        <f t="shared" si="277"/>
        <v>2.9375456395704882</v>
      </c>
    </row>
    <row r="2203" spans="2:17" x14ac:dyDescent="0.25">
      <c r="B2203" s="15">
        <v>41926.73333333333</v>
      </c>
      <c r="C2203" s="16">
        <v>7</v>
      </c>
      <c r="D2203" s="16">
        <v>1153.0630000000001</v>
      </c>
      <c r="E2203" s="16">
        <v>1109.3019999999999</v>
      </c>
      <c r="F2203" s="16">
        <v>1.3982300000000001</v>
      </c>
      <c r="G2203" s="16">
        <v>421.3</v>
      </c>
      <c r="H2203" s="16">
        <v>434.1</v>
      </c>
      <c r="K2203" s="16">
        <f t="shared" si="278"/>
        <v>1153.0630000000001</v>
      </c>
      <c r="L2203" s="16">
        <f t="shared" si="279"/>
        <v>1109.3019999999999</v>
      </c>
      <c r="M2203" s="16">
        <f t="shared" si="280"/>
        <v>1.3982300000000001</v>
      </c>
      <c r="N2203" s="20">
        <f t="shared" si="281"/>
        <v>41.661983381316993</v>
      </c>
      <c r="O2203" s="18">
        <f t="shared" si="282"/>
        <v>161.5975</v>
      </c>
      <c r="P2203" s="18">
        <f t="shared" si="283"/>
        <v>94.135448271710743</v>
      </c>
      <c r="Q2203" s="48">
        <f t="shared" si="277"/>
        <v>3.1378482757236914</v>
      </c>
    </row>
    <row r="2204" spans="2:17" x14ac:dyDescent="0.25">
      <c r="B2204" s="15">
        <v>41926.734027777777</v>
      </c>
      <c r="C2204" s="16">
        <v>7</v>
      </c>
      <c r="D2204" s="16">
        <v>1132.769</v>
      </c>
      <c r="E2204" s="16">
        <v>1089.864</v>
      </c>
      <c r="F2204" s="16">
        <v>1.408026</v>
      </c>
      <c r="G2204" s="16">
        <v>421.7</v>
      </c>
      <c r="H2204" s="16">
        <v>449.5</v>
      </c>
      <c r="K2204" s="16">
        <f t="shared" si="278"/>
        <v>1132.769</v>
      </c>
      <c r="L2204" s="16">
        <f t="shared" si="279"/>
        <v>1089.864</v>
      </c>
      <c r="M2204" s="16">
        <f t="shared" si="280"/>
        <v>1.408026</v>
      </c>
      <c r="N2204" s="20">
        <f t="shared" si="281"/>
        <v>42.686820257502553</v>
      </c>
      <c r="O2204" s="18">
        <f t="shared" si="282"/>
        <v>158.75949999999997</v>
      </c>
      <c r="P2204" s="18">
        <f t="shared" si="283"/>
        <v>95.421052432589917</v>
      </c>
      <c r="Q2204" s="48">
        <f t="shared" si="277"/>
        <v>3.1807017477529973</v>
      </c>
    </row>
    <row r="2205" spans="2:17" x14ac:dyDescent="0.25">
      <c r="B2205" s="15">
        <v>41926.734722222223</v>
      </c>
      <c r="C2205" s="16">
        <v>6</v>
      </c>
      <c r="D2205" s="16">
        <v>1099.0160000000001</v>
      </c>
      <c r="E2205" s="16">
        <v>1031.6389999999999</v>
      </c>
      <c r="F2205" s="16">
        <v>1.395254</v>
      </c>
      <c r="G2205" s="16">
        <v>421.4</v>
      </c>
      <c r="H2205" s="16">
        <v>447.6</v>
      </c>
      <c r="K2205" s="16">
        <f t="shared" si="278"/>
        <v>1099.0160000000001</v>
      </c>
      <c r="L2205" s="16">
        <f t="shared" si="279"/>
        <v>1031.6389999999999</v>
      </c>
      <c r="M2205" s="16">
        <f t="shared" si="280"/>
        <v>1.395254</v>
      </c>
      <c r="N2205" s="20">
        <f t="shared" si="281"/>
        <v>41.350640532855543</v>
      </c>
      <c r="O2205" s="18">
        <f t="shared" si="282"/>
        <v>152.18964285714284</v>
      </c>
      <c r="P2205" s="18">
        <f t="shared" si="283"/>
        <v>87.805276617405966</v>
      </c>
      <c r="Q2205" s="48">
        <f t="shared" si="277"/>
        <v>3.414649646232454</v>
      </c>
    </row>
    <row r="2206" spans="2:17" x14ac:dyDescent="0.25">
      <c r="B2206" s="15">
        <v>41926.73541666667</v>
      </c>
      <c r="C2206" s="16">
        <v>7</v>
      </c>
      <c r="D2206" s="16">
        <v>1095.903</v>
      </c>
      <c r="E2206" s="16">
        <v>1093.4059999999999</v>
      </c>
      <c r="F2206" s="16">
        <v>1.394522</v>
      </c>
      <c r="G2206" s="16">
        <v>420.3</v>
      </c>
      <c r="H2206" s="16">
        <v>447.1</v>
      </c>
      <c r="K2206" s="16">
        <f t="shared" si="278"/>
        <v>1095.903</v>
      </c>
      <c r="L2206" s="16">
        <f t="shared" si="279"/>
        <v>1093.4059999999999</v>
      </c>
      <c r="M2206" s="16">
        <f t="shared" si="280"/>
        <v>1.394522</v>
      </c>
      <c r="N2206" s="20">
        <f t="shared" si="281"/>
        <v>41.274060235451721</v>
      </c>
      <c r="O2206" s="18">
        <f t="shared" si="282"/>
        <v>156.37921428571431</v>
      </c>
      <c r="P2206" s="18">
        <f t="shared" si="283"/>
        <v>90.008099228090728</v>
      </c>
      <c r="Q2206" s="48">
        <f t="shared" si="277"/>
        <v>3.000269974269691</v>
      </c>
    </row>
    <row r="2207" spans="2:17" x14ac:dyDescent="0.25">
      <c r="B2207" s="15">
        <v>41926.736111111109</v>
      </c>
      <c r="C2207" s="16">
        <v>7</v>
      </c>
      <c r="D2207" s="16">
        <v>1121.538</v>
      </c>
      <c r="E2207" s="16">
        <v>1064.7570000000001</v>
      </c>
      <c r="F2207" s="16">
        <v>1.4088039999999999</v>
      </c>
      <c r="G2207" s="16">
        <v>422.1</v>
      </c>
      <c r="H2207" s="16">
        <v>444.9</v>
      </c>
      <c r="K2207" s="16">
        <f t="shared" si="278"/>
        <v>1121.538</v>
      </c>
      <c r="L2207" s="16">
        <f t="shared" si="279"/>
        <v>1064.7570000000001</v>
      </c>
      <c r="M2207" s="16">
        <f t="shared" si="280"/>
        <v>1.4088039999999999</v>
      </c>
      <c r="N2207" s="20">
        <f t="shared" si="281"/>
        <v>42.768212977967266</v>
      </c>
      <c r="O2207" s="18">
        <f t="shared" si="282"/>
        <v>156.16392857142858</v>
      </c>
      <c r="P2207" s="18">
        <f t="shared" si="283"/>
        <v>94.091936336533678</v>
      </c>
      <c r="Q2207" s="48">
        <f t="shared" si="277"/>
        <v>3.1363978778844559</v>
      </c>
    </row>
    <row r="2208" spans="2:17" x14ac:dyDescent="0.25">
      <c r="B2208" s="15">
        <v>41926.736805555556</v>
      </c>
      <c r="C2208" s="16">
        <v>7</v>
      </c>
      <c r="D2208" s="16">
        <v>1185.443</v>
      </c>
      <c r="E2208" s="16">
        <v>1088.4359999999999</v>
      </c>
      <c r="F2208" s="16">
        <v>1.4020300000000001</v>
      </c>
      <c r="G2208" s="16">
        <v>416</v>
      </c>
      <c r="H2208" s="16">
        <v>448.9</v>
      </c>
      <c r="K2208" s="16">
        <f t="shared" si="278"/>
        <v>1185.443</v>
      </c>
      <c r="L2208" s="16">
        <f t="shared" si="279"/>
        <v>1088.4359999999999</v>
      </c>
      <c r="M2208" s="16">
        <f t="shared" si="280"/>
        <v>1.4020300000000001</v>
      </c>
      <c r="N2208" s="20">
        <f t="shared" si="281"/>
        <v>42.059531373304047</v>
      </c>
      <c r="O2208" s="18">
        <f t="shared" si="282"/>
        <v>162.41992857142856</v>
      </c>
      <c r="P2208" s="18">
        <f t="shared" si="283"/>
        <v>95.776960653049642</v>
      </c>
      <c r="Q2208" s="48">
        <f t="shared" si="277"/>
        <v>3.1925653551016548</v>
      </c>
    </row>
    <row r="2209" spans="2:17" x14ac:dyDescent="0.25">
      <c r="B2209" s="15">
        <v>41926.737500000003</v>
      </c>
      <c r="C2209" s="16">
        <v>7</v>
      </c>
      <c r="D2209" s="16">
        <v>1085.374</v>
      </c>
      <c r="E2209" s="16">
        <v>1072.3240000000001</v>
      </c>
      <c r="F2209" s="16">
        <v>1.4027620000000001</v>
      </c>
      <c r="G2209" s="16">
        <v>423.6</v>
      </c>
      <c r="H2209" s="16">
        <v>450.7</v>
      </c>
      <c r="K2209" s="16">
        <f t="shared" si="278"/>
        <v>1085.374</v>
      </c>
      <c r="L2209" s="16">
        <f t="shared" si="279"/>
        <v>1072.3240000000001</v>
      </c>
      <c r="M2209" s="16">
        <f t="shared" si="280"/>
        <v>1.4027620000000001</v>
      </c>
      <c r="N2209" s="20">
        <f t="shared" si="281"/>
        <v>42.136111670707862</v>
      </c>
      <c r="O2209" s="18">
        <f t="shared" si="282"/>
        <v>154.12128571428573</v>
      </c>
      <c r="P2209" s="18">
        <f t="shared" si="283"/>
        <v>91.096370140174187</v>
      </c>
      <c r="Q2209" s="48">
        <f t="shared" si="277"/>
        <v>3.0365456713391397</v>
      </c>
    </row>
    <row r="2210" spans="2:17" x14ac:dyDescent="0.25">
      <c r="B2210" s="15">
        <v>41926.738194444442</v>
      </c>
      <c r="C2210" s="16">
        <v>8</v>
      </c>
      <c r="D2210" s="16">
        <v>1115.4949999999999</v>
      </c>
      <c r="E2210" s="16">
        <v>1029.6130000000001</v>
      </c>
      <c r="F2210" s="16">
        <v>1.418601</v>
      </c>
      <c r="G2210" s="16">
        <v>424.9</v>
      </c>
      <c r="H2210" s="16">
        <v>451.3</v>
      </c>
      <c r="K2210" s="16">
        <f t="shared" si="278"/>
        <v>1115.4949999999999</v>
      </c>
      <c r="L2210" s="16">
        <f t="shared" si="279"/>
        <v>1029.6130000000001</v>
      </c>
      <c r="M2210" s="16">
        <f t="shared" si="280"/>
        <v>1.418601</v>
      </c>
      <c r="N2210" s="20">
        <f t="shared" si="281"/>
        <v>43.793154472045472</v>
      </c>
      <c r="O2210" s="18">
        <f t="shared" si="282"/>
        <v>153.22200000000001</v>
      </c>
      <c r="P2210" s="18">
        <f t="shared" si="283"/>
        <v>95.189187000867591</v>
      </c>
      <c r="Q2210" s="48">
        <f t="shared" si="277"/>
        <v>2.7763512875253045</v>
      </c>
    </row>
    <row r="2211" spans="2:17" x14ac:dyDescent="0.25">
      <c r="B2211" s="15">
        <v>41926.738888888889</v>
      </c>
      <c r="C2211" s="16">
        <v>6</v>
      </c>
      <c r="D2211" s="16">
        <v>1088.4570000000001</v>
      </c>
      <c r="E2211" s="16">
        <v>1073.6400000000001</v>
      </c>
      <c r="F2211" s="16">
        <v>1.403159</v>
      </c>
      <c r="G2211" s="16">
        <v>429.4</v>
      </c>
      <c r="H2211" s="16">
        <v>444</v>
      </c>
      <c r="K2211" s="16">
        <f t="shared" si="278"/>
        <v>1088.4570000000001</v>
      </c>
      <c r="L2211" s="16">
        <f t="shared" si="279"/>
        <v>1073.6400000000001</v>
      </c>
      <c r="M2211" s="16">
        <f t="shared" si="280"/>
        <v>1.403159</v>
      </c>
      <c r="N2211" s="20">
        <f t="shared" si="281"/>
        <v>42.177644974081247</v>
      </c>
      <c r="O2211" s="18">
        <f t="shared" si="282"/>
        <v>154.43550000000002</v>
      </c>
      <c r="P2211" s="18">
        <f t="shared" si="283"/>
        <v>91.39792826008572</v>
      </c>
      <c r="Q2211" s="48">
        <f t="shared" si="277"/>
        <v>3.5543638767811117</v>
      </c>
    </row>
    <row r="2212" spans="2:17" x14ac:dyDescent="0.25">
      <c r="B2212" s="15">
        <v>41926.739583333336</v>
      </c>
      <c r="C2212" s="16">
        <v>7</v>
      </c>
      <c r="D2212" s="16">
        <v>1118.4559999999999</v>
      </c>
      <c r="E2212" s="16">
        <v>1095.6659999999999</v>
      </c>
      <c r="F2212" s="16">
        <v>1.407294</v>
      </c>
      <c r="G2212" s="16">
        <v>412.7</v>
      </c>
      <c r="H2212" s="16">
        <v>452</v>
      </c>
      <c r="K2212" s="16">
        <f t="shared" si="278"/>
        <v>1118.4559999999999</v>
      </c>
      <c r="L2212" s="16">
        <f t="shared" si="279"/>
        <v>1095.6659999999999</v>
      </c>
      <c r="M2212" s="16">
        <f t="shared" si="280"/>
        <v>1.407294</v>
      </c>
      <c r="N2212" s="20">
        <f t="shared" si="281"/>
        <v>42.610239960098731</v>
      </c>
      <c r="O2212" s="18">
        <f t="shared" si="282"/>
        <v>158.15157142857143</v>
      </c>
      <c r="P2212" s="18">
        <f t="shared" si="283"/>
        <v>94.835803366179789</v>
      </c>
      <c r="Q2212" s="48">
        <f t="shared" si="277"/>
        <v>3.1611934455393262</v>
      </c>
    </row>
    <row r="2213" spans="2:17" x14ac:dyDescent="0.25">
      <c r="B2213" s="15">
        <v>41926.740277777775</v>
      </c>
      <c r="C2213" s="16">
        <v>7</v>
      </c>
      <c r="D2213" s="16">
        <v>1106.432</v>
      </c>
      <c r="E2213" s="16">
        <v>1102.039</v>
      </c>
      <c r="F2213" s="16">
        <v>1.407294</v>
      </c>
      <c r="G2213" s="16">
        <v>421.7</v>
      </c>
      <c r="H2213" s="16">
        <v>450.4</v>
      </c>
      <c r="K2213" s="16">
        <f t="shared" si="278"/>
        <v>1106.432</v>
      </c>
      <c r="L2213" s="16">
        <f t="shared" si="279"/>
        <v>1102.039</v>
      </c>
      <c r="M2213" s="16">
        <f t="shared" si="280"/>
        <v>1.407294</v>
      </c>
      <c r="N2213" s="20">
        <f t="shared" si="281"/>
        <v>42.610239960098731</v>
      </c>
      <c r="O2213" s="18">
        <f t="shared" si="282"/>
        <v>157.74792857142856</v>
      </c>
      <c r="P2213" s="18">
        <f t="shared" si="283"/>
        <v>94.593758381837318</v>
      </c>
      <c r="Q2213" s="48">
        <f t="shared" si="277"/>
        <v>3.153125279394577</v>
      </c>
    </row>
    <row r="2214" spans="2:17" x14ac:dyDescent="0.25">
      <c r="B2214" s="15">
        <v>41926.740972222222</v>
      </c>
      <c r="C2214" s="16">
        <v>3</v>
      </c>
      <c r="D2214" s="16">
        <v>1151.537</v>
      </c>
      <c r="E2214" s="16">
        <v>1116.7180000000001</v>
      </c>
      <c r="F2214" s="16">
        <v>1.4117949999999999</v>
      </c>
      <c r="G2214" s="16">
        <v>423.5</v>
      </c>
      <c r="H2214" s="16">
        <v>448.9</v>
      </c>
      <c r="K2214" s="16">
        <f t="shared" si="278"/>
        <v>1151.537</v>
      </c>
      <c r="L2214" s="16">
        <f t="shared" si="279"/>
        <v>1116.7180000000001</v>
      </c>
      <c r="M2214" s="16">
        <f t="shared" si="280"/>
        <v>1.4117949999999999</v>
      </c>
      <c r="N2214" s="20">
        <f t="shared" si="281"/>
        <v>43.081125094818127</v>
      </c>
      <c r="O2214" s="18">
        <f t="shared" si="282"/>
        <v>162.01821428571429</v>
      </c>
      <c r="P2214" s="18">
        <f t="shared" si="283"/>
        <v>98.542259786558091</v>
      </c>
      <c r="Q2214" s="48">
        <f t="shared" si="277"/>
        <v>7.6643979833989624</v>
      </c>
    </row>
    <row r="2215" spans="2:17" x14ac:dyDescent="0.25">
      <c r="B2215" s="15">
        <v>41926.741666666669</v>
      </c>
      <c r="C2215" s="16">
        <v>7</v>
      </c>
      <c r="D2215" s="16">
        <v>1205.7370000000001</v>
      </c>
      <c r="E2215" s="16">
        <v>1105.0519999999999</v>
      </c>
      <c r="F2215" s="16">
        <v>1.409583</v>
      </c>
      <c r="G2215" s="16">
        <v>421.6</v>
      </c>
      <c r="H2215" s="16">
        <v>454.6</v>
      </c>
      <c r="K2215" s="16">
        <f t="shared" si="278"/>
        <v>1205.7370000000001</v>
      </c>
      <c r="L2215" s="16">
        <f t="shared" si="279"/>
        <v>1105.0519999999999</v>
      </c>
      <c r="M2215" s="16">
        <f t="shared" si="280"/>
        <v>1.409583</v>
      </c>
      <c r="N2215" s="20">
        <f t="shared" si="281"/>
        <v>42.849710316324618</v>
      </c>
      <c r="O2215" s="18">
        <f t="shared" si="282"/>
        <v>165.05635714285714</v>
      </c>
      <c r="P2215" s="18">
        <f t="shared" si="283"/>
        <v>99.694408147830416</v>
      </c>
      <c r="Q2215" s="48">
        <f t="shared" si="277"/>
        <v>3.3231469382610137</v>
      </c>
    </row>
    <row r="2216" spans="2:17" x14ac:dyDescent="0.25">
      <c r="B2216" s="15">
        <v>41926.742361111108</v>
      </c>
      <c r="C2216" s="16">
        <v>7</v>
      </c>
      <c r="D2216" s="16">
        <v>1150.0419999999999</v>
      </c>
      <c r="E2216" s="16">
        <v>1093.058</v>
      </c>
      <c r="F2216" s="16">
        <v>1.412207</v>
      </c>
      <c r="G2216" s="16">
        <v>421.6</v>
      </c>
      <c r="H2216" s="16">
        <v>449.1</v>
      </c>
      <c r="K2216" s="16">
        <f t="shared" si="278"/>
        <v>1150.0419999999999</v>
      </c>
      <c r="L2216" s="16">
        <f t="shared" si="279"/>
        <v>1093.058</v>
      </c>
      <c r="M2216" s="16">
        <f t="shared" si="280"/>
        <v>1.412207</v>
      </c>
      <c r="N2216" s="20">
        <f t="shared" si="281"/>
        <v>43.124227666580936</v>
      </c>
      <c r="O2216" s="18">
        <f t="shared" si="282"/>
        <v>160.22142857142856</v>
      </c>
      <c r="P2216" s="18">
        <f t="shared" si="283"/>
        <v>97.575388632942136</v>
      </c>
      <c r="Q2216" s="48">
        <f t="shared" si="277"/>
        <v>3.2525129544314044</v>
      </c>
    </row>
    <row r="2217" spans="2:17" x14ac:dyDescent="0.25">
      <c r="B2217" s="15">
        <v>41926.743055555555</v>
      </c>
      <c r="C2217" s="16">
        <v>7</v>
      </c>
      <c r="D2217" s="16">
        <v>1106.432</v>
      </c>
      <c r="E2217" s="16">
        <v>1109.9690000000001</v>
      </c>
      <c r="F2217" s="16">
        <v>1.408423</v>
      </c>
      <c r="G2217" s="16">
        <v>419.9</v>
      </c>
      <c r="H2217" s="16">
        <v>456.8</v>
      </c>
      <c r="K2217" s="16">
        <f t="shared" si="278"/>
        <v>1106.432</v>
      </c>
      <c r="L2217" s="16">
        <f t="shared" si="279"/>
        <v>1109.9690000000001</v>
      </c>
      <c r="M2217" s="16">
        <f t="shared" si="280"/>
        <v>1.408423</v>
      </c>
      <c r="N2217" s="20">
        <f t="shared" si="281"/>
        <v>42.728353560875938</v>
      </c>
      <c r="O2217" s="18">
        <f t="shared" si="282"/>
        <v>158.31435714285712</v>
      </c>
      <c r="P2217" s="18">
        <f t="shared" si="283"/>
        <v>95.272940391762972</v>
      </c>
      <c r="Q2217" s="48">
        <f t="shared" si="277"/>
        <v>3.1757646797254324</v>
      </c>
    </row>
    <row r="2218" spans="2:17" x14ac:dyDescent="0.25">
      <c r="B2218" s="15">
        <v>41926.743750000001</v>
      </c>
      <c r="C2218" s="16">
        <v>7</v>
      </c>
      <c r="D2218" s="16">
        <v>1164.385</v>
      </c>
      <c r="E2218" s="16">
        <v>1126.962</v>
      </c>
      <c r="F2218" s="16">
        <v>1.40354</v>
      </c>
      <c r="G2218" s="16">
        <v>414</v>
      </c>
      <c r="H2218" s="16">
        <v>465</v>
      </c>
      <c r="K2218" s="16">
        <f t="shared" si="278"/>
        <v>1164.385</v>
      </c>
      <c r="L2218" s="16">
        <f t="shared" si="279"/>
        <v>1126.962</v>
      </c>
      <c r="M2218" s="16">
        <f t="shared" si="280"/>
        <v>1.40354</v>
      </c>
      <c r="N2218" s="20">
        <f t="shared" si="281"/>
        <v>42.217504391172575</v>
      </c>
      <c r="O2218" s="18">
        <f t="shared" si="282"/>
        <v>163.66764285714285</v>
      </c>
      <c r="P2218" s="18">
        <f t="shared" si="283"/>
        <v>96.979553270058005</v>
      </c>
      <c r="Q2218" s="48">
        <f t="shared" si="277"/>
        <v>3.2326517756686002</v>
      </c>
    </row>
    <row r="2219" spans="2:17" x14ac:dyDescent="0.25">
      <c r="B2219" s="15">
        <v>41926.744444444441</v>
      </c>
      <c r="C2219" s="16">
        <v>7</v>
      </c>
      <c r="D2219" s="16">
        <v>1125.2</v>
      </c>
      <c r="E2219" s="16">
        <v>1083.115</v>
      </c>
      <c r="F2219" s="16">
        <v>1.4117949999999999</v>
      </c>
      <c r="G2219" s="16">
        <v>423.2</v>
      </c>
      <c r="H2219" s="16">
        <v>460</v>
      </c>
      <c r="K2219" s="16">
        <f t="shared" si="278"/>
        <v>1125.2</v>
      </c>
      <c r="L2219" s="16">
        <f t="shared" si="279"/>
        <v>1083.115</v>
      </c>
      <c r="M2219" s="16">
        <f t="shared" si="280"/>
        <v>1.4117949999999999</v>
      </c>
      <c r="N2219" s="20">
        <f t="shared" si="281"/>
        <v>43.081125094818127</v>
      </c>
      <c r="O2219" s="18">
        <f t="shared" si="282"/>
        <v>157.73678571428573</v>
      </c>
      <c r="P2219" s="18">
        <f t="shared" si="283"/>
        <v>95.938221417148</v>
      </c>
      <c r="Q2219" s="48">
        <f t="shared" si="277"/>
        <v>3.197940713904933</v>
      </c>
    </row>
    <row r="2220" spans="2:17" x14ac:dyDescent="0.25">
      <c r="B2220" s="15">
        <v>41926.745138888888</v>
      </c>
      <c r="C2220" s="16">
        <v>6</v>
      </c>
      <c r="D2220" s="16">
        <v>1134.2639999999999</v>
      </c>
      <c r="E2220" s="16">
        <v>1118.308</v>
      </c>
      <c r="F2220" s="16">
        <v>1.405783</v>
      </c>
      <c r="G2220" s="16">
        <v>420.7</v>
      </c>
      <c r="H2220" s="16">
        <v>450.4</v>
      </c>
      <c r="K2220" s="16">
        <f t="shared" si="278"/>
        <v>1134.2639999999999</v>
      </c>
      <c r="L2220" s="16">
        <f t="shared" si="279"/>
        <v>1118.308</v>
      </c>
      <c r="M2220" s="16">
        <f t="shared" si="280"/>
        <v>1.405783</v>
      </c>
      <c r="N2220" s="20">
        <f t="shared" si="281"/>
        <v>42.452162324337564</v>
      </c>
      <c r="O2220" s="18">
        <f t="shared" si="282"/>
        <v>160.898</v>
      </c>
      <c r="P2220" s="18">
        <f t="shared" si="283"/>
        <v>96.021558156487743</v>
      </c>
      <c r="Q2220" s="48">
        <f t="shared" si="277"/>
        <v>3.7341717060856343</v>
      </c>
    </row>
    <row r="2221" spans="2:17" x14ac:dyDescent="0.25">
      <c r="B2221" s="15">
        <v>41926.745833333334</v>
      </c>
      <c r="C2221" s="16">
        <v>7</v>
      </c>
      <c r="D2221" s="16">
        <v>1164.385</v>
      </c>
      <c r="E2221" s="16">
        <v>1090.818</v>
      </c>
      <c r="F2221" s="16">
        <v>1.408423</v>
      </c>
      <c r="G2221" s="16">
        <v>414.6</v>
      </c>
      <c r="H2221" s="16">
        <v>446.9</v>
      </c>
      <c r="K2221" s="16">
        <f t="shared" si="278"/>
        <v>1164.385</v>
      </c>
      <c r="L2221" s="16">
        <f t="shared" si="279"/>
        <v>1090.818</v>
      </c>
      <c r="M2221" s="16">
        <f t="shared" si="280"/>
        <v>1.408423</v>
      </c>
      <c r="N2221" s="20">
        <f t="shared" si="281"/>
        <v>42.728353560875938</v>
      </c>
      <c r="O2221" s="18">
        <f t="shared" si="282"/>
        <v>161.08592857142858</v>
      </c>
      <c r="P2221" s="18">
        <f t="shared" si="283"/>
        <v>96.940860877758624</v>
      </c>
      <c r="Q2221" s="48">
        <f t="shared" si="277"/>
        <v>3.2313620292586207</v>
      </c>
    </row>
    <row r="2222" spans="2:17" x14ac:dyDescent="0.25">
      <c r="B2222" s="15">
        <v>41926.746527777781</v>
      </c>
      <c r="C2222" s="16">
        <v>8</v>
      </c>
      <c r="D2222" s="16">
        <v>1120.7750000000001</v>
      </c>
      <c r="E2222" s="16">
        <v>1126.5909999999999</v>
      </c>
      <c r="F2222" s="16">
        <v>1.395254</v>
      </c>
      <c r="G2222" s="16">
        <v>421.6</v>
      </c>
      <c r="H2222" s="16">
        <v>463.3</v>
      </c>
      <c r="K2222" s="16">
        <f t="shared" si="278"/>
        <v>1120.7750000000001</v>
      </c>
      <c r="L2222" s="16">
        <f t="shared" si="279"/>
        <v>1126.5909999999999</v>
      </c>
      <c r="M2222" s="16">
        <f t="shared" si="280"/>
        <v>1.395254</v>
      </c>
      <c r="N2222" s="20">
        <f t="shared" si="281"/>
        <v>41.350640532855543</v>
      </c>
      <c r="O2222" s="18">
        <f t="shared" si="282"/>
        <v>160.52614285714284</v>
      </c>
      <c r="P2222" s="18">
        <f t="shared" si="283"/>
        <v>92.614990831717549</v>
      </c>
      <c r="Q2222" s="48">
        <f t="shared" si="277"/>
        <v>2.7012705659250948</v>
      </c>
    </row>
    <row r="2223" spans="2:17" x14ac:dyDescent="0.25">
      <c r="B2223" s="15">
        <v>41926.74722222222</v>
      </c>
      <c r="C2223" s="16">
        <v>6</v>
      </c>
      <c r="D2223" s="16">
        <v>1156.7860000000001</v>
      </c>
      <c r="E2223" s="16">
        <v>1110.2249999999999</v>
      </c>
      <c r="F2223" s="16">
        <v>1.407675</v>
      </c>
      <c r="G2223" s="16">
        <v>410.7</v>
      </c>
      <c r="H2223" s="16">
        <v>457.5</v>
      </c>
      <c r="K2223" s="16">
        <f t="shared" si="278"/>
        <v>1156.7860000000001</v>
      </c>
      <c r="L2223" s="16">
        <f t="shared" si="279"/>
        <v>1110.2249999999999</v>
      </c>
      <c r="M2223" s="16">
        <f t="shared" si="280"/>
        <v>1.407675</v>
      </c>
      <c r="N2223" s="20">
        <f t="shared" si="281"/>
        <v>42.650099377190074</v>
      </c>
      <c r="O2223" s="18">
        <f t="shared" si="282"/>
        <v>161.92935714285713</v>
      </c>
      <c r="P2223" s="18">
        <f t="shared" si="283"/>
        <v>97.218303207804979</v>
      </c>
      <c r="Q2223" s="48">
        <f t="shared" si="277"/>
        <v>3.780711791414638</v>
      </c>
    </row>
    <row r="2224" spans="2:17" x14ac:dyDescent="0.25">
      <c r="B2224" s="15">
        <v>41926.747916666667</v>
      </c>
      <c r="C2224" s="16">
        <v>7</v>
      </c>
      <c r="D2224" s="16">
        <v>1133.5619999999999</v>
      </c>
      <c r="E2224" s="16">
        <v>1123.684</v>
      </c>
      <c r="F2224" s="16">
        <v>1.4114439999999999</v>
      </c>
      <c r="G2224" s="16">
        <v>424.2</v>
      </c>
      <c r="H2224" s="16">
        <v>455.5</v>
      </c>
      <c r="K2224" s="16">
        <f t="shared" si="278"/>
        <v>1133.5619999999999</v>
      </c>
      <c r="L2224" s="16">
        <f t="shared" si="279"/>
        <v>1123.684</v>
      </c>
      <c r="M2224" s="16">
        <f t="shared" si="280"/>
        <v>1.4114439999999999</v>
      </c>
      <c r="N2224" s="20">
        <f t="shared" si="281"/>
        <v>43.044404214505647</v>
      </c>
      <c r="O2224" s="18">
        <f t="shared" si="282"/>
        <v>161.23185714285714</v>
      </c>
      <c r="P2224" s="18">
        <f t="shared" si="283"/>
        <v>97.956037624784528</v>
      </c>
      <c r="Q2224" s="48">
        <f t="shared" si="277"/>
        <v>3.2652012541594839</v>
      </c>
    </row>
    <row r="2225" spans="2:17" x14ac:dyDescent="0.25">
      <c r="B2225" s="15">
        <v>41926.748611111114</v>
      </c>
      <c r="C2225" s="16">
        <v>8</v>
      </c>
      <c r="D2225" s="16">
        <v>1116.991</v>
      </c>
      <c r="E2225" s="16">
        <v>1119.009</v>
      </c>
      <c r="F2225" s="16">
        <v>1.4091549999999999</v>
      </c>
      <c r="G2225" s="16">
        <v>415.3</v>
      </c>
      <c r="H2225" s="16">
        <v>454.5</v>
      </c>
      <c r="K2225" s="16">
        <f t="shared" si="278"/>
        <v>1116.991</v>
      </c>
      <c r="L2225" s="16">
        <f t="shared" si="279"/>
        <v>1119.009</v>
      </c>
      <c r="M2225" s="16">
        <f t="shared" si="280"/>
        <v>1.4091549999999999</v>
      </c>
      <c r="N2225" s="20">
        <f t="shared" si="281"/>
        <v>42.804933858279753</v>
      </c>
      <c r="O2225" s="18">
        <f t="shared" si="282"/>
        <v>159.71428571428572</v>
      </c>
      <c r="P2225" s="18">
        <f t="shared" si="283"/>
        <v>96.337719123499696</v>
      </c>
      <c r="Q2225" s="48">
        <f t="shared" si="277"/>
        <v>2.8098501411020744</v>
      </c>
    </row>
    <row r="2226" spans="2:17" x14ac:dyDescent="0.25">
      <c r="B2226" s="15">
        <v>41926.749305555553</v>
      </c>
      <c r="C2226" s="16">
        <v>7</v>
      </c>
      <c r="D2226" s="16">
        <v>1150.0419999999999</v>
      </c>
      <c r="E2226" s="16">
        <v>1137.444</v>
      </c>
      <c r="F2226" s="16">
        <v>1.3888609999999999</v>
      </c>
      <c r="G2226" s="16">
        <v>421</v>
      </c>
      <c r="H2226" s="16">
        <v>459.6</v>
      </c>
      <c r="K2226" s="16">
        <f t="shared" si="278"/>
        <v>1150.0419999999999</v>
      </c>
      <c r="L2226" s="16">
        <f t="shared" si="279"/>
        <v>1137.444</v>
      </c>
      <c r="M2226" s="16">
        <f t="shared" si="280"/>
        <v>1.3888609999999999</v>
      </c>
      <c r="N2226" s="20">
        <f t="shared" si="281"/>
        <v>40.681818345283624</v>
      </c>
      <c r="O2226" s="18">
        <f t="shared" si="282"/>
        <v>163.39185714285713</v>
      </c>
      <c r="P2226" s="18">
        <f t="shared" si="283"/>
        <v>92.318671917513754</v>
      </c>
      <c r="Q2226" s="48">
        <f t="shared" si="277"/>
        <v>3.0772890639171253</v>
      </c>
    </row>
    <row r="2227" spans="2:17" x14ac:dyDescent="0.25">
      <c r="B2227" s="15">
        <v>41926.75</v>
      </c>
      <c r="C2227" s="16">
        <v>6</v>
      </c>
      <c r="D2227" s="16">
        <v>1096.6959999999999</v>
      </c>
      <c r="E2227" s="16">
        <v>1103.8869999999999</v>
      </c>
      <c r="F2227" s="16">
        <v>1.40354</v>
      </c>
      <c r="G2227" s="16">
        <v>429.4</v>
      </c>
      <c r="H2227" s="16">
        <v>469.6</v>
      </c>
      <c r="K2227" s="16">
        <f t="shared" si="278"/>
        <v>1096.6959999999999</v>
      </c>
      <c r="L2227" s="16">
        <f t="shared" si="279"/>
        <v>1103.8869999999999</v>
      </c>
      <c r="M2227" s="16">
        <f t="shared" si="280"/>
        <v>1.40354</v>
      </c>
      <c r="N2227" s="20">
        <f t="shared" si="281"/>
        <v>42.217504391172575</v>
      </c>
      <c r="O2227" s="18">
        <f t="shared" si="282"/>
        <v>157.18449999999999</v>
      </c>
      <c r="P2227" s="18">
        <f t="shared" si="283"/>
        <v>93.138034646731413</v>
      </c>
      <c r="Q2227" s="48">
        <f t="shared" si="277"/>
        <v>3.6220346807062218</v>
      </c>
    </row>
    <row r="2228" spans="2:17" x14ac:dyDescent="0.25">
      <c r="B2228" s="15">
        <v>41926.750694444447</v>
      </c>
      <c r="C2228" s="16">
        <v>6</v>
      </c>
      <c r="D2228" s="16">
        <v>1096.6959999999999</v>
      </c>
      <c r="E2228" s="16">
        <v>1103.8869999999999</v>
      </c>
      <c r="F2228" s="16">
        <v>1.40354</v>
      </c>
      <c r="G2228" s="16">
        <v>429.4</v>
      </c>
      <c r="H2228" s="16">
        <v>469.6</v>
      </c>
      <c r="K2228" s="16">
        <f t="shared" si="278"/>
        <v>1096.6959999999999</v>
      </c>
      <c r="L2228" s="16">
        <f t="shared" si="279"/>
        <v>1103.8869999999999</v>
      </c>
      <c r="M2228" s="16">
        <f t="shared" si="280"/>
        <v>1.40354</v>
      </c>
      <c r="N2228" s="20">
        <f t="shared" si="281"/>
        <v>42.217504391172575</v>
      </c>
      <c r="O2228" s="18">
        <f t="shared" si="282"/>
        <v>157.18449999999999</v>
      </c>
      <c r="P2228" s="18">
        <f t="shared" si="283"/>
        <v>93.138034646731413</v>
      </c>
      <c r="Q2228" s="48">
        <f t="shared" si="277"/>
        <v>3.6220346807062218</v>
      </c>
    </row>
    <row r="2229" spans="2:17" x14ac:dyDescent="0.25">
      <c r="B2229" s="15">
        <v>41926.751388888886</v>
      </c>
      <c r="C2229" s="16">
        <v>7</v>
      </c>
      <c r="D2229" s="16">
        <v>1116.991</v>
      </c>
      <c r="E2229" s="16">
        <v>1141.4280000000001</v>
      </c>
      <c r="F2229" s="16">
        <v>1.4016789999999999</v>
      </c>
      <c r="G2229" s="16">
        <v>412.4</v>
      </c>
      <c r="H2229" s="16">
        <v>439.4</v>
      </c>
      <c r="K2229" s="16">
        <f t="shared" si="278"/>
        <v>1116.991</v>
      </c>
      <c r="L2229" s="16">
        <f t="shared" si="279"/>
        <v>1141.4280000000001</v>
      </c>
      <c r="M2229" s="16">
        <f t="shared" si="280"/>
        <v>1.4016789999999999</v>
      </c>
      <c r="N2229" s="20">
        <f t="shared" si="281"/>
        <v>42.022810492991539</v>
      </c>
      <c r="O2229" s="18">
        <f t="shared" si="282"/>
        <v>161.31564285714285</v>
      </c>
      <c r="P2229" s="18">
        <f t="shared" si="283"/>
        <v>95.018931997785472</v>
      </c>
      <c r="Q2229" s="48">
        <f t="shared" si="277"/>
        <v>3.1672977332595158</v>
      </c>
    </row>
    <row r="2230" spans="2:17" x14ac:dyDescent="0.25">
      <c r="B2230" s="15">
        <v>41926.752083333333</v>
      </c>
      <c r="C2230" s="16">
        <v>7</v>
      </c>
      <c r="D2230" s="16">
        <v>1195.972</v>
      </c>
      <c r="E2230" s="16">
        <v>1121.057</v>
      </c>
      <c r="F2230" s="16">
        <v>1.396414</v>
      </c>
      <c r="G2230" s="16">
        <v>420</v>
      </c>
      <c r="H2230" s="16">
        <v>452.8</v>
      </c>
      <c r="K2230" s="16">
        <f t="shared" si="278"/>
        <v>1195.972</v>
      </c>
      <c r="L2230" s="16">
        <f t="shared" si="279"/>
        <v>1121.057</v>
      </c>
      <c r="M2230" s="16">
        <f t="shared" si="280"/>
        <v>1.396414</v>
      </c>
      <c r="N2230" s="20">
        <f t="shared" si="281"/>
        <v>41.471997288304223</v>
      </c>
      <c r="O2230" s="18">
        <f t="shared" si="282"/>
        <v>165.50207142857144</v>
      </c>
      <c r="P2230" s="18">
        <f t="shared" si="283"/>
        <v>95.845688070656507</v>
      </c>
      <c r="Q2230" s="48">
        <f t="shared" si="277"/>
        <v>3.1948562690218836</v>
      </c>
    </row>
    <row r="2231" spans="2:17" x14ac:dyDescent="0.25">
      <c r="B2231" s="15">
        <v>41926.75277777778</v>
      </c>
      <c r="C2231" s="16">
        <v>6</v>
      </c>
      <c r="D2231" s="16">
        <v>1127.52</v>
      </c>
      <c r="E2231" s="16">
        <v>1153.21</v>
      </c>
      <c r="F2231" s="16">
        <v>1.388083</v>
      </c>
      <c r="G2231" s="16">
        <v>424.4</v>
      </c>
      <c r="H2231" s="16">
        <v>446</v>
      </c>
      <c r="K2231" s="16">
        <f t="shared" si="278"/>
        <v>1127.52</v>
      </c>
      <c r="L2231" s="16">
        <f t="shared" si="279"/>
        <v>1153.21</v>
      </c>
      <c r="M2231" s="16">
        <f t="shared" si="280"/>
        <v>1.388083</v>
      </c>
      <c r="N2231" s="20">
        <f t="shared" si="281"/>
        <v>40.600425624818911</v>
      </c>
      <c r="O2231" s="18">
        <f t="shared" si="282"/>
        <v>162.90928571428572</v>
      </c>
      <c r="P2231" s="18">
        <f t="shared" si="283"/>
        <v>91.810396149365729</v>
      </c>
      <c r="Q2231" s="48">
        <f t="shared" si="277"/>
        <v>3.570404294697556</v>
      </c>
    </row>
    <row r="2232" spans="2:17" x14ac:dyDescent="0.25">
      <c r="B2232" s="15">
        <v>41926.753472222219</v>
      </c>
      <c r="C2232" s="16">
        <v>7</v>
      </c>
      <c r="D2232" s="16">
        <v>1158.3430000000001</v>
      </c>
      <c r="E2232" s="16">
        <v>1084.0740000000001</v>
      </c>
      <c r="F2232" s="16">
        <v>1.414847</v>
      </c>
      <c r="G2232" s="16">
        <v>412.4</v>
      </c>
      <c r="H2232" s="16">
        <v>458.8</v>
      </c>
      <c r="K2232" s="16">
        <f t="shared" si="278"/>
        <v>1158.3430000000001</v>
      </c>
      <c r="L2232" s="16">
        <f t="shared" si="279"/>
        <v>1084.0740000000001</v>
      </c>
      <c r="M2232" s="16">
        <f t="shared" si="280"/>
        <v>1.414847</v>
      </c>
      <c r="N2232" s="20">
        <f t="shared" si="281"/>
        <v>43.400418903119316</v>
      </c>
      <c r="O2232" s="18">
        <f t="shared" si="282"/>
        <v>160.17264285714288</v>
      </c>
      <c r="P2232" s="18">
        <f t="shared" si="283"/>
        <v>98.353935238509933</v>
      </c>
      <c r="Q2232" s="48">
        <f t="shared" si="277"/>
        <v>3.2784645079503312</v>
      </c>
    </row>
    <row r="2233" spans="2:17" x14ac:dyDescent="0.25">
      <c r="B2233" s="15">
        <v>41926.754166666666</v>
      </c>
      <c r="C2233" s="16">
        <v>7</v>
      </c>
      <c r="D2233" s="16">
        <v>1162.921</v>
      </c>
      <c r="E2233" s="16">
        <v>1082.895</v>
      </c>
      <c r="F2233" s="16">
        <v>1.410315</v>
      </c>
      <c r="G2233" s="16">
        <v>419.1</v>
      </c>
      <c r="H2233" s="16">
        <v>462.4</v>
      </c>
      <c r="K2233" s="16">
        <f t="shared" si="278"/>
        <v>1162.921</v>
      </c>
      <c r="L2233" s="16">
        <f t="shared" si="279"/>
        <v>1082.895</v>
      </c>
      <c r="M2233" s="16">
        <f t="shared" si="280"/>
        <v>1.410315</v>
      </c>
      <c r="N2233" s="20">
        <f t="shared" si="281"/>
        <v>42.926290613728433</v>
      </c>
      <c r="O2233" s="18">
        <f t="shared" si="282"/>
        <v>160.41542857142855</v>
      </c>
      <c r="P2233" s="18">
        <f t="shared" si="283"/>
        <v>97.114845235352618</v>
      </c>
      <c r="Q2233" s="48">
        <f t="shared" si="277"/>
        <v>3.2371615078450873</v>
      </c>
    </row>
    <row r="2234" spans="2:17" x14ac:dyDescent="0.25">
      <c r="B2234" s="15">
        <v>41926.754861111112</v>
      </c>
      <c r="C2234" s="16">
        <v>6</v>
      </c>
      <c r="D2234" s="16">
        <v>1059.1289999999999</v>
      </c>
      <c r="E2234" s="16">
        <v>1098.1659999999999</v>
      </c>
      <c r="F2234" s="16">
        <v>1.4024110000000001</v>
      </c>
      <c r="G2234" s="16">
        <v>408.7</v>
      </c>
      <c r="H2234" s="16">
        <v>451</v>
      </c>
      <c r="K2234" s="16">
        <f t="shared" si="278"/>
        <v>1059.1289999999999</v>
      </c>
      <c r="L2234" s="16">
        <f t="shared" si="279"/>
        <v>1098.1659999999999</v>
      </c>
      <c r="M2234" s="16">
        <f t="shared" si="280"/>
        <v>1.4024110000000001</v>
      </c>
      <c r="N2234" s="20">
        <f t="shared" si="281"/>
        <v>42.099390790395375</v>
      </c>
      <c r="O2234" s="18">
        <f t="shared" si="282"/>
        <v>154.0925</v>
      </c>
      <c r="P2234" s="18">
        <f t="shared" si="283"/>
        <v>90.977211656216156</v>
      </c>
      <c r="Q2234" s="48">
        <f t="shared" si="277"/>
        <v>3.5380026755195173</v>
      </c>
    </row>
    <row r="2235" spans="2:17" x14ac:dyDescent="0.25">
      <c r="B2235" s="15">
        <v>41926.755555555559</v>
      </c>
      <c r="C2235" s="16">
        <v>7</v>
      </c>
      <c r="D2235" s="16">
        <v>1223.8040000000001</v>
      </c>
      <c r="E2235" s="16">
        <v>1129.068</v>
      </c>
      <c r="F2235" s="16">
        <v>1.381704</v>
      </c>
      <c r="G2235" s="16">
        <v>417.5</v>
      </c>
      <c r="H2235" s="16">
        <v>441.9</v>
      </c>
      <c r="K2235" s="16">
        <f t="shared" si="278"/>
        <v>1223.8040000000001</v>
      </c>
      <c r="L2235" s="16">
        <f t="shared" si="279"/>
        <v>1129.068</v>
      </c>
      <c r="M2235" s="16">
        <f t="shared" si="280"/>
        <v>1.381704</v>
      </c>
      <c r="N2235" s="20">
        <f t="shared" si="281"/>
        <v>39.933068087743813</v>
      </c>
      <c r="O2235" s="18">
        <f t="shared" si="282"/>
        <v>168.06228571428574</v>
      </c>
      <c r="P2235" s="18">
        <f t="shared" si="283"/>
        <v>92.729508813644813</v>
      </c>
      <c r="Q2235" s="48">
        <f t="shared" si="277"/>
        <v>3.0909836271214939</v>
      </c>
    </row>
    <row r="2236" spans="2:17" x14ac:dyDescent="0.25">
      <c r="B2236" s="15">
        <v>41926.756249999999</v>
      </c>
      <c r="C2236" s="16">
        <v>7</v>
      </c>
      <c r="D2236" s="16">
        <v>1058.335</v>
      </c>
      <c r="E2236" s="16">
        <v>1137.633</v>
      </c>
      <c r="F2236" s="16">
        <v>1.3779049999999999</v>
      </c>
      <c r="G2236" s="16">
        <v>418.3</v>
      </c>
      <c r="H2236" s="16">
        <v>447.1</v>
      </c>
      <c r="K2236" s="16">
        <f t="shared" si="278"/>
        <v>1058.335</v>
      </c>
      <c r="L2236" s="16">
        <f t="shared" si="279"/>
        <v>1137.633</v>
      </c>
      <c r="M2236" s="16">
        <f t="shared" si="280"/>
        <v>1.3779049999999999</v>
      </c>
      <c r="N2236" s="20">
        <f t="shared" si="281"/>
        <v>39.535624713649376</v>
      </c>
      <c r="O2236" s="18">
        <f t="shared" si="282"/>
        <v>156.85485714285713</v>
      </c>
      <c r="P2236" s="18">
        <f t="shared" si="283"/>
        <v>85.4487773955221</v>
      </c>
      <c r="Q2236" s="48">
        <f t="shared" si="277"/>
        <v>2.8482925798507366</v>
      </c>
    </row>
    <row r="2237" spans="2:17" x14ac:dyDescent="0.25">
      <c r="B2237" s="15">
        <v>41926.756944444445</v>
      </c>
      <c r="C2237" s="16">
        <v>7</v>
      </c>
      <c r="D2237" s="16">
        <v>1155.3219999999999</v>
      </c>
      <c r="E2237" s="16">
        <v>1137.3989999999999</v>
      </c>
      <c r="F2237" s="16">
        <v>1.3929659999999999</v>
      </c>
      <c r="G2237" s="16">
        <v>415.1</v>
      </c>
      <c r="H2237" s="16">
        <v>459.6</v>
      </c>
      <c r="K2237" s="16">
        <f t="shared" si="278"/>
        <v>1155.3219999999999</v>
      </c>
      <c r="L2237" s="16">
        <f t="shared" si="279"/>
        <v>1137.3989999999999</v>
      </c>
      <c r="M2237" s="16">
        <f t="shared" si="280"/>
        <v>1.3929659999999999</v>
      </c>
      <c r="N2237" s="20">
        <f t="shared" si="281"/>
        <v>41.111274794522274</v>
      </c>
      <c r="O2237" s="18">
        <f t="shared" si="282"/>
        <v>163.76578571428567</v>
      </c>
      <c r="P2237" s="18">
        <f t="shared" si="283"/>
        <v>93.783110552006733</v>
      </c>
      <c r="Q2237" s="48">
        <f t="shared" si="277"/>
        <v>3.1261036850668908</v>
      </c>
    </row>
    <row r="2238" spans="2:17" x14ac:dyDescent="0.25">
      <c r="B2238" s="15">
        <v>41926.757638888892</v>
      </c>
      <c r="C2238" s="16">
        <v>6</v>
      </c>
      <c r="D2238" s="16">
        <v>1107.2249999999999</v>
      </c>
      <c r="E2238" s="16">
        <v>1136.6279999999999</v>
      </c>
      <c r="F2238" s="16">
        <v>1.3888609999999999</v>
      </c>
      <c r="G2238" s="16">
        <v>416.6</v>
      </c>
      <c r="H2238" s="16">
        <v>457.5</v>
      </c>
      <c r="K2238" s="16">
        <f t="shared" si="278"/>
        <v>1107.2249999999999</v>
      </c>
      <c r="L2238" s="16">
        <f t="shared" si="279"/>
        <v>1136.6279999999999</v>
      </c>
      <c r="M2238" s="16">
        <f t="shared" si="280"/>
        <v>1.3888609999999999</v>
      </c>
      <c r="N2238" s="20">
        <f t="shared" si="281"/>
        <v>40.681818345283624</v>
      </c>
      <c r="O2238" s="18">
        <f t="shared" si="282"/>
        <v>160.2752142857143</v>
      </c>
      <c r="P2238" s="18">
        <f t="shared" si="283"/>
        <v>90.557725353566767</v>
      </c>
      <c r="Q2238" s="48">
        <f t="shared" si="277"/>
        <v>3.5216893193053744</v>
      </c>
    </row>
    <row r="2239" spans="2:17" x14ac:dyDescent="0.25">
      <c r="B2239" s="15">
        <v>41926.758333333331</v>
      </c>
      <c r="C2239" s="16">
        <v>7</v>
      </c>
      <c r="D2239" s="16">
        <v>1166.6130000000001</v>
      </c>
      <c r="E2239" s="16">
        <v>1120.6569999999999</v>
      </c>
      <c r="F2239" s="16">
        <v>1.396765</v>
      </c>
      <c r="G2239" s="16">
        <v>418.3</v>
      </c>
      <c r="H2239" s="16">
        <v>447.4</v>
      </c>
      <c r="K2239" s="16">
        <f t="shared" si="278"/>
        <v>1166.6130000000001</v>
      </c>
      <c r="L2239" s="16">
        <f t="shared" si="279"/>
        <v>1120.6569999999999</v>
      </c>
      <c r="M2239" s="16">
        <f t="shared" si="280"/>
        <v>1.396765</v>
      </c>
      <c r="N2239" s="20">
        <f t="shared" si="281"/>
        <v>41.50871816861671</v>
      </c>
      <c r="O2239" s="18">
        <f t="shared" si="282"/>
        <v>163.37642857142856</v>
      </c>
      <c r="P2239" s="18">
        <f t="shared" si="283"/>
        <v>94.722262788259869</v>
      </c>
      <c r="Q2239" s="48">
        <f t="shared" si="277"/>
        <v>3.1574087596086624</v>
      </c>
    </row>
    <row r="2240" spans="2:17" x14ac:dyDescent="0.25">
      <c r="B2240" s="15">
        <v>41926.759027777778</v>
      </c>
      <c r="C2240" s="16">
        <v>7</v>
      </c>
      <c r="D2240" s="16">
        <v>1218.5239999999999</v>
      </c>
      <c r="E2240" s="16">
        <v>1118.046</v>
      </c>
      <c r="F2240" s="16">
        <v>1.401251</v>
      </c>
      <c r="G2240" s="16">
        <v>412.1</v>
      </c>
      <c r="H2240" s="16">
        <v>454.3</v>
      </c>
      <c r="K2240" s="16">
        <f t="shared" si="278"/>
        <v>1218.5239999999999</v>
      </c>
      <c r="L2240" s="16">
        <f t="shared" si="279"/>
        <v>1118.046</v>
      </c>
      <c r="M2240" s="16">
        <f t="shared" si="280"/>
        <v>1.401251</v>
      </c>
      <c r="N2240" s="20">
        <f t="shared" si="281"/>
        <v>41.978034034946688</v>
      </c>
      <c r="O2240" s="18">
        <f t="shared" si="282"/>
        <v>166.89785714285713</v>
      </c>
      <c r="P2240" s="18">
        <f t="shared" si="283"/>
        <v>98.172260594568428</v>
      </c>
      <c r="Q2240" s="48">
        <f t="shared" si="277"/>
        <v>3.2724086864856141</v>
      </c>
    </row>
    <row r="2241" spans="2:17" x14ac:dyDescent="0.25">
      <c r="B2241" s="15">
        <v>41926.759722222225</v>
      </c>
      <c r="C2241" s="16">
        <v>8</v>
      </c>
      <c r="D2241" s="16">
        <v>1117.7539999999999</v>
      </c>
      <c r="E2241" s="16">
        <v>1094.587</v>
      </c>
      <c r="F2241" s="16">
        <v>1.395605</v>
      </c>
      <c r="G2241" s="16">
        <v>418.1</v>
      </c>
      <c r="H2241" s="16">
        <v>446.3</v>
      </c>
      <c r="K2241" s="16">
        <f t="shared" si="278"/>
        <v>1117.7539999999999</v>
      </c>
      <c r="L2241" s="16">
        <f t="shared" si="279"/>
        <v>1094.587</v>
      </c>
      <c r="M2241" s="16">
        <f t="shared" si="280"/>
        <v>1.395605</v>
      </c>
      <c r="N2241" s="20">
        <f t="shared" si="281"/>
        <v>41.387361413168023</v>
      </c>
      <c r="O2241" s="18">
        <f t="shared" si="282"/>
        <v>158.02435714285713</v>
      </c>
      <c r="P2241" s="18">
        <f t="shared" si="283"/>
        <v>91.27551425475778</v>
      </c>
      <c r="Q2241" s="48">
        <f t="shared" si="277"/>
        <v>2.6622024990971016</v>
      </c>
    </row>
    <row r="2242" spans="2:17" x14ac:dyDescent="0.25">
      <c r="B2242" s="15">
        <v>41926.760416666664</v>
      </c>
      <c r="C2242" s="16">
        <v>6</v>
      </c>
      <c r="D2242" s="16">
        <v>1073.3810000000001</v>
      </c>
      <c r="E2242" s="16">
        <v>1132.194</v>
      </c>
      <c r="F2242" s="16">
        <v>1.395605</v>
      </c>
      <c r="G2242" s="16">
        <v>415.9</v>
      </c>
      <c r="H2242" s="16">
        <v>455.2</v>
      </c>
      <c r="K2242" s="16">
        <f t="shared" si="278"/>
        <v>1073.3810000000001</v>
      </c>
      <c r="L2242" s="16">
        <f t="shared" si="279"/>
        <v>1132.194</v>
      </c>
      <c r="M2242" s="16">
        <f t="shared" si="280"/>
        <v>1.395605</v>
      </c>
      <c r="N2242" s="20">
        <f t="shared" si="281"/>
        <v>41.387361413168023</v>
      </c>
      <c r="O2242" s="18">
        <f t="shared" si="282"/>
        <v>157.54107142857143</v>
      </c>
      <c r="P2242" s="18">
        <f t="shared" si="283"/>
        <v>90.996366451843272</v>
      </c>
      <c r="Q2242" s="48">
        <f t="shared" si="277"/>
        <v>3.5387475842383491</v>
      </c>
    </row>
    <row r="2243" spans="2:17" x14ac:dyDescent="0.25">
      <c r="B2243" s="15">
        <v>41926.761111111111</v>
      </c>
      <c r="C2243" s="16">
        <v>7</v>
      </c>
      <c r="D2243" s="16">
        <v>1062.1199999999999</v>
      </c>
      <c r="E2243" s="16">
        <v>1124.8679999999999</v>
      </c>
      <c r="F2243" s="16">
        <v>1.3922330000000001</v>
      </c>
      <c r="G2243" s="16">
        <v>417.6</v>
      </c>
      <c r="H2243" s="16">
        <v>448.8</v>
      </c>
      <c r="K2243" s="16">
        <f t="shared" si="278"/>
        <v>1062.1199999999999</v>
      </c>
      <c r="L2243" s="16">
        <f t="shared" si="279"/>
        <v>1124.8679999999999</v>
      </c>
      <c r="M2243" s="16">
        <f t="shared" si="280"/>
        <v>1.3922330000000001</v>
      </c>
      <c r="N2243" s="20">
        <f t="shared" si="281"/>
        <v>41.034589879225841</v>
      </c>
      <c r="O2243" s="18">
        <f t="shared" si="282"/>
        <v>156.21342857142855</v>
      </c>
      <c r="P2243" s="18">
        <f t="shared" si="283"/>
        <v>89.244278991545741</v>
      </c>
      <c r="Q2243" s="48">
        <f t="shared" si="277"/>
        <v>2.9748092997181912</v>
      </c>
    </row>
    <row r="2244" spans="2:17" x14ac:dyDescent="0.25">
      <c r="B2244" s="15">
        <v>41926.761805555558</v>
      </c>
      <c r="C2244" s="16">
        <v>7</v>
      </c>
      <c r="D2244" s="16">
        <v>1089.1579999999999</v>
      </c>
      <c r="E2244" s="16">
        <v>1105.31</v>
      </c>
      <c r="F2244" s="16">
        <v>1.396765</v>
      </c>
      <c r="G2244" s="16">
        <v>420.4</v>
      </c>
      <c r="H2244" s="16">
        <v>445.5</v>
      </c>
      <c r="K2244" s="16">
        <f t="shared" si="278"/>
        <v>1089.1579999999999</v>
      </c>
      <c r="L2244" s="16">
        <f t="shared" si="279"/>
        <v>1105.31</v>
      </c>
      <c r="M2244" s="16">
        <f t="shared" si="280"/>
        <v>1.396765</v>
      </c>
      <c r="N2244" s="20">
        <f t="shared" si="281"/>
        <v>41.50871816861671</v>
      </c>
      <c r="O2244" s="18">
        <f t="shared" si="282"/>
        <v>156.74771428571427</v>
      </c>
      <c r="P2244" s="18">
        <f t="shared" si="283"/>
        <v>90.879071808936885</v>
      </c>
      <c r="Q2244" s="48">
        <f t="shared" si="277"/>
        <v>3.0293023936312293</v>
      </c>
    </row>
    <row r="2245" spans="2:17" x14ac:dyDescent="0.25">
      <c r="B2245" s="15">
        <v>41926.762499999997</v>
      </c>
      <c r="C2245" s="16">
        <v>6</v>
      </c>
      <c r="D2245" s="16">
        <v>1261.3720000000001</v>
      </c>
      <c r="E2245" s="16">
        <v>1093.3630000000001</v>
      </c>
      <c r="F2245" s="16">
        <v>1.404318</v>
      </c>
      <c r="G2245" s="16">
        <v>416.6</v>
      </c>
      <c r="H2245" s="16">
        <v>456</v>
      </c>
      <c r="K2245" s="16">
        <f t="shared" si="278"/>
        <v>1261.3720000000001</v>
      </c>
      <c r="L2245" s="16">
        <f t="shared" si="279"/>
        <v>1093.3630000000001</v>
      </c>
      <c r="M2245" s="16">
        <f t="shared" si="280"/>
        <v>1.404318</v>
      </c>
      <c r="N2245" s="20">
        <f t="shared" si="281"/>
        <v>42.298897111637288</v>
      </c>
      <c r="O2245" s="18">
        <f t="shared" si="282"/>
        <v>168.19535714285715</v>
      </c>
      <c r="P2245" s="18">
        <f t="shared" si="283"/>
        <v>99.909896654807341</v>
      </c>
      <c r="Q2245" s="48">
        <f t="shared" si="277"/>
        <v>3.8853848699091746</v>
      </c>
    </row>
    <row r="2246" spans="2:17" x14ac:dyDescent="0.25">
      <c r="B2246" s="15">
        <v>41926.763194444444</v>
      </c>
      <c r="C2246" s="16">
        <v>7</v>
      </c>
      <c r="D2246" s="16">
        <v>1125.2</v>
      </c>
      <c r="E2246" s="16">
        <v>1088.18</v>
      </c>
      <c r="F2246" s="16">
        <v>1.4088039999999999</v>
      </c>
      <c r="G2246" s="16">
        <v>417.7</v>
      </c>
      <c r="H2246" s="16">
        <v>460.4</v>
      </c>
      <c r="K2246" s="16">
        <f t="shared" si="278"/>
        <v>1125.2</v>
      </c>
      <c r="L2246" s="16">
        <f t="shared" si="279"/>
        <v>1088.18</v>
      </c>
      <c r="M2246" s="16">
        <f t="shared" si="280"/>
        <v>1.4088039999999999</v>
      </c>
      <c r="N2246" s="20">
        <f t="shared" si="281"/>
        <v>42.768212977967266</v>
      </c>
      <c r="O2246" s="18">
        <f t="shared" si="282"/>
        <v>158.09857142857143</v>
      </c>
      <c r="P2246" s="18">
        <f t="shared" si="283"/>
        <v>95.257597921852678</v>
      </c>
      <c r="Q2246" s="48">
        <f t="shared" si="277"/>
        <v>3.1752532640617557</v>
      </c>
    </row>
    <row r="2247" spans="2:17" x14ac:dyDescent="0.25">
      <c r="B2247" s="15">
        <v>41926.763888888891</v>
      </c>
      <c r="C2247" s="16">
        <v>7</v>
      </c>
      <c r="D2247" s="16">
        <v>998.21469999999999</v>
      </c>
      <c r="E2247" s="16">
        <v>1102.0650000000001</v>
      </c>
      <c r="F2247" s="16">
        <v>1.393362</v>
      </c>
      <c r="G2247" s="16">
        <v>421.8</v>
      </c>
      <c r="H2247" s="16">
        <v>438.8</v>
      </c>
      <c r="K2247" s="16">
        <f t="shared" si="278"/>
        <v>998.21469999999999</v>
      </c>
      <c r="L2247" s="16">
        <f t="shared" si="279"/>
        <v>1102.0650000000001</v>
      </c>
      <c r="M2247" s="16">
        <f t="shared" si="280"/>
        <v>1.393362</v>
      </c>
      <c r="N2247" s="20">
        <f t="shared" si="281"/>
        <v>41.152703480003041</v>
      </c>
      <c r="O2247" s="18">
        <f t="shared" si="282"/>
        <v>150.01997857142857</v>
      </c>
      <c r="P2247" s="18">
        <f t="shared" si="283"/>
        <v>86.022375674826975</v>
      </c>
      <c r="Q2247" s="48">
        <f t="shared" si="277"/>
        <v>2.8674125224942322</v>
      </c>
    </row>
    <row r="2248" spans="2:17" x14ac:dyDescent="0.25">
      <c r="B2248" s="15">
        <v>41926.76458333333</v>
      </c>
      <c r="C2248" s="16">
        <v>6</v>
      </c>
      <c r="D2248" s="16">
        <v>1116.289</v>
      </c>
      <c r="E2248" s="16">
        <v>1149.1400000000001</v>
      </c>
      <c r="F2248" s="16">
        <v>1.3877010000000001</v>
      </c>
      <c r="G2248" s="16">
        <v>413.6</v>
      </c>
      <c r="H2248" s="16">
        <v>451.1</v>
      </c>
      <c r="K2248" s="16">
        <f t="shared" si="278"/>
        <v>1116.289</v>
      </c>
      <c r="L2248" s="16">
        <f t="shared" si="279"/>
        <v>1149.1400000000001</v>
      </c>
      <c r="M2248" s="16">
        <f t="shared" si="280"/>
        <v>1.3877010000000001</v>
      </c>
      <c r="N2248" s="20">
        <f t="shared" si="281"/>
        <v>40.560461589834965</v>
      </c>
      <c r="O2248" s="18">
        <f t="shared" si="282"/>
        <v>161.81635714285716</v>
      </c>
      <c r="P2248" s="18">
        <f t="shared" si="283"/>
        <v>91.079619997424146</v>
      </c>
      <c r="Q2248" s="48">
        <f t="shared" ref="Q2248:Q2311" si="284">IF(COUNT(K2248:L2248)&gt;1,P2248*14/(C2248*60),P2248*7/(C2248*60))</f>
        <v>3.54198522212205</v>
      </c>
    </row>
    <row r="2249" spans="2:17" x14ac:dyDescent="0.25">
      <c r="B2249" s="15">
        <v>41926.765277777777</v>
      </c>
      <c r="C2249" s="16">
        <v>4</v>
      </c>
      <c r="D2249" s="16">
        <v>1113.97</v>
      </c>
      <c r="E2249" s="16">
        <v>1120.903</v>
      </c>
      <c r="F2249" s="16">
        <v>1.40354</v>
      </c>
      <c r="G2249" s="16">
        <v>421.8</v>
      </c>
      <c r="H2249" s="16">
        <v>443.9</v>
      </c>
      <c r="K2249" s="16">
        <f t="shared" si="278"/>
        <v>1113.97</v>
      </c>
      <c r="L2249" s="16">
        <f t="shared" si="279"/>
        <v>1120.903</v>
      </c>
      <c r="M2249" s="16">
        <f t="shared" si="280"/>
        <v>1.40354</v>
      </c>
      <c r="N2249" s="20">
        <f t="shared" si="281"/>
        <v>42.217504391172575</v>
      </c>
      <c r="O2249" s="18">
        <f t="shared" si="282"/>
        <v>159.63378571428572</v>
      </c>
      <c r="P2249" s="18">
        <f t="shared" si="283"/>
        <v>94.589333328960819</v>
      </c>
      <c r="Q2249" s="48">
        <f t="shared" si="284"/>
        <v>5.5177111108560473</v>
      </c>
    </row>
    <row r="2250" spans="2:17" x14ac:dyDescent="0.25">
      <c r="B2250" s="15">
        <v>41926.765972222223</v>
      </c>
      <c r="C2250" s="16">
        <v>6</v>
      </c>
      <c r="D2250" s="16">
        <v>1083.9090000000001</v>
      </c>
      <c r="E2250" s="16">
        <v>1146.547</v>
      </c>
      <c r="F2250" s="16">
        <v>1.393362</v>
      </c>
      <c r="G2250" s="16">
        <v>416.9</v>
      </c>
      <c r="H2250" s="16">
        <v>446.9</v>
      </c>
      <c r="K2250" s="16">
        <f t="shared" si="278"/>
        <v>1083.9090000000001</v>
      </c>
      <c r="L2250" s="16">
        <f t="shared" si="279"/>
        <v>1146.547</v>
      </c>
      <c r="M2250" s="16">
        <f t="shared" si="280"/>
        <v>1.393362</v>
      </c>
      <c r="N2250" s="20">
        <f t="shared" si="281"/>
        <v>41.152703480003041</v>
      </c>
      <c r="O2250" s="18">
        <f t="shared" si="282"/>
        <v>159.31828571428574</v>
      </c>
      <c r="P2250" s="18">
        <f t="shared" si="283"/>
        <v>91.354082010206525</v>
      </c>
      <c r="Q2250" s="48">
        <f t="shared" si="284"/>
        <v>3.5526587448413647</v>
      </c>
    </row>
    <row r="2251" spans="2:17" x14ac:dyDescent="0.25">
      <c r="B2251" s="15">
        <v>41926.76666666667</v>
      </c>
      <c r="C2251" s="16">
        <v>7</v>
      </c>
      <c r="D2251" s="16">
        <v>1060.5940000000001</v>
      </c>
      <c r="E2251" s="16">
        <v>1124.3889999999999</v>
      </c>
      <c r="F2251" s="16">
        <v>1.3971469999999999</v>
      </c>
      <c r="G2251" s="16">
        <v>417.3</v>
      </c>
      <c r="H2251" s="16">
        <v>441.1</v>
      </c>
      <c r="K2251" s="16">
        <f t="shared" si="278"/>
        <v>1060.5940000000001</v>
      </c>
      <c r="L2251" s="16">
        <f t="shared" si="279"/>
        <v>1124.3889999999999</v>
      </c>
      <c r="M2251" s="16">
        <f t="shared" si="280"/>
        <v>1.3971469999999999</v>
      </c>
      <c r="N2251" s="20">
        <f t="shared" si="281"/>
        <v>41.548682203600656</v>
      </c>
      <c r="O2251" s="18">
        <f t="shared" si="282"/>
        <v>156.07021428571429</v>
      </c>
      <c r="P2251" s="18">
        <f t="shared" si="283"/>
        <v>90.598161167475979</v>
      </c>
      <c r="Q2251" s="48">
        <f t="shared" si="284"/>
        <v>3.0199387055825326</v>
      </c>
    </row>
    <row r="2252" spans="2:17" x14ac:dyDescent="0.25">
      <c r="B2252" s="15">
        <v>41926.767361111109</v>
      </c>
      <c r="C2252" s="16">
        <v>7</v>
      </c>
      <c r="D2252" s="16">
        <v>1091.4169999999999</v>
      </c>
      <c r="E2252" s="16">
        <v>1107.2809999999999</v>
      </c>
      <c r="F2252" s="16">
        <v>1.3869689999999999</v>
      </c>
      <c r="G2252" s="16">
        <v>415.5</v>
      </c>
      <c r="H2252" s="16">
        <v>444.2</v>
      </c>
      <c r="K2252" s="16">
        <f t="shared" si="278"/>
        <v>1091.4169999999999</v>
      </c>
      <c r="L2252" s="16">
        <f t="shared" si="279"/>
        <v>1107.2809999999999</v>
      </c>
      <c r="M2252" s="16">
        <f t="shared" si="280"/>
        <v>1.3869689999999999</v>
      </c>
      <c r="N2252" s="20">
        <f t="shared" si="281"/>
        <v>40.483881292431121</v>
      </c>
      <c r="O2252" s="18">
        <f t="shared" si="282"/>
        <v>157.04985714285712</v>
      </c>
      <c r="P2252" s="18">
        <f t="shared" si="283"/>
        <v>88.183319443132476</v>
      </c>
      <c r="Q2252" s="48">
        <f t="shared" si="284"/>
        <v>2.9394439814377491</v>
      </c>
    </row>
    <row r="2253" spans="2:17" x14ac:dyDescent="0.25">
      <c r="B2253" s="15">
        <v>41926.768055555556</v>
      </c>
      <c r="C2253" s="16">
        <v>6</v>
      </c>
      <c r="D2253" s="16">
        <v>1120.0730000000001</v>
      </c>
      <c r="E2253" s="16">
        <v>1135.8520000000001</v>
      </c>
      <c r="F2253" s="16">
        <v>1.3926149999999999</v>
      </c>
      <c r="G2253" s="16">
        <v>422.4</v>
      </c>
      <c r="H2253" s="16">
        <v>440.6</v>
      </c>
      <c r="K2253" s="16">
        <f t="shared" si="278"/>
        <v>1120.0730000000001</v>
      </c>
      <c r="L2253" s="16">
        <f t="shared" si="279"/>
        <v>1135.8520000000001</v>
      </c>
      <c r="M2253" s="16">
        <f t="shared" si="280"/>
        <v>1.3926149999999999</v>
      </c>
      <c r="N2253" s="20">
        <f t="shared" si="281"/>
        <v>41.074553914209787</v>
      </c>
      <c r="O2253" s="18">
        <f t="shared" si="282"/>
        <v>161.13750000000002</v>
      </c>
      <c r="P2253" s="18">
        <f t="shared" si="283"/>
        <v>92.172325667633444</v>
      </c>
      <c r="Q2253" s="48">
        <f t="shared" si="284"/>
        <v>3.5844793315190784</v>
      </c>
    </row>
    <row r="2254" spans="2:17" x14ac:dyDescent="0.25">
      <c r="B2254" s="15">
        <v>41926.768750000003</v>
      </c>
      <c r="C2254" s="16">
        <v>7</v>
      </c>
      <c r="D2254" s="16">
        <v>1062.1199999999999</v>
      </c>
      <c r="E2254" s="16">
        <v>1060.03</v>
      </c>
      <c r="F2254" s="16">
        <v>1.3978790000000001</v>
      </c>
      <c r="G2254" s="16">
        <v>416.3</v>
      </c>
      <c r="H2254" s="16">
        <v>444.1</v>
      </c>
      <c r="K2254" s="16">
        <f t="shared" si="278"/>
        <v>1062.1199999999999</v>
      </c>
      <c r="L2254" s="16">
        <f t="shared" si="279"/>
        <v>1060.03</v>
      </c>
      <c r="M2254" s="16">
        <f t="shared" si="280"/>
        <v>1.3978790000000001</v>
      </c>
      <c r="N2254" s="20">
        <f t="shared" si="281"/>
        <v>41.625262501004507</v>
      </c>
      <c r="O2254" s="18">
        <f t="shared" si="282"/>
        <v>151.58214285714283</v>
      </c>
      <c r="P2254" s="18">
        <f t="shared" si="283"/>
        <v>88.201223214519686</v>
      </c>
      <c r="Q2254" s="48">
        <f t="shared" si="284"/>
        <v>2.9400407738173229</v>
      </c>
    </row>
    <row r="2255" spans="2:17" x14ac:dyDescent="0.25">
      <c r="B2255" s="15">
        <v>41926.769444444442</v>
      </c>
      <c r="C2255" s="16">
        <v>8</v>
      </c>
      <c r="D2255" s="16">
        <v>1089.1579999999999</v>
      </c>
      <c r="E2255" s="16">
        <v>1032.674</v>
      </c>
      <c r="F2255" s="16">
        <v>1.4114439999999999</v>
      </c>
      <c r="G2255" s="16">
        <v>428.1</v>
      </c>
      <c r="H2255" s="16">
        <v>458.6</v>
      </c>
      <c r="K2255" s="16">
        <f t="shared" si="278"/>
        <v>1089.1579999999999</v>
      </c>
      <c r="L2255" s="16">
        <f t="shared" si="279"/>
        <v>1032.674</v>
      </c>
      <c r="M2255" s="16">
        <f t="shared" si="280"/>
        <v>1.4114439999999999</v>
      </c>
      <c r="N2255" s="20">
        <f t="shared" si="281"/>
        <v>43.044404214505647</v>
      </c>
      <c r="O2255" s="18">
        <f t="shared" si="282"/>
        <v>151.55942857142855</v>
      </c>
      <c r="P2255" s="18">
        <f t="shared" si="283"/>
        <v>92.079576273685632</v>
      </c>
      <c r="Q2255" s="48">
        <f t="shared" si="284"/>
        <v>2.6856543079824973</v>
      </c>
    </row>
    <row r="2256" spans="2:17" x14ac:dyDescent="0.25">
      <c r="B2256" s="15">
        <v>41926.770138888889</v>
      </c>
      <c r="C2256" s="16">
        <v>7</v>
      </c>
      <c r="D2256" s="16">
        <v>1130.4490000000001</v>
      </c>
      <c r="E2256" s="16">
        <v>1002.879</v>
      </c>
      <c r="F2256" s="16">
        <v>1.4155789999999999</v>
      </c>
      <c r="G2256" s="16">
        <v>414.9</v>
      </c>
      <c r="H2256" s="16">
        <v>442.2</v>
      </c>
      <c r="K2256" s="16">
        <f t="shared" si="278"/>
        <v>1130.4490000000001</v>
      </c>
      <c r="L2256" s="16">
        <f t="shared" si="279"/>
        <v>1002.879</v>
      </c>
      <c r="M2256" s="16">
        <f t="shared" si="280"/>
        <v>1.4155789999999999</v>
      </c>
      <c r="N2256" s="20">
        <f t="shared" si="281"/>
        <v>43.476999200523132</v>
      </c>
      <c r="O2256" s="18">
        <f t="shared" si="282"/>
        <v>152.38057142857141</v>
      </c>
      <c r="P2256" s="18">
        <f t="shared" si="283"/>
        <v>93.782816287176686</v>
      </c>
      <c r="Q2256" s="48">
        <f t="shared" si="284"/>
        <v>3.1260938762392225</v>
      </c>
    </row>
    <row r="2257" spans="2:17" x14ac:dyDescent="0.25">
      <c r="B2257" s="15">
        <v>41926.770833333336</v>
      </c>
      <c r="C2257" s="16">
        <v>6</v>
      </c>
      <c r="D2257" s="16">
        <v>1007.919</v>
      </c>
      <c r="E2257" s="16">
        <v>1027.894</v>
      </c>
      <c r="F2257" s="16">
        <v>1.412207</v>
      </c>
      <c r="G2257" s="16">
        <v>407.7</v>
      </c>
      <c r="H2257" s="16">
        <v>447.5</v>
      </c>
      <c r="K2257" s="16">
        <f t="shared" si="278"/>
        <v>1007.919</v>
      </c>
      <c r="L2257" s="16">
        <f t="shared" si="279"/>
        <v>1027.894</v>
      </c>
      <c r="M2257" s="16">
        <f t="shared" si="280"/>
        <v>1.412207</v>
      </c>
      <c r="N2257" s="20">
        <f t="shared" si="281"/>
        <v>43.124227666580936</v>
      </c>
      <c r="O2257" s="18">
        <f t="shared" si="282"/>
        <v>145.41521428571428</v>
      </c>
      <c r="P2257" s="18">
        <f t="shared" si="283"/>
        <v>88.558354357360713</v>
      </c>
      <c r="Q2257" s="48">
        <f t="shared" si="284"/>
        <v>3.4439360027862498</v>
      </c>
    </row>
    <row r="2258" spans="2:17" x14ac:dyDescent="0.25">
      <c r="B2258" s="15">
        <v>41926.771527777775</v>
      </c>
      <c r="C2258" s="16">
        <v>7</v>
      </c>
      <c r="D2258" s="16">
        <v>1054.5509999999999</v>
      </c>
      <c r="E2258" s="16">
        <v>1031.162</v>
      </c>
      <c r="F2258" s="16">
        <v>1.405402</v>
      </c>
      <c r="G2258" s="16">
        <v>413.2</v>
      </c>
      <c r="H2258" s="16">
        <v>433.7</v>
      </c>
      <c r="K2258" s="16">
        <f t="shared" si="278"/>
        <v>1054.5509999999999</v>
      </c>
      <c r="L2258" s="16">
        <f t="shared" si="279"/>
        <v>1031.162</v>
      </c>
      <c r="M2258" s="16">
        <f t="shared" si="280"/>
        <v>1.405402</v>
      </c>
      <c r="N2258" s="20">
        <f t="shared" si="281"/>
        <v>42.412302907246236</v>
      </c>
      <c r="O2258" s="18">
        <f t="shared" si="282"/>
        <v>148.97949999999997</v>
      </c>
      <c r="P2258" s="18">
        <f t="shared" si="283"/>
        <v>88.801220343627264</v>
      </c>
      <c r="Q2258" s="48">
        <f t="shared" si="284"/>
        <v>2.9600406781209085</v>
      </c>
    </row>
    <row r="2259" spans="2:17" x14ac:dyDescent="0.25">
      <c r="B2259" s="15">
        <v>41926.772222222222</v>
      </c>
      <c r="C2259" s="16">
        <v>7</v>
      </c>
      <c r="D2259" s="16">
        <v>1022.934</v>
      </c>
      <c r="E2259" s="16">
        <v>1034.741</v>
      </c>
      <c r="F2259" s="16">
        <v>1.412558</v>
      </c>
      <c r="G2259" s="16">
        <v>411.2</v>
      </c>
      <c r="H2259" s="16">
        <v>453.3</v>
      </c>
      <c r="K2259" s="16">
        <f t="shared" si="278"/>
        <v>1022.934</v>
      </c>
      <c r="L2259" s="16">
        <f t="shared" si="279"/>
        <v>1034.741</v>
      </c>
      <c r="M2259" s="16">
        <f t="shared" si="280"/>
        <v>1.412558</v>
      </c>
      <c r="N2259" s="20">
        <f t="shared" si="281"/>
        <v>43.16094854689343</v>
      </c>
      <c r="O2259" s="18">
        <f t="shared" si="282"/>
        <v>146.97678571428574</v>
      </c>
      <c r="P2259" s="18">
        <f t="shared" si="283"/>
        <v>89.607841308295974</v>
      </c>
      <c r="Q2259" s="48">
        <f t="shared" si="284"/>
        <v>2.9869280436098657</v>
      </c>
    </row>
    <row r="2260" spans="2:17" x14ac:dyDescent="0.25">
      <c r="B2260" s="15">
        <v>41926.772916666669</v>
      </c>
      <c r="C2260" s="16">
        <v>6</v>
      </c>
      <c r="D2260" s="16">
        <v>1009.476</v>
      </c>
      <c r="E2260" s="16">
        <v>1048.47</v>
      </c>
      <c r="F2260" s="16">
        <v>1.4223239999999999</v>
      </c>
      <c r="G2260" s="16">
        <v>399</v>
      </c>
      <c r="H2260" s="16">
        <v>447.4</v>
      </c>
      <c r="K2260" s="16">
        <f t="shared" si="278"/>
        <v>1009.476</v>
      </c>
      <c r="L2260" s="16">
        <f t="shared" si="279"/>
        <v>1048.47</v>
      </c>
      <c r="M2260" s="16">
        <f t="shared" si="280"/>
        <v>1.4223239999999999</v>
      </c>
      <c r="N2260" s="20">
        <f t="shared" si="281"/>
        <v>44.182646886300155</v>
      </c>
      <c r="O2260" s="18">
        <f t="shared" si="282"/>
        <v>146.99614285714284</v>
      </c>
      <c r="P2260" s="18">
        <f t="shared" si="283"/>
        <v>92.375373496147162</v>
      </c>
      <c r="Q2260" s="48">
        <f t="shared" si="284"/>
        <v>3.5923756359612784</v>
      </c>
    </row>
    <row r="2261" spans="2:17" x14ac:dyDescent="0.25">
      <c r="B2261" s="15">
        <v>41926.773611111108</v>
      </c>
      <c r="C2261" s="16">
        <v>7</v>
      </c>
      <c r="D2261" s="16">
        <v>955.24530000000004</v>
      </c>
      <c r="E2261" s="16">
        <v>1053.4069999999999</v>
      </c>
      <c r="F2261" s="16">
        <v>1.410666</v>
      </c>
      <c r="G2261" s="16">
        <v>412.4</v>
      </c>
      <c r="H2261" s="16">
        <v>442.1</v>
      </c>
      <c r="K2261" s="16">
        <f t="shared" si="278"/>
        <v>955.24530000000004</v>
      </c>
      <c r="L2261" s="16">
        <f t="shared" si="279"/>
        <v>1053.4069999999999</v>
      </c>
      <c r="M2261" s="16">
        <f t="shared" si="280"/>
        <v>1.410666</v>
      </c>
      <c r="N2261" s="20">
        <f t="shared" si="281"/>
        <v>42.963011494040927</v>
      </c>
      <c r="O2261" s="18">
        <f t="shared" si="282"/>
        <v>143.47516428571427</v>
      </c>
      <c r="P2261" s="18">
        <f t="shared" si="283"/>
        <v>86.955217439044603</v>
      </c>
      <c r="Q2261" s="48">
        <f t="shared" si="284"/>
        <v>2.8985072479681531</v>
      </c>
    </row>
    <row r="2262" spans="2:17" x14ac:dyDescent="0.25">
      <c r="B2262" s="15">
        <v>41926.774305555555</v>
      </c>
      <c r="C2262" s="16">
        <v>7</v>
      </c>
      <c r="D2262" s="16">
        <v>1127.52</v>
      </c>
      <c r="E2262" s="16">
        <v>1058.6980000000001</v>
      </c>
      <c r="F2262" s="16">
        <v>1.403891</v>
      </c>
      <c r="G2262" s="16">
        <v>394.8</v>
      </c>
      <c r="H2262" s="16">
        <v>439.8</v>
      </c>
      <c r="K2262" s="16">
        <f t="shared" si="278"/>
        <v>1127.52</v>
      </c>
      <c r="L2262" s="16">
        <f t="shared" si="279"/>
        <v>1058.6980000000001</v>
      </c>
      <c r="M2262" s="16">
        <f t="shared" si="280"/>
        <v>1.403891</v>
      </c>
      <c r="N2262" s="20">
        <f t="shared" si="281"/>
        <v>42.254225271485062</v>
      </c>
      <c r="O2262" s="18">
        <f t="shared" si="282"/>
        <v>156.15842857142857</v>
      </c>
      <c r="P2262" s="18">
        <f t="shared" si="283"/>
        <v>92.633689796104861</v>
      </c>
      <c r="Q2262" s="48">
        <f t="shared" si="284"/>
        <v>3.0877896598701624</v>
      </c>
    </row>
    <row r="2263" spans="2:17" x14ac:dyDescent="0.25">
      <c r="B2263" s="15">
        <v>41926.775000000001</v>
      </c>
      <c r="C2263" s="16">
        <v>6</v>
      </c>
      <c r="D2263" s="16">
        <v>1027.5119999999999</v>
      </c>
      <c r="E2263" s="16">
        <v>1056.202</v>
      </c>
      <c r="F2263" s="16">
        <v>1.404318</v>
      </c>
      <c r="G2263" s="16">
        <v>404</v>
      </c>
      <c r="H2263" s="16">
        <v>439.4</v>
      </c>
      <c r="K2263" s="16">
        <f t="shared" si="278"/>
        <v>1027.5119999999999</v>
      </c>
      <c r="L2263" s="16">
        <f t="shared" si="279"/>
        <v>1056.202</v>
      </c>
      <c r="M2263" s="16">
        <f t="shared" si="280"/>
        <v>1.404318</v>
      </c>
      <c r="N2263" s="20">
        <f t="shared" si="281"/>
        <v>42.298897111637288</v>
      </c>
      <c r="O2263" s="18">
        <f t="shared" si="282"/>
        <v>148.83671428571429</v>
      </c>
      <c r="P2263" s="18">
        <f t="shared" si="283"/>
        <v>88.410649350425942</v>
      </c>
      <c r="Q2263" s="48">
        <f t="shared" si="284"/>
        <v>3.4381919191832311</v>
      </c>
    </row>
    <row r="2264" spans="2:17" x14ac:dyDescent="0.25">
      <c r="B2264" s="15">
        <v>41926.775694444441</v>
      </c>
      <c r="C2264" s="16">
        <v>7</v>
      </c>
      <c r="D2264" s="16">
        <v>1127.52</v>
      </c>
      <c r="E2264" s="16">
        <v>1064.1120000000001</v>
      </c>
      <c r="F2264" s="16">
        <v>1.415198</v>
      </c>
      <c r="G2264" s="16">
        <v>410.2</v>
      </c>
      <c r="H2264" s="16">
        <v>440.9</v>
      </c>
      <c r="K2264" s="16">
        <f t="shared" si="278"/>
        <v>1127.52</v>
      </c>
      <c r="L2264" s="16">
        <f t="shared" si="279"/>
        <v>1064.1120000000001</v>
      </c>
      <c r="M2264" s="16">
        <f t="shared" si="280"/>
        <v>1.415198</v>
      </c>
      <c r="N2264" s="20">
        <f t="shared" si="281"/>
        <v>43.437139783431803</v>
      </c>
      <c r="O2264" s="18">
        <f t="shared" si="282"/>
        <v>156.54514285714285</v>
      </c>
      <c r="P2264" s="18">
        <f t="shared" si="283"/>
        <v>96.231670274788016</v>
      </c>
      <c r="Q2264" s="48">
        <f t="shared" si="284"/>
        <v>3.207722342492934</v>
      </c>
    </row>
    <row r="2265" spans="2:17" x14ac:dyDescent="0.25">
      <c r="B2265" s="15">
        <v>41926.776388888888</v>
      </c>
      <c r="C2265" s="16">
        <v>7</v>
      </c>
      <c r="D2265" s="16">
        <v>1108.69</v>
      </c>
      <c r="E2265" s="16">
        <v>1096.2159999999999</v>
      </c>
      <c r="F2265" s="16">
        <v>1.405783</v>
      </c>
      <c r="G2265" s="16">
        <v>412.9</v>
      </c>
      <c r="H2265" s="16">
        <v>451.7</v>
      </c>
      <c r="K2265" s="16">
        <f t="shared" ref="K2265:K2328" si="285">+IF(AND(D2265&gt;100,G2265&gt;50),D2265,"")</f>
        <v>1108.69</v>
      </c>
      <c r="L2265" s="16">
        <f t="shared" ref="L2265:L2328" si="286">IF(AND(E2265&gt;100,H2265&gt;50),E2265,"")</f>
        <v>1096.2159999999999</v>
      </c>
      <c r="M2265" s="16">
        <f t="shared" ref="M2265:M2328" si="287">IF(F2265&gt;1.1,F2265,"")</f>
        <v>1.405783</v>
      </c>
      <c r="N2265" s="20">
        <f t="shared" ref="N2265:N2328" si="288">IF(ISERROR($D$1*(M2265-1)/($M$7*($D$1-1))*100),"",($D$1*(M2265-1)/($M$7*($D$1-1))*100))</f>
        <v>42.452162324337564</v>
      </c>
      <c r="O2265" s="18">
        <f t="shared" ref="O2265:O2328" si="289">IF(ISERROR(IF(COUNT(K2265:L2265)&gt;1,SUM(K2265:L2265)/14,SUM(K2265:L2265)/7)),"",IF(COUNT(K2265:L2265)&gt;1,SUM(K2265:L2265)/14,SUM(K2265:L2265)/7))</f>
        <v>157.49328571428572</v>
      </c>
      <c r="P2265" s="18">
        <f t="shared" ref="P2265:P2328" si="290">IF(ISERROR(IF(COUNT(K2265:L2265)&gt;1,SUM(K2265:L2265)/14*M2265*N2265/100,SUM(K2265:L2265)/7*M2265*N2265/100)),"",IF(COUNT(K2265:L2265)&gt;1,SUM(K2265:L2265)/14*M2265*N2265/100,SUM(K2265:L2265)/7*M2265*N2265/100))</f>
        <v>93.989674784463617</v>
      </c>
      <c r="Q2265" s="48">
        <f t="shared" si="284"/>
        <v>3.1329891594821202</v>
      </c>
    </row>
    <row r="2266" spans="2:17" x14ac:dyDescent="0.25">
      <c r="B2266" s="15">
        <v>41926.777083333334</v>
      </c>
      <c r="C2266" s="16">
        <v>7</v>
      </c>
      <c r="D2266" s="16">
        <v>1120.0730000000001</v>
      </c>
      <c r="E2266" s="16">
        <v>1110.501</v>
      </c>
      <c r="F2266" s="16">
        <v>1.3858699999999999</v>
      </c>
      <c r="G2266" s="16">
        <v>413.6</v>
      </c>
      <c r="H2266" s="16">
        <v>443.3</v>
      </c>
      <c r="K2266" s="16">
        <f t="shared" si="285"/>
        <v>1120.0730000000001</v>
      </c>
      <c r="L2266" s="16">
        <f t="shared" si="286"/>
        <v>1110.501</v>
      </c>
      <c r="M2266" s="16">
        <f t="shared" si="287"/>
        <v>1.3858699999999999</v>
      </c>
      <c r="N2266" s="20">
        <f t="shared" si="288"/>
        <v>40.368906228432763</v>
      </c>
      <c r="O2266" s="18">
        <f t="shared" si="289"/>
        <v>159.3267142857143</v>
      </c>
      <c r="P2266" s="18">
        <f t="shared" si="290"/>
        <v>89.137012916419096</v>
      </c>
      <c r="Q2266" s="48">
        <f t="shared" si="284"/>
        <v>2.9712337638806368</v>
      </c>
    </row>
    <row r="2267" spans="2:17" x14ac:dyDescent="0.25">
      <c r="B2267" s="15">
        <v>41926.777777777781</v>
      </c>
      <c r="C2267" s="16">
        <v>7</v>
      </c>
      <c r="D2267" s="16">
        <v>1193.652</v>
      </c>
      <c r="E2267" s="16">
        <v>1091.04</v>
      </c>
      <c r="F2267" s="16">
        <v>1.3892420000000001</v>
      </c>
      <c r="G2267" s="16">
        <v>419.5</v>
      </c>
      <c r="H2267" s="16">
        <v>446.9</v>
      </c>
      <c r="K2267" s="16">
        <f t="shared" si="285"/>
        <v>1193.652</v>
      </c>
      <c r="L2267" s="16">
        <f t="shared" si="286"/>
        <v>1091.04</v>
      </c>
      <c r="M2267" s="16">
        <f t="shared" si="287"/>
        <v>1.3892420000000001</v>
      </c>
      <c r="N2267" s="20">
        <f t="shared" si="288"/>
        <v>40.721677762374981</v>
      </c>
      <c r="O2267" s="18">
        <f t="shared" si="289"/>
        <v>163.1922857142857</v>
      </c>
      <c r="P2267" s="18">
        <f t="shared" si="290"/>
        <v>92.321572428424773</v>
      </c>
      <c r="Q2267" s="48">
        <f t="shared" si="284"/>
        <v>3.0773857476141591</v>
      </c>
    </row>
    <row r="2268" spans="2:17" x14ac:dyDescent="0.25">
      <c r="B2268" s="15">
        <v>41926.77847222222</v>
      </c>
      <c r="C2268" s="16">
        <v>7</v>
      </c>
      <c r="D2268" s="16">
        <v>1032.7919999999999</v>
      </c>
      <c r="E2268" s="16">
        <v>1154.5129999999999</v>
      </c>
      <c r="F2268" s="16">
        <v>1.374533</v>
      </c>
      <c r="G2268" s="16">
        <v>428</v>
      </c>
      <c r="H2268" s="16">
        <v>450.7</v>
      </c>
      <c r="K2268" s="16">
        <f t="shared" si="285"/>
        <v>1032.7919999999999</v>
      </c>
      <c r="L2268" s="16">
        <f t="shared" si="286"/>
        <v>1154.5129999999999</v>
      </c>
      <c r="M2268" s="16">
        <f t="shared" si="287"/>
        <v>1.374533</v>
      </c>
      <c r="N2268" s="20">
        <f t="shared" si="288"/>
        <v>39.18285317970718</v>
      </c>
      <c r="O2268" s="18">
        <f t="shared" si="289"/>
        <v>156.23607142857142</v>
      </c>
      <c r="P2268" s="18">
        <f t="shared" si="290"/>
        <v>84.145818222724515</v>
      </c>
      <c r="Q2268" s="48">
        <f t="shared" si="284"/>
        <v>2.8048606074241502</v>
      </c>
    </row>
    <row r="2269" spans="2:17" x14ac:dyDescent="0.25">
      <c r="B2269" s="15">
        <v>41926.779166666667</v>
      </c>
      <c r="C2269" s="16">
        <v>6</v>
      </c>
      <c r="D2269" s="16">
        <v>1082.3530000000001</v>
      </c>
      <c r="E2269" s="16">
        <v>1097.8979999999999</v>
      </c>
      <c r="F2269" s="16">
        <v>1.3926149999999999</v>
      </c>
      <c r="G2269" s="16">
        <v>413.2</v>
      </c>
      <c r="H2269" s="16">
        <v>456.8</v>
      </c>
      <c r="K2269" s="16">
        <f t="shared" si="285"/>
        <v>1082.3530000000001</v>
      </c>
      <c r="L2269" s="16">
        <f t="shared" si="286"/>
        <v>1097.8979999999999</v>
      </c>
      <c r="M2269" s="16">
        <f t="shared" si="287"/>
        <v>1.3926149999999999</v>
      </c>
      <c r="N2269" s="20">
        <f t="shared" si="288"/>
        <v>41.074553914209787</v>
      </c>
      <c r="O2269" s="18">
        <f t="shared" si="289"/>
        <v>155.73221428571429</v>
      </c>
      <c r="P2269" s="18">
        <f t="shared" si="290"/>
        <v>89.0804460295371</v>
      </c>
      <c r="Q2269" s="48">
        <f t="shared" si="284"/>
        <v>3.4642395678153313</v>
      </c>
    </row>
    <row r="2270" spans="2:17" x14ac:dyDescent="0.25">
      <c r="B2270" s="15">
        <v>41926.779861111114</v>
      </c>
      <c r="C2270" s="16">
        <v>7</v>
      </c>
      <c r="D2270" s="16">
        <v>1186.145</v>
      </c>
      <c r="E2270" s="16">
        <v>1120.1369999999999</v>
      </c>
      <c r="F2270" s="16">
        <v>1.3873500000000001</v>
      </c>
      <c r="G2270" s="16">
        <v>416.6</v>
      </c>
      <c r="H2270" s="16">
        <v>438.9</v>
      </c>
      <c r="K2270" s="16">
        <f t="shared" si="285"/>
        <v>1186.145</v>
      </c>
      <c r="L2270" s="16">
        <f t="shared" si="286"/>
        <v>1120.1369999999999</v>
      </c>
      <c r="M2270" s="16">
        <f t="shared" si="287"/>
        <v>1.3873500000000001</v>
      </c>
      <c r="N2270" s="20">
        <f t="shared" si="288"/>
        <v>40.523740709522478</v>
      </c>
      <c r="O2270" s="18">
        <f t="shared" si="289"/>
        <v>164.73442857142859</v>
      </c>
      <c r="P2270" s="18">
        <f t="shared" si="290"/>
        <v>92.614703379464913</v>
      </c>
      <c r="Q2270" s="48">
        <f t="shared" si="284"/>
        <v>3.0871567793154973</v>
      </c>
    </row>
    <row r="2271" spans="2:17" x14ac:dyDescent="0.25">
      <c r="B2271" s="15">
        <v>41926.780555555553</v>
      </c>
      <c r="C2271" s="16">
        <v>7</v>
      </c>
      <c r="D2271" s="16">
        <v>1214.74</v>
      </c>
      <c r="E2271" s="16">
        <v>1109.633</v>
      </c>
      <c r="F2271" s="16">
        <v>1.388083</v>
      </c>
      <c r="G2271" s="16">
        <v>422.5</v>
      </c>
      <c r="H2271" s="16">
        <v>449.7</v>
      </c>
      <c r="K2271" s="16">
        <f t="shared" si="285"/>
        <v>1214.74</v>
      </c>
      <c r="L2271" s="16">
        <f t="shared" si="286"/>
        <v>1109.633</v>
      </c>
      <c r="M2271" s="16">
        <f t="shared" si="287"/>
        <v>1.388083</v>
      </c>
      <c r="N2271" s="20">
        <f t="shared" si="288"/>
        <v>40.600425624818911</v>
      </c>
      <c r="O2271" s="18">
        <f t="shared" si="289"/>
        <v>166.02664285714286</v>
      </c>
      <c r="P2271" s="18">
        <f t="shared" si="290"/>
        <v>93.567237651493031</v>
      </c>
      <c r="Q2271" s="48">
        <f t="shared" si="284"/>
        <v>3.1189079217164339</v>
      </c>
    </row>
    <row r="2272" spans="2:17" x14ac:dyDescent="0.25">
      <c r="B2272" s="15">
        <v>41926.78125</v>
      </c>
      <c r="C2272" s="16">
        <v>6</v>
      </c>
      <c r="D2272" s="16">
        <v>1185.443</v>
      </c>
      <c r="E2272" s="16">
        <v>1116.0609999999999</v>
      </c>
      <c r="F2272" s="16">
        <v>1.3813530000000001</v>
      </c>
      <c r="G2272" s="16">
        <v>419.9</v>
      </c>
      <c r="H2272" s="16">
        <v>441</v>
      </c>
      <c r="K2272" s="16">
        <f t="shared" si="285"/>
        <v>1185.443</v>
      </c>
      <c r="L2272" s="16">
        <f t="shared" si="286"/>
        <v>1116.0609999999999</v>
      </c>
      <c r="M2272" s="16">
        <f t="shared" si="287"/>
        <v>1.3813530000000001</v>
      </c>
      <c r="N2272" s="20">
        <f t="shared" si="288"/>
        <v>39.896347207431326</v>
      </c>
      <c r="O2272" s="18">
        <f t="shared" si="289"/>
        <v>164.39314285714286</v>
      </c>
      <c r="P2272" s="18">
        <f t="shared" si="290"/>
        <v>90.598604522409644</v>
      </c>
      <c r="Q2272" s="48">
        <f t="shared" si="284"/>
        <v>3.5232790647603749</v>
      </c>
    </row>
    <row r="2273" spans="2:17" x14ac:dyDescent="0.25">
      <c r="B2273" s="15">
        <v>41926.781944444447</v>
      </c>
      <c r="C2273" s="16">
        <v>7</v>
      </c>
      <c r="D2273" s="16">
        <v>1084.672</v>
      </c>
      <c r="E2273" s="16">
        <v>1102.085</v>
      </c>
      <c r="F2273" s="16">
        <v>1.3854580000000001</v>
      </c>
      <c r="G2273" s="16">
        <v>414.3</v>
      </c>
      <c r="H2273" s="16">
        <v>455.4</v>
      </c>
      <c r="K2273" s="16">
        <f t="shared" si="285"/>
        <v>1084.672</v>
      </c>
      <c r="L2273" s="16">
        <f t="shared" si="286"/>
        <v>1102.085</v>
      </c>
      <c r="M2273" s="16">
        <f t="shared" si="287"/>
        <v>1.3854580000000001</v>
      </c>
      <c r="N2273" s="20">
        <f t="shared" si="288"/>
        <v>40.325803656669976</v>
      </c>
      <c r="O2273" s="18">
        <f t="shared" si="289"/>
        <v>156.19692857142857</v>
      </c>
      <c r="P2273" s="18">
        <f t="shared" si="290"/>
        <v>87.266766777210648</v>
      </c>
      <c r="Q2273" s="48">
        <f t="shared" si="284"/>
        <v>2.9088922259070213</v>
      </c>
    </row>
    <row r="2274" spans="2:17" x14ac:dyDescent="0.25">
      <c r="B2274" s="15">
        <v>41926.782638888886</v>
      </c>
      <c r="C2274" s="16">
        <v>7</v>
      </c>
      <c r="D2274" s="16">
        <v>1089.952</v>
      </c>
      <c r="E2274" s="16">
        <v>1090.5719999999999</v>
      </c>
      <c r="F2274" s="16">
        <v>1.3982300000000001</v>
      </c>
      <c r="G2274" s="16">
        <v>411.6</v>
      </c>
      <c r="H2274" s="16">
        <v>452.5</v>
      </c>
      <c r="K2274" s="16">
        <f t="shared" si="285"/>
        <v>1089.952</v>
      </c>
      <c r="L2274" s="16">
        <f t="shared" si="286"/>
        <v>1090.5719999999999</v>
      </c>
      <c r="M2274" s="16">
        <f t="shared" si="287"/>
        <v>1.3982300000000001</v>
      </c>
      <c r="N2274" s="20">
        <f t="shared" si="288"/>
        <v>41.661983381316993</v>
      </c>
      <c r="O2274" s="18">
        <f t="shared" si="289"/>
        <v>155.75171428571429</v>
      </c>
      <c r="P2274" s="18">
        <f t="shared" si="290"/>
        <v>90.730100672183212</v>
      </c>
      <c r="Q2274" s="48">
        <f t="shared" si="284"/>
        <v>3.0243366890727739</v>
      </c>
    </row>
    <row r="2275" spans="2:17" x14ac:dyDescent="0.25">
      <c r="B2275" s="15">
        <v>41926.783333333333</v>
      </c>
      <c r="C2275" s="16">
        <v>7</v>
      </c>
      <c r="D2275" s="16">
        <v>1105.73</v>
      </c>
      <c r="E2275" s="16">
        <v>1099.1320000000001</v>
      </c>
      <c r="F2275" s="16">
        <v>1.373068</v>
      </c>
      <c r="G2275" s="16">
        <v>415.1</v>
      </c>
      <c r="H2275" s="16">
        <v>446.1</v>
      </c>
      <c r="K2275" s="16">
        <f t="shared" si="285"/>
        <v>1105.73</v>
      </c>
      <c r="L2275" s="16">
        <f t="shared" si="286"/>
        <v>1099.1320000000001</v>
      </c>
      <c r="M2275" s="16">
        <f t="shared" si="287"/>
        <v>1.373068</v>
      </c>
      <c r="N2275" s="20">
        <f t="shared" si="288"/>
        <v>39.029587967006904</v>
      </c>
      <c r="O2275" s="18">
        <f t="shared" si="289"/>
        <v>157.49014285714287</v>
      </c>
      <c r="P2275" s="18">
        <f t="shared" si="290"/>
        <v>84.399405837535866</v>
      </c>
      <c r="Q2275" s="48">
        <f t="shared" si="284"/>
        <v>2.8133135279178623</v>
      </c>
    </row>
    <row r="2276" spans="2:17" x14ac:dyDescent="0.25">
      <c r="B2276" s="15">
        <v>41926.78402777778</v>
      </c>
      <c r="C2276" s="16">
        <v>7</v>
      </c>
      <c r="D2276" s="16">
        <v>1014.023</v>
      </c>
      <c r="E2276" s="16">
        <v>1078.434</v>
      </c>
      <c r="F2276" s="16">
        <v>1.3978790000000001</v>
      </c>
      <c r="G2276" s="16">
        <v>416.8</v>
      </c>
      <c r="H2276" s="16">
        <v>451</v>
      </c>
      <c r="K2276" s="16">
        <f t="shared" si="285"/>
        <v>1014.023</v>
      </c>
      <c r="L2276" s="16">
        <f t="shared" si="286"/>
        <v>1078.434</v>
      </c>
      <c r="M2276" s="16">
        <f t="shared" si="287"/>
        <v>1.3978790000000001</v>
      </c>
      <c r="N2276" s="20">
        <f t="shared" si="288"/>
        <v>41.625262501004507</v>
      </c>
      <c r="O2276" s="18">
        <f t="shared" si="289"/>
        <v>149.46121428571428</v>
      </c>
      <c r="P2276" s="18">
        <f t="shared" si="290"/>
        <v>86.967116803140328</v>
      </c>
      <c r="Q2276" s="48">
        <f t="shared" si="284"/>
        <v>2.8989038934380109</v>
      </c>
    </row>
    <row r="2277" spans="2:17" x14ac:dyDescent="0.25">
      <c r="B2277" s="15">
        <v>41926.784722222219</v>
      </c>
      <c r="C2277" s="16">
        <v>6</v>
      </c>
      <c r="D2277" s="16">
        <v>1148.577</v>
      </c>
      <c r="E2277" s="16">
        <v>1069.845</v>
      </c>
      <c r="F2277" s="16">
        <v>1.4016789999999999</v>
      </c>
      <c r="G2277" s="16">
        <v>410.8</v>
      </c>
      <c r="H2277" s="16">
        <v>437.6</v>
      </c>
      <c r="K2277" s="16">
        <f t="shared" si="285"/>
        <v>1148.577</v>
      </c>
      <c r="L2277" s="16">
        <f t="shared" si="286"/>
        <v>1069.845</v>
      </c>
      <c r="M2277" s="16">
        <f t="shared" si="287"/>
        <v>1.4016789999999999</v>
      </c>
      <c r="N2277" s="20">
        <f t="shared" si="288"/>
        <v>42.022810492991539</v>
      </c>
      <c r="O2277" s="18">
        <f t="shared" si="289"/>
        <v>158.45871428571428</v>
      </c>
      <c r="P2277" s="18">
        <f t="shared" si="290"/>
        <v>93.336129903437438</v>
      </c>
      <c r="Q2277" s="48">
        <f t="shared" si="284"/>
        <v>3.629738385133678</v>
      </c>
    </row>
    <row r="2278" spans="2:17" x14ac:dyDescent="0.25">
      <c r="B2278" s="15">
        <v>41926.785416666666</v>
      </c>
      <c r="C2278" s="16">
        <v>7</v>
      </c>
      <c r="D2278" s="16">
        <v>1171.1300000000001</v>
      </c>
      <c r="E2278" s="16">
        <v>1046.297</v>
      </c>
      <c r="F2278" s="16">
        <v>1.4046689999999999</v>
      </c>
      <c r="G2278" s="16">
        <v>413.5</v>
      </c>
      <c r="H2278" s="16">
        <v>446.2</v>
      </c>
      <c r="K2278" s="16">
        <f t="shared" si="285"/>
        <v>1171.1300000000001</v>
      </c>
      <c r="L2278" s="16">
        <f t="shared" si="286"/>
        <v>1046.297</v>
      </c>
      <c r="M2278" s="16">
        <f t="shared" si="287"/>
        <v>1.4046689999999999</v>
      </c>
      <c r="N2278" s="20">
        <f t="shared" si="288"/>
        <v>42.335617991949775</v>
      </c>
      <c r="O2278" s="18">
        <f t="shared" si="289"/>
        <v>158.38764285714288</v>
      </c>
      <c r="P2278" s="18">
        <f t="shared" si="290"/>
        <v>94.189219331929323</v>
      </c>
      <c r="Q2278" s="48">
        <f t="shared" si="284"/>
        <v>3.1396406443976441</v>
      </c>
    </row>
    <row r="2279" spans="2:17" x14ac:dyDescent="0.25">
      <c r="B2279" s="15">
        <v>41926.786111111112</v>
      </c>
      <c r="C2279" s="16">
        <v>7</v>
      </c>
      <c r="D2279" s="16">
        <v>1184.68</v>
      </c>
      <c r="E2279" s="16">
        <v>1103.5630000000001</v>
      </c>
      <c r="F2279" s="16">
        <v>1.3885099999999999</v>
      </c>
      <c r="G2279" s="16">
        <v>405</v>
      </c>
      <c r="H2279" s="16">
        <v>437.7</v>
      </c>
      <c r="K2279" s="16">
        <f t="shared" si="285"/>
        <v>1184.68</v>
      </c>
      <c r="L2279" s="16">
        <f t="shared" si="286"/>
        <v>1103.5630000000001</v>
      </c>
      <c r="M2279" s="16">
        <f t="shared" si="287"/>
        <v>1.3885099999999999</v>
      </c>
      <c r="N2279" s="20">
        <f t="shared" si="288"/>
        <v>40.645097464971144</v>
      </c>
      <c r="O2279" s="18">
        <f t="shared" si="289"/>
        <v>163.4459285714286</v>
      </c>
      <c r="P2279" s="18">
        <f t="shared" si="290"/>
        <v>92.242547380948253</v>
      </c>
      <c r="Q2279" s="48">
        <f t="shared" si="284"/>
        <v>3.0747515793649418</v>
      </c>
    </row>
    <row r="2280" spans="2:17" x14ac:dyDescent="0.25">
      <c r="B2280" s="15">
        <v>41926.786805555559</v>
      </c>
      <c r="C2280" s="16">
        <v>6</v>
      </c>
      <c r="D2280" s="16">
        <v>1144.0909999999999</v>
      </c>
      <c r="E2280" s="16">
        <v>1049.8050000000001</v>
      </c>
      <c r="F2280" s="16">
        <v>1.399786</v>
      </c>
      <c r="G2280" s="16">
        <v>415.2</v>
      </c>
      <c r="H2280" s="16">
        <v>446</v>
      </c>
      <c r="K2280" s="16">
        <f t="shared" si="285"/>
        <v>1144.0909999999999</v>
      </c>
      <c r="L2280" s="16">
        <f t="shared" si="286"/>
        <v>1049.8050000000001</v>
      </c>
      <c r="M2280" s="16">
        <f t="shared" si="287"/>
        <v>1.399786</v>
      </c>
      <c r="N2280" s="20">
        <f t="shared" si="288"/>
        <v>41.824768822246419</v>
      </c>
      <c r="O2280" s="18">
        <f t="shared" si="289"/>
        <v>156.70685714285713</v>
      </c>
      <c r="P2280" s="18">
        <f t="shared" si="290"/>
        <v>91.745166971975195</v>
      </c>
      <c r="Q2280" s="48">
        <f t="shared" si="284"/>
        <v>3.5678676044657021</v>
      </c>
    </row>
    <row r="2281" spans="2:17" x14ac:dyDescent="0.25">
      <c r="B2281" s="15">
        <v>41926.787499999999</v>
      </c>
      <c r="C2281" s="16">
        <v>7</v>
      </c>
      <c r="D2281" s="16">
        <v>1107.9269999999999</v>
      </c>
      <c r="E2281" s="16">
        <v>1099.6420000000001</v>
      </c>
      <c r="F2281" s="16">
        <v>1.399786</v>
      </c>
      <c r="G2281" s="16">
        <v>416.8</v>
      </c>
      <c r="H2281" s="16">
        <v>444.5</v>
      </c>
      <c r="K2281" s="16">
        <f t="shared" si="285"/>
        <v>1107.9269999999999</v>
      </c>
      <c r="L2281" s="16">
        <f t="shared" si="286"/>
        <v>1099.6420000000001</v>
      </c>
      <c r="M2281" s="16">
        <f t="shared" si="287"/>
        <v>1.399786</v>
      </c>
      <c r="N2281" s="20">
        <f t="shared" si="288"/>
        <v>41.824768822246419</v>
      </c>
      <c r="O2281" s="18">
        <f t="shared" si="289"/>
        <v>157.68350000000001</v>
      </c>
      <c r="P2281" s="18">
        <f t="shared" si="290"/>
        <v>92.316949621657713</v>
      </c>
      <c r="Q2281" s="48">
        <f t="shared" si="284"/>
        <v>3.0772316540552569</v>
      </c>
    </row>
    <row r="2282" spans="2:17" x14ac:dyDescent="0.25">
      <c r="B2282" s="15">
        <v>41926.788194444445</v>
      </c>
      <c r="C2282" s="16">
        <v>7</v>
      </c>
      <c r="D2282" s="16">
        <v>1131.3040000000001</v>
      </c>
      <c r="E2282" s="16">
        <v>1087.0440000000001</v>
      </c>
      <c r="F2282" s="16">
        <v>1.396414</v>
      </c>
      <c r="G2282" s="16">
        <v>418.2</v>
      </c>
      <c r="H2282" s="16">
        <v>451.4</v>
      </c>
      <c r="K2282" s="16">
        <f t="shared" si="285"/>
        <v>1131.3040000000001</v>
      </c>
      <c r="L2282" s="16">
        <f t="shared" si="286"/>
        <v>1087.0440000000001</v>
      </c>
      <c r="M2282" s="16">
        <f t="shared" si="287"/>
        <v>1.396414</v>
      </c>
      <c r="N2282" s="20">
        <f t="shared" si="288"/>
        <v>41.471997288304223</v>
      </c>
      <c r="O2282" s="18">
        <f t="shared" si="289"/>
        <v>158.45342857142856</v>
      </c>
      <c r="P2282" s="18">
        <f t="shared" si="290"/>
        <v>91.763672547976171</v>
      </c>
      <c r="Q2282" s="48">
        <f t="shared" si="284"/>
        <v>3.0587890849325392</v>
      </c>
    </row>
    <row r="2283" spans="2:17" x14ac:dyDescent="0.25">
      <c r="B2283" s="15">
        <v>41926.788888888892</v>
      </c>
      <c r="C2283" s="16">
        <v>6</v>
      </c>
      <c r="D2283" s="16">
        <v>1080.125</v>
      </c>
      <c r="E2283" s="16">
        <v>1051.675</v>
      </c>
      <c r="F2283" s="16">
        <v>1.4046689999999999</v>
      </c>
      <c r="G2283" s="16">
        <v>417.9</v>
      </c>
      <c r="H2283" s="16">
        <v>452.7</v>
      </c>
      <c r="K2283" s="16">
        <f t="shared" si="285"/>
        <v>1080.125</v>
      </c>
      <c r="L2283" s="16">
        <f t="shared" si="286"/>
        <v>1051.675</v>
      </c>
      <c r="M2283" s="16">
        <f t="shared" si="287"/>
        <v>1.4046689999999999</v>
      </c>
      <c r="N2283" s="20">
        <f t="shared" si="288"/>
        <v>42.335617991949775</v>
      </c>
      <c r="O2283" s="18">
        <f t="shared" si="289"/>
        <v>152.27142857142857</v>
      </c>
      <c r="P2283" s="18">
        <f t="shared" si="290"/>
        <v>90.552057755140055</v>
      </c>
      <c r="Q2283" s="48">
        <f t="shared" si="284"/>
        <v>3.5214689126998913</v>
      </c>
    </row>
    <row r="2284" spans="2:17" x14ac:dyDescent="0.25">
      <c r="B2284" s="15">
        <v>41926.789583333331</v>
      </c>
      <c r="C2284" s="16">
        <v>8</v>
      </c>
      <c r="D2284" s="16">
        <v>1095.903</v>
      </c>
      <c r="E2284" s="16">
        <v>1092.42</v>
      </c>
      <c r="F2284" s="16">
        <v>1.395254</v>
      </c>
      <c r="G2284" s="16">
        <v>416.8</v>
      </c>
      <c r="H2284" s="16">
        <v>440.7</v>
      </c>
      <c r="K2284" s="16">
        <f t="shared" si="285"/>
        <v>1095.903</v>
      </c>
      <c r="L2284" s="16">
        <f t="shared" si="286"/>
        <v>1092.42</v>
      </c>
      <c r="M2284" s="16">
        <f t="shared" si="287"/>
        <v>1.395254</v>
      </c>
      <c r="N2284" s="20">
        <f t="shared" si="288"/>
        <v>41.350640532855543</v>
      </c>
      <c r="O2284" s="18">
        <f t="shared" si="289"/>
        <v>156.30878571428573</v>
      </c>
      <c r="P2284" s="18">
        <f t="shared" si="290"/>
        <v>90.181801532032026</v>
      </c>
      <c r="Q2284" s="48">
        <f t="shared" si="284"/>
        <v>2.6303025446842674</v>
      </c>
    </row>
    <row r="2285" spans="2:17" x14ac:dyDescent="0.25">
      <c r="B2285" s="15">
        <v>41926.790277777778</v>
      </c>
      <c r="C2285" s="16">
        <v>3</v>
      </c>
      <c r="D2285" s="16">
        <v>1147.8140000000001</v>
      </c>
      <c r="E2285" s="16">
        <v>1076.33</v>
      </c>
      <c r="F2285" s="16">
        <v>1.3854580000000001</v>
      </c>
      <c r="G2285" s="16">
        <v>420.1</v>
      </c>
      <c r="H2285" s="16">
        <v>443.9</v>
      </c>
      <c r="K2285" s="16">
        <f t="shared" si="285"/>
        <v>1147.8140000000001</v>
      </c>
      <c r="L2285" s="16">
        <f t="shared" si="286"/>
        <v>1076.33</v>
      </c>
      <c r="M2285" s="16">
        <f t="shared" si="287"/>
        <v>1.3854580000000001</v>
      </c>
      <c r="N2285" s="20">
        <f t="shared" si="288"/>
        <v>40.325803656669976</v>
      </c>
      <c r="O2285" s="18">
        <f t="shared" si="289"/>
        <v>158.86742857142858</v>
      </c>
      <c r="P2285" s="18">
        <f t="shared" si="290"/>
        <v>88.758767310191487</v>
      </c>
      <c r="Q2285" s="48">
        <f t="shared" si="284"/>
        <v>6.9034596796815597</v>
      </c>
    </row>
    <row r="2286" spans="2:17" x14ac:dyDescent="0.25">
      <c r="B2286" s="15">
        <v>41926.790972222225</v>
      </c>
      <c r="C2286" s="16">
        <v>7</v>
      </c>
      <c r="D2286" s="16">
        <v>1088.4570000000001</v>
      </c>
      <c r="E2286" s="16">
        <v>1102.1859999999999</v>
      </c>
      <c r="F2286" s="16">
        <v>1.3990389999999999</v>
      </c>
      <c r="G2286" s="16">
        <v>411.5</v>
      </c>
      <c r="H2286" s="16">
        <v>442.2</v>
      </c>
      <c r="K2286" s="16">
        <f t="shared" si="285"/>
        <v>1088.4570000000001</v>
      </c>
      <c r="L2286" s="16">
        <f t="shared" si="286"/>
        <v>1102.1859999999999</v>
      </c>
      <c r="M2286" s="16">
        <f t="shared" si="287"/>
        <v>1.3990389999999999</v>
      </c>
      <c r="N2286" s="20">
        <f t="shared" si="288"/>
        <v>41.746619256453158</v>
      </c>
      <c r="O2286" s="18">
        <f t="shared" si="289"/>
        <v>156.47450000000001</v>
      </c>
      <c r="P2286" s="18">
        <f t="shared" si="290"/>
        <v>91.389164023802053</v>
      </c>
      <c r="Q2286" s="48">
        <f t="shared" si="284"/>
        <v>3.0463054674600683</v>
      </c>
    </row>
    <row r="2287" spans="2:17" x14ac:dyDescent="0.25">
      <c r="B2287" s="15">
        <v>41926.791666666664</v>
      </c>
      <c r="C2287" s="16">
        <v>6</v>
      </c>
      <c r="D2287" s="16">
        <v>1153.0630000000001</v>
      </c>
      <c r="E2287" s="16">
        <v>1048.32</v>
      </c>
      <c r="F2287" s="16">
        <v>1.3993899999999999</v>
      </c>
      <c r="G2287" s="16">
        <v>411.4</v>
      </c>
      <c r="H2287" s="16">
        <v>444</v>
      </c>
      <c r="K2287" s="16">
        <f t="shared" si="285"/>
        <v>1153.0630000000001</v>
      </c>
      <c r="L2287" s="16">
        <f t="shared" si="286"/>
        <v>1048.32</v>
      </c>
      <c r="M2287" s="16">
        <f t="shared" si="287"/>
        <v>1.3993899999999999</v>
      </c>
      <c r="N2287" s="20">
        <f t="shared" si="288"/>
        <v>41.783340136765652</v>
      </c>
      <c r="O2287" s="18">
        <f t="shared" si="289"/>
        <v>157.24164285714284</v>
      </c>
      <c r="P2287" s="18">
        <f t="shared" si="290"/>
        <v>91.94105716590586</v>
      </c>
      <c r="Q2287" s="48">
        <f t="shared" si="284"/>
        <v>3.5754855564518948</v>
      </c>
    </row>
    <row r="2288" spans="2:17" x14ac:dyDescent="0.25">
      <c r="B2288" s="15">
        <v>41926.792361111111</v>
      </c>
      <c r="C2288" s="16">
        <v>6</v>
      </c>
      <c r="D2288" s="16">
        <v>1153.0630000000001</v>
      </c>
      <c r="E2288" s="16">
        <v>1048.32</v>
      </c>
      <c r="F2288" s="16">
        <v>1.3993899999999999</v>
      </c>
      <c r="G2288" s="16">
        <v>411.4</v>
      </c>
      <c r="H2288" s="16">
        <v>444</v>
      </c>
      <c r="K2288" s="16">
        <f t="shared" si="285"/>
        <v>1153.0630000000001</v>
      </c>
      <c r="L2288" s="16">
        <f t="shared" si="286"/>
        <v>1048.32</v>
      </c>
      <c r="M2288" s="16">
        <f t="shared" si="287"/>
        <v>1.3993899999999999</v>
      </c>
      <c r="N2288" s="20">
        <f t="shared" si="288"/>
        <v>41.783340136765652</v>
      </c>
      <c r="O2288" s="18">
        <f t="shared" si="289"/>
        <v>157.24164285714284</v>
      </c>
      <c r="P2288" s="18">
        <f t="shared" si="290"/>
        <v>91.94105716590586</v>
      </c>
      <c r="Q2288" s="48">
        <f t="shared" si="284"/>
        <v>3.5754855564518948</v>
      </c>
    </row>
    <row r="2289" spans="2:17" x14ac:dyDescent="0.25">
      <c r="B2289" s="15">
        <v>41926.793055555558</v>
      </c>
      <c r="C2289" s="16">
        <v>7</v>
      </c>
      <c r="D2289" s="16">
        <v>1007.1559999999999</v>
      </c>
      <c r="E2289" s="16">
        <v>1040.6690000000001</v>
      </c>
      <c r="F2289" s="16">
        <v>1.409583</v>
      </c>
      <c r="G2289" s="16">
        <v>412.9</v>
      </c>
      <c r="H2289" s="16">
        <v>440.1</v>
      </c>
      <c r="K2289" s="16">
        <f t="shared" si="285"/>
        <v>1007.1559999999999</v>
      </c>
      <c r="L2289" s="16">
        <f t="shared" si="286"/>
        <v>1040.6690000000001</v>
      </c>
      <c r="M2289" s="16">
        <f t="shared" si="287"/>
        <v>1.409583</v>
      </c>
      <c r="N2289" s="20">
        <f t="shared" si="288"/>
        <v>42.849710316324618</v>
      </c>
      <c r="O2289" s="18">
        <f t="shared" si="289"/>
        <v>146.27321428571429</v>
      </c>
      <c r="P2289" s="18">
        <f t="shared" si="290"/>
        <v>88.349347934982731</v>
      </c>
      <c r="Q2289" s="48">
        <f t="shared" si="284"/>
        <v>2.9449782644994245</v>
      </c>
    </row>
    <row r="2290" spans="2:17" x14ac:dyDescent="0.25">
      <c r="B2290" s="15">
        <v>41926.793749999997</v>
      </c>
      <c r="C2290" s="16">
        <v>7</v>
      </c>
      <c r="D2290" s="16">
        <v>1043.32</v>
      </c>
      <c r="E2290" s="16">
        <v>1094.8989999999999</v>
      </c>
      <c r="F2290" s="16">
        <v>1.4005190000000001</v>
      </c>
      <c r="G2290" s="16">
        <v>421.3</v>
      </c>
      <c r="H2290" s="16">
        <v>445.8</v>
      </c>
      <c r="K2290" s="16">
        <f t="shared" si="285"/>
        <v>1043.32</v>
      </c>
      <c r="L2290" s="16">
        <f t="shared" si="286"/>
        <v>1094.8989999999999</v>
      </c>
      <c r="M2290" s="16">
        <f t="shared" si="287"/>
        <v>1.4005190000000001</v>
      </c>
      <c r="N2290" s="20">
        <f t="shared" si="288"/>
        <v>41.901453737542873</v>
      </c>
      <c r="O2290" s="18">
        <f t="shared" si="289"/>
        <v>152.72992857142859</v>
      </c>
      <c r="P2290" s="18">
        <f t="shared" si="290"/>
        <v>89.627698464563977</v>
      </c>
      <c r="Q2290" s="48">
        <f t="shared" si="284"/>
        <v>2.9875899488187994</v>
      </c>
    </row>
    <row r="2291" spans="2:17" x14ac:dyDescent="0.25">
      <c r="B2291" s="15">
        <v>41926.794444444444</v>
      </c>
      <c r="C2291" s="16">
        <v>6</v>
      </c>
      <c r="D2291" s="16">
        <v>1057.5719999999999</v>
      </c>
      <c r="E2291" s="16">
        <v>1072.953</v>
      </c>
      <c r="F2291" s="16">
        <v>1.3929659999999999</v>
      </c>
      <c r="G2291" s="16">
        <v>412.7</v>
      </c>
      <c r="H2291" s="16">
        <v>449.4</v>
      </c>
      <c r="K2291" s="16">
        <f t="shared" si="285"/>
        <v>1057.5719999999999</v>
      </c>
      <c r="L2291" s="16">
        <f t="shared" si="286"/>
        <v>1072.953</v>
      </c>
      <c r="M2291" s="16">
        <f t="shared" si="287"/>
        <v>1.3929659999999999</v>
      </c>
      <c r="N2291" s="20">
        <f t="shared" si="288"/>
        <v>41.111274794522274</v>
      </c>
      <c r="O2291" s="18">
        <f t="shared" si="289"/>
        <v>152.1803571428571</v>
      </c>
      <c r="P2291" s="18">
        <f t="shared" si="290"/>
        <v>87.148528586258053</v>
      </c>
      <c r="Q2291" s="48">
        <f t="shared" si="284"/>
        <v>3.3891094450211465</v>
      </c>
    </row>
    <row r="2292" spans="2:17" x14ac:dyDescent="0.25">
      <c r="B2292" s="15">
        <v>41926.795138888891</v>
      </c>
      <c r="C2292" s="16">
        <v>7</v>
      </c>
      <c r="D2292" s="16">
        <v>1066.5450000000001</v>
      </c>
      <c r="E2292" s="16">
        <v>1096.3140000000001</v>
      </c>
      <c r="F2292" s="16">
        <v>1.3850769999999999</v>
      </c>
      <c r="G2292" s="16">
        <v>411.4</v>
      </c>
      <c r="H2292" s="16">
        <v>450.3</v>
      </c>
      <c r="K2292" s="16">
        <f t="shared" si="285"/>
        <v>1066.5450000000001</v>
      </c>
      <c r="L2292" s="16">
        <f t="shared" si="286"/>
        <v>1096.3140000000001</v>
      </c>
      <c r="M2292" s="16">
        <f t="shared" si="287"/>
        <v>1.3850769999999999</v>
      </c>
      <c r="N2292" s="20">
        <f t="shared" si="288"/>
        <v>40.285944239578619</v>
      </c>
      <c r="O2292" s="18">
        <f t="shared" si="289"/>
        <v>154.48992857142861</v>
      </c>
      <c r="P2292" s="18">
        <f t="shared" si="290"/>
        <v>86.204043479808988</v>
      </c>
      <c r="Q2292" s="48">
        <f t="shared" si="284"/>
        <v>2.8734681159936328</v>
      </c>
    </row>
    <row r="2293" spans="2:17" x14ac:dyDescent="0.25">
      <c r="B2293" s="15">
        <v>41926.79583333333</v>
      </c>
      <c r="C2293" s="16">
        <v>7</v>
      </c>
      <c r="D2293" s="16">
        <v>1055.3140000000001</v>
      </c>
      <c r="E2293" s="16">
        <v>1071.7739999999999</v>
      </c>
      <c r="F2293" s="16">
        <v>1.399786</v>
      </c>
      <c r="G2293" s="16">
        <v>411.5</v>
      </c>
      <c r="H2293" s="16">
        <v>436.5</v>
      </c>
      <c r="K2293" s="16">
        <f t="shared" si="285"/>
        <v>1055.3140000000001</v>
      </c>
      <c r="L2293" s="16">
        <f t="shared" si="286"/>
        <v>1071.7739999999999</v>
      </c>
      <c r="M2293" s="16">
        <f t="shared" si="287"/>
        <v>1.399786</v>
      </c>
      <c r="N2293" s="20">
        <f t="shared" si="288"/>
        <v>41.824768822246419</v>
      </c>
      <c r="O2293" s="18">
        <f t="shared" si="289"/>
        <v>151.93485714285711</v>
      </c>
      <c r="P2293" s="18">
        <f t="shared" si="290"/>
        <v>88.951364934383747</v>
      </c>
      <c r="Q2293" s="48">
        <f t="shared" si="284"/>
        <v>2.9650454978127918</v>
      </c>
    </row>
    <row r="2294" spans="2:17" x14ac:dyDescent="0.25">
      <c r="B2294" s="15">
        <v>41926.796527777777</v>
      </c>
      <c r="C2294" s="16">
        <v>6</v>
      </c>
      <c r="D2294" s="16">
        <v>1085.374</v>
      </c>
      <c r="E2294" s="16">
        <v>1078.5309999999999</v>
      </c>
      <c r="F2294" s="16">
        <v>1.3885099999999999</v>
      </c>
      <c r="G2294" s="16">
        <v>420.6</v>
      </c>
      <c r="H2294" s="16">
        <v>446.7</v>
      </c>
      <c r="K2294" s="16">
        <f t="shared" si="285"/>
        <v>1085.374</v>
      </c>
      <c r="L2294" s="16">
        <f t="shared" si="286"/>
        <v>1078.5309999999999</v>
      </c>
      <c r="M2294" s="16">
        <f t="shared" si="287"/>
        <v>1.3885099999999999</v>
      </c>
      <c r="N2294" s="20">
        <f t="shared" si="288"/>
        <v>40.645097464971144</v>
      </c>
      <c r="O2294" s="18">
        <f t="shared" si="289"/>
        <v>154.56464285714284</v>
      </c>
      <c r="P2294" s="18">
        <f t="shared" si="290"/>
        <v>87.230293937475508</v>
      </c>
      <c r="Q2294" s="48">
        <f t="shared" si="284"/>
        <v>3.3922892086796033</v>
      </c>
    </row>
    <row r="2295" spans="2:17" x14ac:dyDescent="0.25">
      <c r="B2295" s="15">
        <v>41926.797222222223</v>
      </c>
      <c r="C2295" s="16">
        <v>7</v>
      </c>
      <c r="D2295" s="16">
        <v>1066.5450000000001</v>
      </c>
      <c r="E2295" s="16">
        <v>1053.876</v>
      </c>
      <c r="F2295" s="16">
        <v>1.3922330000000001</v>
      </c>
      <c r="G2295" s="16">
        <v>420.3</v>
      </c>
      <c r="H2295" s="16">
        <v>445.4</v>
      </c>
      <c r="K2295" s="16">
        <f t="shared" si="285"/>
        <v>1066.5450000000001</v>
      </c>
      <c r="L2295" s="16">
        <f t="shared" si="286"/>
        <v>1053.876</v>
      </c>
      <c r="M2295" s="16">
        <f t="shared" si="287"/>
        <v>1.3922330000000001</v>
      </c>
      <c r="N2295" s="20">
        <f t="shared" si="288"/>
        <v>41.034589879225841</v>
      </c>
      <c r="O2295" s="18">
        <f t="shared" si="289"/>
        <v>151.45864285714288</v>
      </c>
      <c r="P2295" s="18">
        <f t="shared" si="290"/>
        <v>86.527883693706784</v>
      </c>
      <c r="Q2295" s="48">
        <f t="shared" si="284"/>
        <v>2.8842627897902258</v>
      </c>
    </row>
    <row r="2296" spans="2:17" x14ac:dyDescent="0.25">
      <c r="B2296" s="15">
        <v>41926.79791666667</v>
      </c>
      <c r="C2296" s="16">
        <v>8</v>
      </c>
      <c r="D2296" s="16">
        <v>1014.725</v>
      </c>
      <c r="E2296" s="16">
        <v>1068.79</v>
      </c>
      <c r="F2296" s="16">
        <v>1.4005190000000001</v>
      </c>
      <c r="G2296" s="16">
        <v>412.5</v>
      </c>
      <c r="H2296" s="16">
        <v>443.9</v>
      </c>
      <c r="K2296" s="16">
        <f t="shared" si="285"/>
        <v>1014.725</v>
      </c>
      <c r="L2296" s="16">
        <f t="shared" si="286"/>
        <v>1068.79</v>
      </c>
      <c r="M2296" s="16">
        <f t="shared" si="287"/>
        <v>1.4005190000000001</v>
      </c>
      <c r="N2296" s="20">
        <f t="shared" si="288"/>
        <v>41.901453737542873</v>
      </c>
      <c r="O2296" s="18">
        <f t="shared" si="289"/>
        <v>148.82249999999999</v>
      </c>
      <c r="P2296" s="18">
        <f t="shared" si="290"/>
        <v>87.334671596499703</v>
      </c>
      <c r="Q2296" s="48">
        <f t="shared" si="284"/>
        <v>2.5472612548979083</v>
      </c>
    </row>
    <row r="2297" spans="2:17" x14ac:dyDescent="0.25">
      <c r="B2297" s="15">
        <v>41926.798611111109</v>
      </c>
      <c r="C2297" s="16">
        <v>6</v>
      </c>
      <c r="D2297" s="16">
        <v>1064.3779999999999</v>
      </c>
      <c r="E2297" s="16">
        <v>1040.443</v>
      </c>
      <c r="F2297" s="16">
        <v>1.3986270000000001</v>
      </c>
      <c r="G2297" s="16">
        <v>414.2</v>
      </c>
      <c r="H2297" s="16">
        <v>445.3</v>
      </c>
      <c r="K2297" s="16">
        <f t="shared" si="285"/>
        <v>1064.3779999999999</v>
      </c>
      <c r="L2297" s="16">
        <f t="shared" si="286"/>
        <v>1040.443</v>
      </c>
      <c r="M2297" s="16">
        <f t="shared" si="287"/>
        <v>1.3986270000000001</v>
      </c>
      <c r="N2297" s="20">
        <f t="shared" si="288"/>
        <v>41.703516684690371</v>
      </c>
      <c r="O2297" s="18">
        <f t="shared" si="289"/>
        <v>150.34435714285715</v>
      </c>
      <c r="P2297" s="18">
        <f t="shared" si="290"/>
        <v>87.692352123964667</v>
      </c>
      <c r="Q2297" s="48">
        <f t="shared" si="284"/>
        <v>3.4102581381541817</v>
      </c>
    </row>
    <row r="2298" spans="2:17" x14ac:dyDescent="0.25">
      <c r="B2298" s="15">
        <v>41926.799305555556</v>
      </c>
      <c r="C2298" s="16">
        <v>7</v>
      </c>
      <c r="D2298" s="16">
        <v>1068.864</v>
      </c>
      <c r="E2298" s="16">
        <v>1073.5530000000001</v>
      </c>
      <c r="F2298" s="16">
        <v>1.3986270000000001</v>
      </c>
      <c r="G2298" s="16">
        <v>406.3</v>
      </c>
      <c r="H2298" s="16">
        <v>436.8</v>
      </c>
      <c r="K2298" s="16">
        <f t="shared" si="285"/>
        <v>1068.864</v>
      </c>
      <c r="L2298" s="16">
        <f t="shared" si="286"/>
        <v>1073.5530000000001</v>
      </c>
      <c r="M2298" s="16">
        <f t="shared" si="287"/>
        <v>1.3986270000000001</v>
      </c>
      <c r="N2298" s="20">
        <f t="shared" si="288"/>
        <v>41.703516684690371</v>
      </c>
      <c r="O2298" s="18">
        <f t="shared" si="289"/>
        <v>153.02978571428574</v>
      </c>
      <c r="P2298" s="18">
        <f t="shared" si="290"/>
        <v>89.258699889619123</v>
      </c>
      <c r="Q2298" s="48">
        <f t="shared" si="284"/>
        <v>2.9752899963206372</v>
      </c>
    </row>
    <row r="2299" spans="2:17" x14ac:dyDescent="0.25">
      <c r="B2299" s="15">
        <v>41926.800000000003</v>
      </c>
      <c r="C2299" s="16">
        <v>7</v>
      </c>
      <c r="D2299" s="16">
        <v>1045.4870000000001</v>
      </c>
      <c r="E2299" s="16">
        <v>1038.232</v>
      </c>
      <c r="F2299" s="16">
        <v>1.399786</v>
      </c>
      <c r="G2299" s="16">
        <v>395.8</v>
      </c>
      <c r="H2299" s="16">
        <v>446.1</v>
      </c>
      <c r="K2299" s="16">
        <f t="shared" si="285"/>
        <v>1045.4870000000001</v>
      </c>
      <c r="L2299" s="16">
        <f t="shared" si="286"/>
        <v>1038.232</v>
      </c>
      <c r="M2299" s="16">
        <f t="shared" si="287"/>
        <v>1.399786</v>
      </c>
      <c r="N2299" s="20">
        <f t="shared" si="288"/>
        <v>41.824768822246419</v>
      </c>
      <c r="O2299" s="18">
        <f t="shared" si="289"/>
        <v>148.83707142857142</v>
      </c>
      <c r="P2299" s="18">
        <f t="shared" si="290"/>
        <v>87.137743802658477</v>
      </c>
      <c r="Q2299" s="48">
        <f t="shared" si="284"/>
        <v>2.9045914600886156</v>
      </c>
    </row>
    <row r="2300" spans="2:17" x14ac:dyDescent="0.25">
      <c r="B2300" s="15">
        <v>41926.800694444442</v>
      </c>
      <c r="C2300" s="16">
        <v>6</v>
      </c>
      <c r="D2300" s="16">
        <v>1095.903</v>
      </c>
      <c r="E2300" s="16">
        <v>1010.742</v>
      </c>
      <c r="F2300" s="16">
        <v>1.408423</v>
      </c>
      <c r="G2300" s="16">
        <v>401.1</v>
      </c>
      <c r="H2300" s="16">
        <v>423.2</v>
      </c>
      <c r="K2300" s="16">
        <f t="shared" si="285"/>
        <v>1095.903</v>
      </c>
      <c r="L2300" s="16">
        <f t="shared" si="286"/>
        <v>1010.742</v>
      </c>
      <c r="M2300" s="16">
        <f t="shared" si="287"/>
        <v>1.408423</v>
      </c>
      <c r="N2300" s="20">
        <f t="shared" si="288"/>
        <v>42.728353560875938</v>
      </c>
      <c r="O2300" s="18">
        <f t="shared" si="289"/>
        <v>150.47464285714287</v>
      </c>
      <c r="P2300" s="18">
        <f t="shared" si="290"/>
        <v>90.555032014335652</v>
      </c>
      <c r="Q2300" s="48">
        <f t="shared" si="284"/>
        <v>3.5215845783352751</v>
      </c>
    </row>
    <row r="2301" spans="2:17" x14ac:dyDescent="0.25">
      <c r="B2301" s="15">
        <v>41926.801388888889</v>
      </c>
      <c r="C2301" s="16">
        <v>7</v>
      </c>
      <c r="D2301" s="16">
        <v>960.5249</v>
      </c>
      <c r="E2301" s="16">
        <v>1047.5260000000001</v>
      </c>
      <c r="F2301" s="16">
        <v>1.3869689999999999</v>
      </c>
      <c r="G2301" s="16">
        <v>393.2</v>
      </c>
      <c r="H2301" s="16">
        <v>425</v>
      </c>
      <c r="K2301" s="16">
        <f t="shared" si="285"/>
        <v>960.5249</v>
      </c>
      <c r="L2301" s="16">
        <f t="shared" si="286"/>
        <v>1047.5260000000001</v>
      </c>
      <c r="M2301" s="16">
        <f t="shared" si="287"/>
        <v>1.3869689999999999</v>
      </c>
      <c r="N2301" s="20">
        <f t="shared" si="288"/>
        <v>40.483881292431121</v>
      </c>
      <c r="O2301" s="18">
        <f t="shared" si="289"/>
        <v>143.43220714285715</v>
      </c>
      <c r="P2301" s="18">
        <f t="shared" si="290"/>
        <v>80.537024171927996</v>
      </c>
      <c r="Q2301" s="48">
        <f t="shared" si="284"/>
        <v>2.6845674723975996</v>
      </c>
    </row>
    <row r="2302" spans="2:17" x14ac:dyDescent="0.25">
      <c r="B2302" s="15">
        <v>41926.802083333336</v>
      </c>
      <c r="C2302" s="16">
        <v>7</v>
      </c>
      <c r="D2302" s="16">
        <v>937.27009999999996</v>
      </c>
      <c r="E2302" s="16">
        <v>1013.864</v>
      </c>
      <c r="F2302" s="16">
        <v>1.412207</v>
      </c>
      <c r="G2302" s="16">
        <v>398.8</v>
      </c>
      <c r="H2302" s="16">
        <v>434.4</v>
      </c>
      <c r="K2302" s="16">
        <f t="shared" si="285"/>
        <v>937.27009999999996</v>
      </c>
      <c r="L2302" s="16">
        <f t="shared" si="286"/>
        <v>1013.864</v>
      </c>
      <c r="M2302" s="16">
        <f t="shared" si="287"/>
        <v>1.412207</v>
      </c>
      <c r="N2302" s="20">
        <f t="shared" si="288"/>
        <v>43.124227666580936</v>
      </c>
      <c r="O2302" s="18">
        <f t="shared" si="289"/>
        <v>139.36672142857142</v>
      </c>
      <c r="P2302" s="18">
        <f t="shared" si="290"/>
        <v>84.874801873516915</v>
      </c>
      <c r="Q2302" s="48">
        <f t="shared" si="284"/>
        <v>2.8291600624505637</v>
      </c>
    </row>
    <row r="2303" spans="2:17" x14ac:dyDescent="0.25">
      <c r="B2303" s="15">
        <v>41926.802777777775</v>
      </c>
      <c r="C2303" s="16">
        <v>7</v>
      </c>
      <c r="D2303" s="16">
        <v>1020.768</v>
      </c>
      <c r="E2303" s="16">
        <v>1026.9390000000001</v>
      </c>
      <c r="F2303" s="16">
        <v>1.394873</v>
      </c>
      <c r="G2303" s="16">
        <v>402.3</v>
      </c>
      <c r="H2303" s="16">
        <v>430.4</v>
      </c>
      <c r="K2303" s="16">
        <f t="shared" si="285"/>
        <v>1020.768</v>
      </c>
      <c r="L2303" s="16">
        <f t="shared" si="286"/>
        <v>1026.9390000000001</v>
      </c>
      <c r="M2303" s="16">
        <f t="shared" si="287"/>
        <v>1.394873</v>
      </c>
      <c r="N2303" s="20">
        <f t="shared" si="288"/>
        <v>41.310781115764208</v>
      </c>
      <c r="O2303" s="18">
        <f t="shared" si="289"/>
        <v>146.26478571428572</v>
      </c>
      <c r="P2303" s="18">
        <f t="shared" si="290"/>
        <v>84.282586301903407</v>
      </c>
      <c r="Q2303" s="48">
        <f t="shared" si="284"/>
        <v>2.8094195433967801</v>
      </c>
    </row>
    <row r="2304" spans="2:17" x14ac:dyDescent="0.25">
      <c r="B2304" s="15">
        <v>41926.803472222222</v>
      </c>
      <c r="C2304" s="16">
        <v>7</v>
      </c>
      <c r="D2304" s="16">
        <v>993.66750000000002</v>
      </c>
      <c r="E2304" s="16">
        <v>1021.535</v>
      </c>
      <c r="F2304" s="16">
        <v>1.393362</v>
      </c>
      <c r="G2304" s="16">
        <v>404.7</v>
      </c>
      <c r="H2304" s="16">
        <v>427.4</v>
      </c>
      <c r="K2304" s="16">
        <f t="shared" si="285"/>
        <v>993.66750000000002</v>
      </c>
      <c r="L2304" s="16">
        <f t="shared" si="286"/>
        <v>1021.535</v>
      </c>
      <c r="M2304" s="16">
        <f t="shared" si="287"/>
        <v>1.393362</v>
      </c>
      <c r="N2304" s="20">
        <f t="shared" si="288"/>
        <v>41.152703480003041</v>
      </c>
      <c r="O2304" s="18">
        <f t="shared" si="289"/>
        <v>143.94303571428571</v>
      </c>
      <c r="P2304" s="18">
        <f t="shared" si="290"/>
        <v>82.537819375129203</v>
      </c>
      <c r="Q2304" s="48">
        <f t="shared" si="284"/>
        <v>2.7512606458376401</v>
      </c>
    </row>
    <row r="2305" spans="2:17" x14ac:dyDescent="0.25">
      <c r="B2305" s="15">
        <v>41926.804166666669</v>
      </c>
      <c r="C2305" s="16">
        <v>6</v>
      </c>
      <c r="D2305" s="16">
        <v>1047.807</v>
      </c>
      <c r="E2305" s="16">
        <v>1055.2</v>
      </c>
      <c r="F2305" s="16">
        <v>1.3929659999999999</v>
      </c>
      <c r="G2305" s="16">
        <v>407.2</v>
      </c>
      <c r="H2305" s="16">
        <v>446.9</v>
      </c>
      <c r="K2305" s="16">
        <f t="shared" si="285"/>
        <v>1047.807</v>
      </c>
      <c r="L2305" s="16">
        <f t="shared" si="286"/>
        <v>1055.2</v>
      </c>
      <c r="M2305" s="16">
        <f t="shared" si="287"/>
        <v>1.3929659999999999</v>
      </c>
      <c r="N2305" s="20">
        <f t="shared" si="288"/>
        <v>41.111274794522274</v>
      </c>
      <c r="O2305" s="18">
        <f t="shared" si="289"/>
        <v>150.21478571428571</v>
      </c>
      <c r="P2305" s="18">
        <f t="shared" si="290"/>
        <v>86.022912501191428</v>
      </c>
      <c r="Q2305" s="48">
        <f t="shared" si="284"/>
        <v>3.3453354861574445</v>
      </c>
    </row>
    <row r="2306" spans="2:17" x14ac:dyDescent="0.25">
      <c r="B2306" s="15">
        <v>41926.804861111108</v>
      </c>
      <c r="C2306" s="16">
        <v>7</v>
      </c>
      <c r="D2306" s="16">
        <v>1028.2139999999999</v>
      </c>
      <c r="E2306" s="16">
        <v>1066.973</v>
      </c>
      <c r="F2306" s="16">
        <v>1.3978790000000001</v>
      </c>
      <c r="G2306" s="16">
        <v>415.3</v>
      </c>
      <c r="H2306" s="16">
        <v>428.2</v>
      </c>
      <c r="K2306" s="16">
        <f t="shared" si="285"/>
        <v>1028.2139999999999</v>
      </c>
      <c r="L2306" s="16">
        <f t="shared" si="286"/>
        <v>1066.973</v>
      </c>
      <c r="M2306" s="16">
        <f t="shared" si="287"/>
        <v>1.3978790000000001</v>
      </c>
      <c r="N2306" s="20">
        <f t="shared" si="288"/>
        <v>41.625262501004507</v>
      </c>
      <c r="O2306" s="18">
        <f t="shared" si="289"/>
        <v>149.65621428571427</v>
      </c>
      <c r="P2306" s="18">
        <f t="shared" si="290"/>
        <v>87.080581609763627</v>
      </c>
      <c r="Q2306" s="48">
        <f t="shared" si="284"/>
        <v>2.9026860536587877</v>
      </c>
    </row>
    <row r="2307" spans="2:17" x14ac:dyDescent="0.25">
      <c r="B2307" s="15">
        <v>41926.805555555555</v>
      </c>
      <c r="C2307" s="16">
        <v>7</v>
      </c>
      <c r="D2307" s="16">
        <v>1132.769</v>
      </c>
      <c r="E2307" s="16">
        <v>1060.4069999999999</v>
      </c>
      <c r="F2307" s="16">
        <v>1.4061650000000001</v>
      </c>
      <c r="G2307" s="16">
        <v>408</v>
      </c>
      <c r="H2307" s="16">
        <v>444.1</v>
      </c>
      <c r="K2307" s="16">
        <f t="shared" si="285"/>
        <v>1132.769</v>
      </c>
      <c r="L2307" s="16">
        <f t="shared" si="286"/>
        <v>1060.4069999999999</v>
      </c>
      <c r="M2307" s="16">
        <f t="shared" si="287"/>
        <v>1.4061650000000001</v>
      </c>
      <c r="N2307" s="20">
        <f t="shared" si="288"/>
        <v>42.492126359321539</v>
      </c>
      <c r="O2307" s="18">
        <f t="shared" si="289"/>
        <v>156.65542857142856</v>
      </c>
      <c r="P2307" s="18">
        <f t="shared" si="290"/>
        <v>93.603092482913667</v>
      </c>
      <c r="Q2307" s="48">
        <f t="shared" si="284"/>
        <v>3.120103082763789</v>
      </c>
    </row>
    <row r="2308" spans="2:17" x14ac:dyDescent="0.25">
      <c r="B2308" s="15">
        <v>41926.806250000001</v>
      </c>
      <c r="C2308" s="16">
        <v>7</v>
      </c>
      <c r="D2308" s="16">
        <v>1118.4559999999999</v>
      </c>
      <c r="E2308" s="16">
        <v>1040.7070000000001</v>
      </c>
      <c r="F2308" s="16">
        <v>1.3986270000000001</v>
      </c>
      <c r="G2308" s="16">
        <v>408.9</v>
      </c>
      <c r="H2308" s="16">
        <v>449.2</v>
      </c>
      <c r="K2308" s="16">
        <f t="shared" si="285"/>
        <v>1118.4559999999999</v>
      </c>
      <c r="L2308" s="16">
        <f t="shared" si="286"/>
        <v>1040.7070000000001</v>
      </c>
      <c r="M2308" s="16">
        <f t="shared" si="287"/>
        <v>1.3986270000000001</v>
      </c>
      <c r="N2308" s="20">
        <f t="shared" si="288"/>
        <v>41.703516684690371</v>
      </c>
      <c r="O2308" s="18">
        <f t="shared" si="289"/>
        <v>154.22592857142857</v>
      </c>
      <c r="P2308" s="18">
        <f t="shared" si="290"/>
        <v>89.95638208143869</v>
      </c>
      <c r="Q2308" s="48">
        <f t="shared" si="284"/>
        <v>2.9985460693812893</v>
      </c>
    </row>
    <row r="2309" spans="2:17" x14ac:dyDescent="0.25">
      <c r="B2309" s="15">
        <v>41926.806944444441</v>
      </c>
      <c r="C2309" s="16">
        <v>7</v>
      </c>
      <c r="D2309" s="16">
        <v>1119.2190000000001</v>
      </c>
      <c r="E2309" s="16">
        <v>1035.1479999999999</v>
      </c>
      <c r="F2309" s="16">
        <v>1.421592</v>
      </c>
      <c r="G2309" s="16">
        <v>415</v>
      </c>
      <c r="H2309" s="16">
        <v>445.9</v>
      </c>
      <c r="K2309" s="16">
        <f t="shared" si="285"/>
        <v>1119.2190000000001</v>
      </c>
      <c r="L2309" s="16">
        <f t="shared" si="286"/>
        <v>1035.1479999999999</v>
      </c>
      <c r="M2309" s="16">
        <f t="shared" si="287"/>
        <v>1.421592</v>
      </c>
      <c r="N2309" s="20">
        <f t="shared" si="288"/>
        <v>44.10606658889634</v>
      </c>
      <c r="O2309" s="18">
        <f t="shared" si="289"/>
        <v>153.88335714285716</v>
      </c>
      <c r="P2309" s="18">
        <f t="shared" si="290"/>
        <v>96.486144336719292</v>
      </c>
      <c r="Q2309" s="48">
        <f t="shared" si="284"/>
        <v>3.2162048112239767</v>
      </c>
    </row>
    <row r="2310" spans="2:17" x14ac:dyDescent="0.25">
      <c r="B2310" s="15">
        <v>41926.807638888888</v>
      </c>
      <c r="C2310" s="16">
        <v>7</v>
      </c>
      <c r="D2310" s="16">
        <v>1099.7180000000001</v>
      </c>
      <c r="E2310" s="16">
        <v>1066.723</v>
      </c>
      <c r="F2310" s="16">
        <v>1.3895930000000001</v>
      </c>
      <c r="G2310" s="16">
        <v>412.5</v>
      </c>
      <c r="H2310" s="16">
        <v>441.4</v>
      </c>
      <c r="K2310" s="16">
        <f t="shared" si="285"/>
        <v>1099.7180000000001</v>
      </c>
      <c r="L2310" s="16">
        <f t="shared" si="286"/>
        <v>1066.723</v>
      </c>
      <c r="M2310" s="16">
        <f t="shared" si="287"/>
        <v>1.3895930000000001</v>
      </c>
      <c r="N2310" s="20">
        <f t="shared" si="288"/>
        <v>40.758398642687467</v>
      </c>
      <c r="O2310" s="18">
        <f t="shared" si="289"/>
        <v>154.74578571428569</v>
      </c>
      <c r="P2310" s="18">
        <f t="shared" si="290"/>
        <v>87.644276606601366</v>
      </c>
      <c r="Q2310" s="48">
        <f t="shared" si="284"/>
        <v>2.9214758868867121</v>
      </c>
    </row>
    <row r="2311" spans="2:17" x14ac:dyDescent="0.25">
      <c r="B2311" s="15">
        <v>41926.808333333334</v>
      </c>
      <c r="C2311" s="16">
        <v>7</v>
      </c>
      <c r="D2311" s="16">
        <v>986.16010000000006</v>
      </c>
      <c r="E2311" s="16">
        <v>1027.9939999999999</v>
      </c>
      <c r="F2311" s="16">
        <v>1.412207</v>
      </c>
      <c r="G2311" s="16">
        <v>408.5</v>
      </c>
      <c r="H2311" s="16">
        <v>447.1</v>
      </c>
      <c r="K2311" s="16">
        <f t="shared" si="285"/>
        <v>986.16010000000006</v>
      </c>
      <c r="L2311" s="16">
        <f t="shared" si="286"/>
        <v>1027.9939999999999</v>
      </c>
      <c r="M2311" s="16">
        <f t="shared" si="287"/>
        <v>1.412207</v>
      </c>
      <c r="N2311" s="20">
        <f t="shared" si="288"/>
        <v>43.124227666580936</v>
      </c>
      <c r="O2311" s="18">
        <f t="shared" si="289"/>
        <v>143.86814999999999</v>
      </c>
      <c r="P2311" s="18">
        <f t="shared" si="290"/>
        <v>87.616187006434757</v>
      </c>
      <c r="Q2311" s="48">
        <f t="shared" si="284"/>
        <v>2.9205395668811587</v>
      </c>
    </row>
    <row r="2312" spans="2:17" x14ac:dyDescent="0.25">
      <c r="B2312" s="15">
        <v>41926.809027777781</v>
      </c>
      <c r="C2312" s="16">
        <v>7</v>
      </c>
      <c r="D2312" s="16">
        <v>1059.8309999999999</v>
      </c>
      <c r="E2312" s="16">
        <v>986.39260000000002</v>
      </c>
      <c r="F2312" s="16">
        <v>1.4332800000000001</v>
      </c>
      <c r="G2312" s="16">
        <v>404.4</v>
      </c>
      <c r="H2312" s="16">
        <v>433.1</v>
      </c>
      <c r="K2312" s="16">
        <f t="shared" si="285"/>
        <v>1059.8309999999999</v>
      </c>
      <c r="L2312" s="16">
        <f t="shared" si="286"/>
        <v>986.39260000000002</v>
      </c>
      <c r="M2312" s="16">
        <f t="shared" si="287"/>
        <v>1.4332800000000001</v>
      </c>
      <c r="N2312" s="20">
        <f t="shared" si="288"/>
        <v>45.328840517934424</v>
      </c>
      <c r="O2312" s="18">
        <f t="shared" si="289"/>
        <v>146.15882857142856</v>
      </c>
      <c r="P2312" s="18">
        <f t="shared" si="290"/>
        <v>94.957813193178112</v>
      </c>
      <c r="Q2312" s="48">
        <f t="shared" ref="Q2312:Q2375" si="291">IF(COUNT(K2312:L2312)&gt;1,P2312*14/(C2312*60),P2312*7/(C2312*60))</f>
        <v>3.1652604397726036</v>
      </c>
    </row>
    <row r="2313" spans="2:17" x14ac:dyDescent="0.25">
      <c r="B2313" s="15">
        <v>41926.80972222222</v>
      </c>
      <c r="C2313" s="16">
        <v>8</v>
      </c>
      <c r="D2313" s="16">
        <v>1031.998</v>
      </c>
      <c r="E2313" s="16">
        <v>1027.675</v>
      </c>
      <c r="F2313" s="16">
        <v>1.406531</v>
      </c>
      <c r="G2313" s="16">
        <v>394.8</v>
      </c>
      <c r="H2313" s="16">
        <v>435.5</v>
      </c>
      <c r="K2313" s="16">
        <f t="shared" si="285"/>
        <v>1031.998</v>
      </c>
      <c r="L2313" s="16">
        <f t="shared" si="286"/>
        <v>1027.675</v>
      </c>
      <c r="M2313" s="16">
        <f t="shared" si="287"/>
        <v>1.406531</v>
      </c>
      <c r="N2313" s="20">
        <f t="shared" si="288"/>
        <v>42.530416508023436</v>
      </c>
      <c r="O2313" s="18">
        <f t="shared" si="289"/>
        <v>147.11949999999999</v>
      </c>
      <c r="P2313" s="18">
        <f t="shared" si="290"/>
        <v>88.007398731694082</v>
      </c>
      <c r="Q2313" s="48">
        <f t="shared" si="291"/>
        <v>2.5668824630077438</v>
      </c>
    </row>
    <row r="2314" spans="2:17" x14ac:dyDescent="0.25">
      <c r="B2314" s="15">
        <v>41926.810416666667</v>
      </c>
      <c r="C2314" s="16">
        <v>7</v>
      </c>
      <c r="D2314" s="16">
        <v>1014.023</v>
      </c>
      <c r="E2314" s="16">
        <v>1012.067</v>
      </c>
      <c r="F2314" s="16">
        <v>1.4163269999999999</v>
      </c>
      <c r="G2314" s="16">
        <v>403.7</v>
      </c>
      <c r="H2314" s="16">
        <v>435.2</v>
      </c>
      <c r="K2314" s="16">
        <f t="shared" si="285"/>
        <v>1014.023</v>
      </c>
      <c r="L2314" s="16">
        <f t="shared" si="286"/>
        <v>1012.067</v>
      </c>
      <c r="M2314" s="16">
        <f t="shared" si="287"/>
        <v>1.4163269999999999</v>
      </c>
      <c r="N2314" s="20">
        <f t="shared" si="288"/>
        <v>43.555253384209003</v>
      </c>
      <c r="O2314" s="18">
        <f t="shared" si="289"/>
        <v>144.72071428571431</v>
      </c>
      <c r="P2314" s="18">
        <f t="shared" si="290"/>
        <v>89.276010856052054</v>
      </c>
      <c r="Q2314" s="48">
        <f t="shared" si="291"/>
        <v>2.9758670285350686</v>
      </c>
    </row>
    <row r="2315" spans="2:17" x14ac:dyDescent="0.25">
      <c r="B2315" s="15">
        <v>41926.811111111114</v>
      </c>
      <c r="C2315" s="16">
        <v>6</v>
      </c>
      <c r="D2315" s="16">
        <v>1034.2560000000001</v>
      </c>
      <c r="E2315" s="16">
        <v>1007.454</v>
      </c>
      <c r="F2315" s="16">
        <v>1.407294</v>
      </c>
      <c r="G2315" s="16">
        <v>400.5</v>
      </c>
      <c r="H2315" s="16">
        <v>437.6</v>
      </c>
      <c r="K2315" s="16">
        <f t="shared" si="285"/>
        <v>1034.2560000000001</v>
      </c>
      <c r="L2315" s="16">
        <f t="shared" si="286"/>
        <v>1007.454</v>
      </c>
      <c r="M2315" s="16">
        <f t="shared" si="287"/>
        <v>1.407294</v>
      </c>
      <c r="N2315" s="20">
        <f t="shared" si="288"/>
        <v>42.610239960098731</v>
      </c>
      <c r="O2315" s="18">
        <f t="shared" si="289"/>
        <v>145.83642857142857</v>
      </c>
      <c r="P2315" s="18">
        <f t="shared" si="290"/>
        <v>87.45101132221393</v>
      </c>
      <c r="Q2315" s="48">
        <f t="shared" si="291"/>
        <v>3.4008726625305417</v>
      </c>
    </row>
    <row r="2316" spans="2:17" x14ac:dyDescent="0.25">
      <c r="B2316" s="15">
        <v>41926.811805555553</v>
      </c>
      <c r="C2316" s="16">
        <v>7</v>
      </c>
      <c r="D2316" s="16">
        <v>1014.725</v>
      </c>
      <c r="E2316" s="16">
        <v>1000.2380000000001</v>
      </c>
      <c r="F2316" s="16">
        <v>1.4136869999999999</v>
      </c>
      <c r="G2316" s="16">
        <v>401.3</v>
      </c>
      <c r="H2316" s="16">
        <v>424.4</v>
      </c>
      <c r="K2316" s="16">
        <f t="shared" si="285"/>
        <v>1014.725</v>
      </c>
      <c r="L2316" s="16">
        <f t="shared" si="286"/>
        <v>1000.2380000000001</v>
      </c>
      <c r="M2316" s="16">
        <f t="shared" si="287"/>
        <v>1.4136869999999999</v>
      </c>
      <c r="N2316" s="20">
        <f t="shared" si="288"/>
        <v>43.279062147670629</v>
      </c>
      <c r="O2316" s="18">
        <f t="shared" si="289"/>
        <v>143.92592857142859</v>
      </c>
      <c r="P2316" s="18">
        <f t="shared" si="290"/>
        <v>88.058269286360556</v>
      </c>
      <c r="Q2316" s="48">
        <f t="shared" si="291"/>
        <v>2.9352756428786853</v>
      </c>
    </row>
    <row r="2317" spans="2:17" x14ac:dyDescent="0.25">
      <c r="B2317" s="15">
        <v>41926.8125</v>
      </c>
      <c r="C2317" s="16">
        <v>7</v>
      </c>
      <c r="D2317" s="16">
        <v>1000.412</v>
      </c>
      <c r="E2317" s="16">
        <v>1015.071</v>
      </c>
      <c r="F2317" s="16">
        <v>1.420844</v>
      </c>
      <c r="G2317" s="16">
        <v>404.3</v>
      </c>
      <c r="H2317" s="16">
        <v>441.4</v>
      </c>
      <c r="K2317" s="16">
        <f t="shared" si="285"/>
        <v>1000.412</v>
      </c>
      <c r="L2317" s="16">
        <f t="shared" si="286"/>
        <v>1015.071</v>
      </c>
      <c r="M2317" s="16">
        <f t="shared" si="287"/>
        <v>1.420844</v>
      </c>
      <c r="N2317" s="20">
        <f t="shared" si="288"/>
        <v>44.027812405210462</v>
      </c>
      <c r="O2317" s="18">
        <f t="shared" si="289"/>
        <v>143.96307142857145</v>
      </c>
      <c r="P2317" s="18">
        <f t="shared" si="290"/>
        <v>90.058479169939858</v>
      </c>
      <c r="Q2317" s="48">
        <f t="shared" si="291"/>
        <v>3.0019493056646622</v>
      </c>
    </row>
    <row r="2318" spans="2:17" x14ac:dyDescent="0.25">
      <c r="B2318" s="15">
        <v>41926.813194444447</v>
      </c>
      <c r="C2318" s="16">
        <v>7</v>
      </c>
      <c r="D2318" s="16">
        <v>1025.2539999999999</v>
      </c>
      <c r="E2318" s="16">
        <v>1096.212</v>
      </c>
      <c r="F2318" s="16">
        <v>1.4005190000000001</v>
      </c>
      <c r="G2318" s="16">
        <v>389.4</v>
      </c>
      <c r="H2318" s="16">
        <v>440.8</v>
      </c>
      <c r="K2318" s="16">
        <f t="shared" si="285"/>
        <v>1025.2539999999999</v>
      </c>
      <c r="L2318" s="16">
        <f t="shared" si="286"/>
        <v>1096.212</v>
      </c>
      <c r="M2318" s="16">
        <f t="shared" si="287"/>
        <v>1.4005190000000001</v>
      </c>
      <c r="N2318" s="20">
        <f t="shared" si="288"/>
        <v>41.901453737542873</v>
      </c>
      <c r="O2318" s="18">
        <f t="shared" si="289"/>
        <v>151.53328571428571</v>
      </c>
      <c r="P2318" s="18">
        <f t="shared" si="290"/>
        <v>88.925463177918004</v>
      </c>
      <c r="Q2318" s="48">
        <f t="shared" si="291"/>
        <v>2.9641821059305999</v>
      </c>
    </row>
    <row r="2319" spans="2:17" x14ac:dyDescent="0.25">
      <c r="B2319" s="15">
        <v>41926.813888888886</v>
      </c>
      <c r="C2319" s="16">
        <v>7</v>
      </c>
      <c r="D2319" s="16">
        <v>1060.5940000000001</v>
      </c>
      <c r="E2319" s="16">
        <v>1083.9680000000001</v>
      </c>
      <c r="F2319" s="16">
        <v>1.393362</v>
      </c>
      <c r="G2319" s="16">
        <v>419</v>
      </c>
      <c r="H2319" s="16">
        <v>452.8</v>
      </c>
      <c r="K2319" s="16">
        <f t="shared" si="285"/>
        <v>1060.5940000000001</v>
      </c>
      <c r="L2319" s="16">
        <f t="shared" si="286"/>
        <v>1083.9680000000001</v>
      </c>
      <c r="M2319" s="16">
        <f t="shared" si="287"/>
        <v>1.393362</v>
      </c>
      <c r="N2319" s="20">
        <f t="shared" si="288"/>
        <v>41.152703480003041</v>
      </c>
      <c r="O2319" s="18">
        <f t="shared" si="289"/>
        <v>153.18299999999999</v>
      </c>
      <c r="P2319" s="18">
        <f t="shared" si="290"/>
        <v>87.836071558449234</v>
      </c>
      <c r="Q2319" s="48">
        <f t="shared" si="291"/>
        <v>2.9278690519483077</v>
      </c>
    </row>
    <row r="2320" spans="2:17" x14ac:dyDescent="0.25">
      <c r="B2320" s="15">
        <v>41926.814583333333</v>
      </c>
      <c r="C2320" s="16">
        <v>7</v>
      </c>
      <c r="D2320" s="16">
        <v>1091.4169999999999</v>
      </c>
      <c r="E2320" s="16">
        <v>1059.9259999999999</v>
      </c>
      <c r="F2320" s="16">
        <v>1.396414</v>
      </c>
      <c r="G2320" s="16">
        <v>423.6</v>
      </c>
      <c r="H2320" s="16">
        <v>455.4</v>
      </c>
      <c r="K2320" s="16">
        <f t="shared" si="285"/>
        <v>1091.4169999999999</v>
      </c>
      <c r="L2320" s="16">
        <f t="shared" si="286"/>
        <v>1059.9259999999999</v>
      </c>
      <c r="M2320" s="16">
        <f t="shared" si="287"/>
        <v>1.396414</v>
      </c>
      <c r="N2320" s="20">
        <f t="shared" si="288"/>
        <v>41.471997288304223</v>
      </c>
      <c r="O2320" s="18">
        <f t="shared" si="289"/>
        <v>153.66735714285713</v>
      </c>
      <c r="P2320" s="18">
        <f t="shared" si="290"/>
        <v>88.991959147248636</v>
      </c>
      <c r="Q2320" s="48">
        <f t="shared" si="291"/>
        <v>2.9663986382416212</v>
      </c>
    </row>
    <row r="2321" spans="2:17" x14ac:dyDescent="0.25">
      <c r="B2321" s="15">
        <v>41926.81527777778</v>
      </c>
      <c r="C2321" s="16">
        <v>4</v>
      </c>
      <c r="D2321" s="16">
        <v>1071.8240000000001</v>
      </c>
      <c r="E2321" s="16">
        <v>1079.816</v>
      </c>
      <c r="F2321" s="16">
        <v>1.3926149999999999</v>
      </c>
      <c r="G2321" s="16">
        <v>416.3</v>
      </c>
      <c r="H2321" s="16">
        <v>447.1</v>
      </c>
      <c r="K2321" s="16">
        <f t="shared" si="285"/>
        <v>1071.8240000000001</v>
      </c>
      <c r="L2321" s="16">
        <f t="shared" si="286"/>
        <v>1079.816</v>
      </c>
      <c r="M2321" s="16">
        <f t="shared" si="287"/>
        <v>1.3926149999999999</v>
      </c>
      <c r="N2321" s="20">
        <f t="shared" si="288"/>
        <v>41.074553914209787</v>
      </c>
      <c r="O2321" s="18">
        <f t="shared" si="289"/>
        <v>153.68857142857146</v>
      </c>
      <c r="P2321" s="18">
        <f t="shared" si="290"/>
        <v>87.911461063424923</v>
      </c>
      <c r="Q2321" s="48">
        <f t="shared" si="291"/>
        <v>5.128168562033121</v>
      </c>
    </row>
    <row r="2322" spans="2:17" x14ac:dyDescent="0.25">
      <c r="B2322" s="15">
        <v>41926.815972222219</v>
      </c>
      <c r="C2322" s="16">
        <v>6</v>
      </c>
      <c r="D2322" s="16">
        <v>1104.9670000000001</v>
      </c>
      <c r="E2322" s="16">
        <v>1076.546</v>
      </c>
      <c r="F2322" s="16">
        <v>1.3990389999999999</v>
      </c>
      <c r="G2322" s="16">
        <v>420.9</v>
      </c>
      <c r="H2322" s="16">
        <v>445.5</v>
      </c>
      <c r="K2322" s="16">
        <f t="shared" si="285"/>
        <v>1104.9670000000001</v>
      </c>
      <c r="L2322" s="16">
        <f t="shared" si="286"/>
        <v>1076.546</v>
      </c>
      <c r="M2322" s="16">
        <f t="shared" si="287"/>
        <v>1.3990389999999999</v>
      </c>
      <c r="N2322" s="20">
        <f t="shared" si="288"/>
        <v>41.746619256453158</v>
      </c>
      <c r="O2322" s="18">
        <f t="shared" si="289"/>
        <v>155.82235714285713</v>
      </c>
      <c r="P2322" s="18">
        <f t="shared" si="290"/>
        <v>91.008279019929972</v>
      </c>
      <c r="Q2322" s="48">
        <f t="shared" si="291"/>
        <v>3.5392108507750542</v>
      </c>
    </row>
    <row r="2323" spans="2:17" x14ac:dyDescent="0.25">
      <c r="B2323" s="15">
        <v>41926.816666666666</v>
      </c>
      <c r="C2323" s="16">
        <v>7</v>
      </c>
      <c r="D2323" s="16">
        <v>1123.7349999999999</v>
      </c>
      <c r="E2323" s="16">
        <v>1077.288</v>
      </c>
      <c r="F2323" s="16">
        <v>1.3915010000000001</v>
      </c>
      <c r="G2323" s="16">
        <v>427.3</v>
      </c>
      <c r="H2323" s="16">
        <v>447.4</v>
      </c>
      <c r="K2323" s="16">
        <f t="shared" si="285"/>
        <v>1123.7349999999999</v>
      </c>
      <c r="L2323" s="16">
        <f t="shared" si="286"/>
        <v>1077.288</v>
      </c>
      <c r="M2323" s="16">
        <f t="shared" si="287"/>
        <v>1.3915010000000001</v>
      </c>
      <c r="N2323" s="20">
        <f t="shared" si="288"/>
        <v>40.958009581822026</v>
      </c>
      <c r="O2323" s="18">
        <f t="shared" si="289"/>
        <v>157.21592857142858</v>
      </c>
      <c r="P2323" s="18">
        <f t="shared" si="290"/>
        <v>89.602249138074043</v>
      </c>
      <c r="Q2323" s="48">
        <f t="shared" si="291"/>
        <v>2.9867416379358014</v>
      </c>
    </row>
    <row r="2324" spans="2:17" x14ac:dyDescent="0.25">
      <c r="B2324" s="15">
        <v>41926.817361111112</v>
      </c>
      <c r="C2324" s="16">
        <v>7</v>
      </c>
      <c r="D2324" s="16">
        <v>1095.903</v>
      </c>
      <c r="E2324" s="16">
        <v>1068.116</v>
      </c>
      <c r="F2324" s="16">
        <v>1.3854580000000001</v>
      </c>
      <c r="G2324" s="16">
        <v>417.3</v>
      </c>
      <c r="H2324" s="16">
        <v>436.9</v>
      </c>
      <c r="K2324" s="16">
        <f t="shared" si="285"/>
        <v>1095.903</v>
      </c>
      <c r="L2324" s="16">
        <f t="shared" si="286"/>
        <v>1068.116</v>
      </c>
      <c r="M2324" s="16">
        <f t="shared" si="287"/>
        <v>1.3854580000000001</v>
      </c>
      <c r="N2324" s="20">
        <f t="shared" si="288"/>
        <v>40.325803656669976</v>
      </c>
      <c r="O2324" s="18">
        <f t="shared" si="289"/>
        <v>154.57278571428574</v>
      </c>
      <c r="P2324" s="18">
        <f t="shared" si="290"/>
        <v>86.359362917074307</v>
      </c>
      <c r="Q2324" s="48">
        <f t="shared" si="291"/>
        <v>2.8786454305691436</v>
      </c>
    </row>
    <row r="2325" spans="2:17" x14ac:dyDescent="0.25">
      <c r="B2325" s="15">
        <v>41926.818055555559</v>
      </c>
      <c r="C2325" s="16">
        <v>7</v>
      </c>
      <c r="D2325" s="16">
        <v>1165.8499999999999</v>
      </c>
      <c r="E2325" s="16">
        <v>1057.482</v>
      </c>
      <c r="F2325" s="16">
        <v>1.3862209999999999</v>
      </c>
      <c r="G2325" s="16">
        <v>419.5</v>
      </c>
      <c r="H2325" s="16">
        <v>437.4</v>
      </c>
      <c r="K2325" s="16">
        <f t="shared" si="285"/>
        <v>1165.8499999999999</v>
      </c>
      <c r="L2325" s="16">
        <f t="shared" si="286"/>
        <v>1057.482</v>
      </c>
      <c r="M2325" s="16">
        <f t="shared" si="287"/>
        <v>1.3862209999999999</v>
      </c>
      <c r="N2325" s="20">
        <f t="shared" si="288"/>
        <v>40.40562710874525</v>
      </c>
      <c r="O2325" s="18">
        <f t="shared" si="289"/>
        <v>158.80942857142855</v>
      </c>
      <c r="P2325" s="18">
        <f t="shared" si="290"/>
        <v>88.95095360959175</v>
      </c>
      <c r="Q2325" s="48">
        <f t="shared" si="291"/>
        <v>2.9650317869863914</v>
      </c>
    </row>
    <row r="2326" spans="2:17" x14ac:dyDescent="0.25">
      <c r="B2326" s="15">
        <v>41926.818749999999</v>
      </c>
      <c r="C2326" s="16">
        <v>7</v>
      </c>
      <c r="D2326" s="16">
        <v>1142.626</v>
      </c>
      <c r="E2326" s="16">
        <v>1029.06</v>
      </c>
      <c r="F2326" s="16">
        <v>1.395605</v>
      </c>
      <c r="G2326" s="16">
        <v>431.5</v>
      </c>
      <c r="H2326" s="16">
        <v>442</v>
      </c>
      <c r="K2326" s="16">
        <f t="shared" si="285"/>
        <v>1142.626</v>
      </c>
      <c r="L2326" s="16">
        <f t="shared" si="286"/>
        <v>1029.06</v>
      </c>
      <c r="M2326" s="16">
        <f t="shared" si="287"/>
        <v>1.395605</v>
      </c>
      <c r="N2326" s="20">
        <f t="shared" si="288"/>
        <v>41.387361413168023</v>
      </c>
      <c r="O2326" s="18">
        <f t="shared" si="289"/>
        <v>155.12042857142856</v>
      </c>
      <c r="P2326" s="18">
        <f t="shared" si="290"/>
        <v>89.598193248625734</v>
      </c>
      <c r="Q2326" s="48">
        <f t="shared" si="291"/>
        <v>2.9866064416208578</v>
      </c>
    </row>
    <row r="2327" spans="2:17" x14ac:dyDescent="0.25">
      <c r="B2327" s="15">
        <v>41926.819444444445</v>
      </c>
      <c r="C2327" s="16">
        <v>7</v>
      </c>
      <c r="D2327" s="16">
        <v>1128.9839999999999</v>
      </c>
      <c r="E2327" s="16">
        <v>1023.726</v>
      </c>
      <c r="F2327" s="16">
        <v>1.409934</v>
      </c>
      <c r="G2327" s="16">
        <v>415.6</v>
      </c>
      <c r="H2327" s="16">
        <v>444.1</v>
      </c>
      <c r="K2327" s="16">
        <f t="shared" si="285"/>
        <v>1128.9839999999999</v>
      </c>
      <c r="L2327" s="16">
        <f t="shared" si="286"/>
        <v>1023.726</v>
      </c>
      <c r="M2327" s="16">
        <f t="shared" si="287"/>
        <v>1.409934</v>
      </c>
      <c r="N2327" s="20">
        <f t="shared" si="288"/>
        <v>42.886431196637112</v>
      </c>
      <c r="O2327" s="18">
        <f t="shared" si="289"/>
        <v>153.76500000000001</v>
      </c>
      <c r="P2327" s="18">
        <f t="shared" si="290"/>
        <v>92.977140185426435</v>
      </c>
      <c r="Q2327" s="48">
        <f t="shared" si="291"/>
        <v>3.0992380061808813</v>
      </c>
    </row>
    <row r="2328" spans="2:17" x14ac:dyDescent="0.25">
      <c r="B2328" s="15">
        <v>41926.820138888892</v>
      </c>
      <c r="C2328" s="16">
        <v>6</v>
      </c>
      <c r="D2328" s="16">
        <v>1180.896</v>
      </c>
      <c r="E2328" s="16">
        <v>1057.5260000000001</v>
      </c>
      <c r="F2328" s="16">
        <v>1.4009</v>
      </c>
      <c r="G2328" s="16">
        <v>419.7</v>
      </c>
      <c r="H2328" s="16">
        <v>431.7</v>
      </c>
      <c r="K2328" s="16">
        <f t="shared" si="285"/>
        <v>1180.896</v>
      </c>
      <c r="L2328" s="16">
        <f t="shared" si="286"/>
        <v>1057.5260000000001</v>
      </c>
      <c r="M2328" s="16">
        <f t="shared" si="287"/>
        <v>1.4009</v>
      </c>
      <c r="N2328" s="20">
        <f t="shared" si="288"/>
        <v>41.941313154634209</v>
      </c>
      <c r="O2328" s="18">
        <f t="shared" si="289"/>
        <v>159.88728571428572</v>
      </c>
      <c r="P2328" s="18">
        <f t="shared" si="290"/>
        <v>93.942711018698901</v>
      </c>
      <c r="Q2328" s="48">
        <f t="shared" si="291"/>
        <v>3.6533276507271797</v>
      </c>
    </row>
    <row r="2329" spans="2:17" x14ac:dyDescent="0.25">
      <c r="B2329" s="15">
        <v>41926.820833333331</v>
      </c>
      <c r="C2329" s="16">
        <v>7</v>
      </c>
      <c r="D2329" s="16">
        <v>1106.432</v>
      </c>
      <c r="E2329" s="16">
        <v>1049.6780000000001</v>
      </c>
      <c r="F2329" s="16">
        <v>1.395254</v>
      </c>
      <c r="G2329" s="16">
        <v>426.1</v>
      </c>
      <c r="H2329" s="16">
        <v>443.7</v>
      </c>
      <c r="K2329" s="16">
        <f t="shared" ref="K2329:K2392" si="292">+IF(AND(D2329&gt;100,G2329&gt;50),D2329,"")</f>
        <v>1106.432</v>
      </c>
      <c r="L2329" s="16">
        <f t="shared" ref="L2329:L2392" si="293">IF(AND(E2329&gt;100,H2329&gt;50),E2329,"")</f>
        <v>1049.6780000000001</v>
      </c>
      <c r="M2329" s="16">
        <f t="shared" ref="M2329:M2392" si="294">IF(F2329&gt;1.1,F2329,"")</f>
        <v>1.395254</v>
      </c>
      <c r="N2329" s="20">
        <f t="shared" ref="N2329:N2392" si="295">IF(ISERROR($D$1*(M2329-1)/($M$7*($D$1-1))*100),"",($D$1*(M2329-1)/($M$7*($D$1-1))*100))</f>
        <v>41.350640532855543</v>
      </c>
      <c r="O2329" s="18">
        <f t="shared" ref="O2329:O2392" si="296">IF(ISERROR(IF(COUNT(K2329:L2329)&gt;1,SUM(K2329:L2329)/14,SUM(K2329:L2329)/7)),"",IF(COUNT(K2329:L2329)&gt;1,SUM(K2329:L2329)/14,SUM(K2329:L2329)/7))</f>
        <v>154.00785714285715</v>
      </c>
      <c r="P2329" s="18">
        <f t="shared" ref="P2329:P2392" si="297">IF(ISERROR(IF(COUNT(K2329:L2329)&gt;1,SUM(K2329:L2329)/14*M2329*N2329/100,SUM(K2329:L2329)/7*M2329*N2329/100)),"",IF(COUNT(K2329:L2329)&gt;1,SUM(K2329:L2329)/14*M2329*N2329/100,SUM(K2329:L2329)/7*M2329*N2329/100))</f>
        <v>88.854288924089161</v>
      </c>
      <c r="Q2329" s="48">
        <f t="shared" si="291"/>
        <v>2.9618096308029722</v>
      </c>
    </row>
    <row r="2330" spans="2:17" x14ac:dyDescent="0.25">
      <c r="B2330" s="15">
        <v>41926.821527777778</v>
      </c>
      <c r="C2330" s="16">
        <v>7</v>
      </c>
      <c r="D2330" s="16">
        <v>1107.9269999999999</v>
      </c>
      <c r="E2330" s="16">
        <v>1040.8810000000001</v>
      </c>
      <c r="F2330" s="16">
        <v>1.4005190000000001</v>
      </c>
      <c r="G2330" s="16">
        <v>425.7</v>
      </c>
      <c r="H2330" s="16">
        <v>444.6</v>
      </c>
      <c r="K2330" s="16">
        <f t="shared" si="292"/>
        <v>1107.9269999999999</v>
      </c>
      <c r="L2330" s="16">
        <f t="shared" si="293"/>
        <v>1040.8810000000001</v>
      </c>
      <c r="M2330" s="16">
        <f t="shared" si="294"/>
        <v>1.4005190000000001</v>
      </c>
      <c r="N2330" s="20">
        <f t="shared" si="295"/>
        <v>41.901453737542873</v>
      </c>
      <c r="O2330" s="18">
        <f t="shared" si="296"/>
        <v>153.48628571428571</v>
      </c>
      <c r="P2330" s="18">
        <f t="shared" si="297"/>
        <v>90.071557442078102</v>
      </c>
      <c r="Q2330" s="48">
        <f t="shared" si="291"/>
        <v>3.0023852480692703</v>
      </c>
    </row>
    <row r="2331" spans="2:17" x14ac:dyDescent="0.25">
      <c r="B2331" s="15">
        <v>41926.822222222225</v>
      </c>
      <c r="C2331" s="16">
        <v>7</v>
      </c>
      <c r="D2331" s="16">
        <v>1156.085</v>
      </c>
      <c r="E2331" s="16">
        <v>1030.3689999999999</v>
      </c>
      <c r="F2331" s="16">
        <v>1.407675</v>
      </c>
      <c r="G2331" s="16">
        <v>423.4</v>
      </c>
      <c r="H2331" s="16">
        <v>439.1</v>
      </c>
      <c r="K2331" s="16">
        <f t="shared" si="292"/>
        <v>1156.085</v>
      </c>
      <c r="L2331" s="16">
        <f t="shared" si="293"/>
        <v>1030.3689999999999</v>
      </c>
      <c r="M2331" s="16">
        <f t="shared" si="294"/>
        <v>1.407675</v>
      </c>
      <c r="N2331" s="20">
        <f t="shared" si="295"/>
        <v>42.650099377190074</v>
      </c>
      <c r="O2331" s="18">
        <f t="shared" si="296"/>
        <v>156.17528571428571</v>
      </c>
      <c r="P2331" s="18">
        <f t="shared" si="297"/>
        <v>93.763703802900849</v>
      </c>
      <c r="Q2331" s="48">
        <f t="shared" si="291"/>
        <v>3.1254567934300281</v>
      </c>
    </row>
    <row r="2332" spans="2:17" x14ac:dyDescent="0.25">
      <c r="B2332" s="15">
        <v>41926.822916666664</v>
      </c>
      <c r="C2332" s="16">
        <v>7</v>
      </c>
      <c r="D2332" s="16">
        <v>1225.269</v>
      </c>
      <c r="E2332" s="16">
        <v>1045.48</v>
      </c>
      <c r="F2332" s="16">
        <v>1.4088039999999999</v>
      </c>
      <c r="G2332" s="16">
        <v>417.4</v>
      </c>
      <c r="H2332" s="16">
        <v>430.6</v>
      </c>
      <c r="K2332" s="16">
        <f t="shared" si="292"/>
        <v>1225.269</v>
      </c>
      <c r="L2332" s="16">
        <f t="shared" si="293"/>
        <v>1045.48</v>
      </c>
      <c r="M2332" s="16">
        <f t="shared" si="294"/>
        <v>1.4088039999999999</v>
      </c>
      <c r="N2332" s="20">
        <f t="shared" si="295"/>
        <v>42.768212977967266</v>
      </c>
      <c r="O2332" s="18">
        <f t="shared" si="296"/>
        <v>162.19635714285712</v>
      </c>
      <c r="P2332" s="18">
        <f t="shared" si="297"/>
        <v>97.726596979935223</v>
      </c>
      <c r="Q2332" s="48">
        <f t="shared" si="291"/>
        <v>3.2575532326645074</v>
      </c>
    </row>
    <row r="2333" spans="2:17" x14ac:dyDescent="0.25">
      <c r="B2333" s="15">
        <v>41926.823611111111</v>
      </c>
      <c r="C2333" s="16">
        <v>8</v>
      </c>
      <c r="D2333" s="16">
        <v>1136.5830000000001</v>
      </c>
      <c r="E2333" s="16">
        <v>1055.17</v>
      </c>
      <c r="F2333" s="16">
        <v>1.395605</v>
      </c>
      <c r="G2333" s="16">
        <v>424.9</v>
      </c>
      <c r="H2333" s="16">
        <v>439.6</v>
      </c>
      <c r="K2333" s="16">
        <f t="shared" si="292"/>
        <v>1136.5830000000001</v>
      </c>
      <c r="L2333" s="16">
        <f t="shared" si="293"/>
        <v>1055.17</v>
      </c>
      <c r="M2333" s="16">
        <f t="shared" si="294"/>
        <v>1.395605</v>
      </c>
      <c r="N2333" s="20">
        <f t="shared" si="295"/>
        <v>41.387361413168023</v>
      </c>
      <c r="O2333" s="18">
        <f t="shared" si="296"/>
        <v>156.55378571428574</v>
      </c>
      <c r="P2333" s="18">
        <f t="shared" si="297"/>
        <v>90.426106189962667</v>
      </c>
      <c r="Q2333" s="48">
        <f t="shared" si="291"/>
        <v>2.6374280972072444</v>
      </c>
    </row>
    <row r="2334" spans="2:17" x14ac:dyDescent="0.25">
      <c r="B2334" s="15">
        <v>41926.824305555558</v>
      </c>
      <c r="C2334" s="16">
        <v>7</v>
      </c>
      <c r="D2334" s="16">
        <v>1188.403</v>
      </c>
      <c r="E2334" s="16">
        <v>1033.944</v>
      </c>
      <c r="F2334" s="16">
        <v>1.408026</v>
      </c>
      <c r="G2334" s="16">
        <v>422.2</v>
      </c>
      <c r="H2334" s="16">
        <v>450.2</v>
      </c>
      <c r="K2334" s="16">
        <f t="shared" si="292"/>
        <v>1188.403</v>
      </c>
      <c r="L2334" s="16">
        <f t="shared" si="293"/>
        <v>1033.944</v>
      </c>
      <c r="M2334" s="16">
        <f t="shared" si="294"/>
        <v>1.408026</v>
      </c>
      <c r="N2334" s="20">
        <f t="shared" si="295"/>
        <v>42.686820257502553</v>
      </c>
      <c r="O2334" s="18">
        <f t="shared" si="296"/>
        <v>158.73907142857141</v>
      </c>
      <c r="P2334" s="18">
        <f t="shared" si="297"/>
        <v>95.40877401280774</v>
      </c>
      <c r="Q2334" s="48">
        <f t="shared" si="291"/>
        <v>3.1802924670935915</v>
      </c>
    </row>
    <row r="2335" spans="2:17" x14ac:dyDescent="0.25">
      <c r="B2335" s="15">
        <v>41926.824999999997</v>
      </c>
      <c r="C2335" s="16">
        <v>6</v>
      </c>
      <c r="D2335" s="16">
        <v>1148.577</v>
      </c>
      <c r="E2335" s="16">
        <v>1019.739</v>
      </c>
      <c r="F2335" s="16">
        <v>1.400137</v>
      </c>
      <c r="G2335" s="16">
        <v>411.7</v>
      </c>
      <c r="H2335" s="16">
        <v>446.7</v>
      </c>
      <c r="K2335" s="16">
        <f t="shared" si="292"/>
        <v>1148.577</v>
      </c>
      <c r="L2335" s="16">
        <f t="shared" si="293"/>
        <v>1019.739</v>
      </c>
      <c r="M2335" s="16">
        <f t="shared" si="294"/>
        <v>1.400137</v>
      </c>
      <c r="N2335" s="20">
        <f t="shared" si="295"/>
        <v>41.861489702558899</v>
      </c>
      <c r="O2335" s="18">
        <f t="shared" si="296"/>
        <v>154.87971428571427</v>
      </c>
      <c r="P2335" s="18">
        <f t="shared" si="297"/>
        <v>90.777820294817332</v>
      </c>
      <c r="Q2335" s="48">
        <f t="shared" si="291"/>
        <v>3.5302485670206742</v>
      </c>
    </row>
    <row r="2336" spans="2:17" x14ac:dyDescent="0.25">
      <c r="B2336" s="15">
        <v>41926.825694444444</v>
      </c>
      <c r="C2336" s="16">
        <v>7</v>
      </c>
      <c r="D2336" s="16">
        <v>1204.212</v>
      </c>
      <c r="E2336" s="16">
        <v>1007.492</v>
      </c>
      <c r="F2336" s="16">
        <v>1.414069</v>
      </c>
      <c r="G2336" s="16">
        <v>400.1</v>
      </c>
      <c r="H2336" s="16">
        <v>427.4</v>
      </c>
      <c r="K2336" s="16">
        <f t="shared" si="292"/>
        <v>1204.212</v>
      </c>
      <c r="L2336" s="16">
        <f t="shared" si="293"/>
        <v>1007.492</v>
      </c>
      <c r="M2336" s="16">
        <f t="shared" si="294"/>
        <v>1.414069</v>
      </c>
      <c r="N2336" s="20">
        <f t="shared" si="295"/>
        <v>43.319026182654603</v>
      </c>
      <c r="O2336" s="18">
        <f t="shared" si="296"/>
        <v>157.97885714285712</v>
      </c>
      <c r="P2336" s="18">
        <f t="shared" si="297"/>
        <v>96.771674127396452</v>
      </c>
      <c r="Q2336" s="48">
        <f t="shared" si="291"/>
        <v>3.2257224709132153</v>
      </c>
    </row>
    <row r="2337" spans="2:17" x14ac:dyDescent="0.25">
      <c r="B2337" s="15">
        <v>41926.826388888891</v>
      </c>
      <c r="C2337" s="16">
        <v>7</v>
      </c>
      <c r="D2337" s="16">
        <v>1045.4870000000001</v>
      </c>
      <c r="E2337" s="16">
        <v>1045.47</v>
      </c>
      <c r="F2337" s="16">
        <v>1.415961</v>
      </c>
      <c r="G2337" s="16">
        <v>407.2</v>
      </c>
      <c r="H2337" s="16">
        <v>440.5</v>
      </c>
      <c r="K2337" s="16">
        <f t="shared" si="292"/>
        <v>1045.4870000000001</v>
      </c>
      <c r="L2337" s="16">
        <f t="shared" si="293"/>
        <v>1045.47</v>
      </c>
      <c r="M2337" s="16">
        <f t="shared" si="294"/>
        <v>1.415961</v>
      </c>
      <c r="N2337" s="20">
        <f t="shared" si="295"/>
        <v>43.516963235507099</v>
      </c>
      <c r="O2337" s="18">
        <f t="shared" si="296"/>
        <v>149.35407142857144</v>
      </c>
      <c r="P2337" s="18">
        <f t="shared" si="297"/>
        <v>92.029473817797282</v>
      </c>
      <c r="Q2337" s="48">
        <f t="shared" si="291"/>
        <v>3.0676491272599096</v>
      </c>
    </row>
    <row r="2338" spans="2:17" x14ac:dyDescent="0.25">
      <c r="B2338" s="15">
        <v>41926.82708333333</v>
      </c>
      <c r="C2338" s="16">
        <v>7</v>
      </c>
      <c r="D2338" s="16">
        <v>1042.527</v>
      </c>
      <c r="E2338" s="16">
        <v>1064.7729999999999</v>
      </c>
      <c r="F2338" s="16">
        <v>1.3986270000000001</v>
      </c>
      <c r="G2338" s="16">
        <v>405.5</v>
      </c>
      <c r="H2338" s="16">
        <v>444.4</v>
      </c>
      <c r="K2338" s="16">
        <f t="shared" si="292"/>
        <v>1042.527</v>
      </c>
      <c r="L2338" s="16">
        <f t="shared" si="293"/>
        <v>1064.7729999999999</v>
      </c>
      <c r="M2338" s="16">
        <f t="shared" si="294"/>
        <v>1.3986270000000001</v>
      </c>
      <c r="N2338" s="20">
        <f t="shared" si="295"/>
        <v>41.703516684690371</v>
      </c>
      <c r="O2338" s="18">
        <f t="shared" si="296"/>
        <v>150.52142857142857</v>
      </c>
      <c r="P2338" s="18">
        <f t="shared" si="297"/>
        <v>87.795633752623488</v>
      </c>
      <c r="Q2338" s="48">
        <f t="shared" si="291"/>
        <v>2.9265211250874494</v>
      </c>
    </row>
    <row r="2339" spans="2:17" x14ac:dyDescent="0.25">
      <c r="B2339" s="15">
        <v>41926.827777777777</v>
      </c>
      <c r="C2339" s="16">
        <v>7</v>
      </c>
      <c r="D2339" s="16">
        <v>1004.9589999999999</v>
      </c>
      <c r="E2339" s="16">
        <v>1044.4760000000001</v>
      </c>
      <c r="F2339" s="16">
        <v>1.3915010000000001</v>
      </c>
      <c r="G2339" s="16">
        <v>406.9</v>
      </c>
      <c r="H2339" s="16">
        <v>438.5</v>
      </c>
      <c r="K2339" s="16">
        <f t="shared" si="292"/>
        <v>1004.9589999999999</v>
      </c>
      <c r="L2339" s="16">
        <f t="shared" si="293"/>
        <v>1044.4760000000001</v>
      </c>
      <c r="M2339" s="16">
        <f t="shared" si="294"/>
        <v>1.3915010000000001</v>
      </c>
      <c r="N2339" s="20">
        <f t="shared" si="295"/>
        <v>40.958009581822026</v>
      </c>
      <c r="O2339" s="18">
        <f t="shared" si="296"/>
        <v>146.38821428571427</v>
      </c>
      <c r="P2339" s="18">
        <f t="shared" si="297"/>
        <v>83.431197884932942</v>
      </c>
      <c r="Q2339" s="48">
        <f t="shared" si="291"/>
        <v>2.7810399294977644</v>
      </c>
    </row>
    <row r="2340" spans="2:17" x14ac:dyDescent="0.25">
      <c r="B2340" s="15">
        <v>41926.828472222223</v>
      </c>
      <c r="C2340" s="16">
        <v>7</v>
      </c>
      <c r="D2340" s="16">
        <v>1028.9770000000001</v>
      </c>
      <c r="E2340" s="16">
        <v>1035.7329999999999</v>
      </c>
      <c r="F2340" s="16">
        <v>1.409934</v>
      </c>
      <c r="G2340" s="16">
        <v>400</v>
      </c>
      <c r="H2340" s="16">
        <v>445.4</v>
      </c>
      <c r="K2340" s="16">
        <f t="shared" si="292"/>
        <v>1028.9770000000001</v>
      </c>
      <c r="L2340" s="16">
        <f t="shared" si="293"/>
        <v>1035.7329999999999</v>
      </c>
      <c r="M2340" s="16">
        <f t="shared" si="294"/>
        <v>1.409934</v>
      </c>
      <c r="N2340" s="20">
        <f t="shared" si="295"/>
        <v>42.886431196637112</v>
      </c>
      <c r="O2340" s="18">
        <f t="shared" si="296"/>
        <v>147.47928571428571</v>
      </c>
      <c r="P2340" s="18">
        <f t="shared" si="297"/>
        <v>89.176354972221887</v>
      </c>
      <c r="Q2340" s="48">
        <f t="shared" si="291"/>
        <v>2.9725451657407294</v>
      </c>
    </row>
    <row r="2341" spans="2:17" x14ac:dyDescent="0.25">
      <c r="B2341" s="15">
        <v>41926.82916666667</v>
      </c>
      <c r="C2341" s="16">
        <v>6</v>
      </c>
      <c r="D2341" s="16">
        <v>1022.232</v>
      </c>
      <c r="E2341" s="16">
        <v>1066.7809999999999</v>
      </c>
      <c r="F2341" s="16">
        <v>1.4016789999999999</v>
      </c>
      <c r="G2341" s="16">
        <v>406</v>
      </c>
      <c r="H2341" s="16">
        <v>440.6</v>
      </c>
      <c r="K2341" s="16">
        <f t="shared" si="292"/>
        <v>1022.232</v>
      </c>
      <c r="L2341" s="16">
        <f t="shared" si="293"/>
        <v>1066.7809999999999</v>
      </c>
      <c r="M2341" s="16">
        <f t="shared" si="294"/>
        <v>1.4016789999999999</v>
      </c>
      <c r="N2341" s="20">
        <f t="shared" si="295"/>
        <v>42.022810492991539</v>
      </c>
      <c r="O2341" s="18">
        <f t="shared" si="296"/>
        <v>149.21521428571427</v>
      </c>
      <c r="P2341" s="18">
        <f t="shared" si="297"/>
        <v>87.891478148868657</v>
      </c>
      <c r="Q2341" s="48">
        <f t="shared" si="291"/>
        <v>3.418001928011559</v>
      </c>
    </row>
    <row r="2342" spans="2:17" x14ac:dyDescent="0.25">
      <c r="B2342" s="15">
        <v>41926.829861111109</v>
      </c>
      <c r="C2342" s="16">
        <v>7</v>
      </c>
      <c r="D2342" s="16">
        <v>1013.199</v>
      </c>
      <c r="E2342" s="16">
        <v>1005.667</v>
      </c>
      <c r="F2342" s="16">
        <v>1.412207</v>
      </c>
      <c r="G2342" s="16">
        <v>401</v>
      </c>
      <c r="H2342" s="16">
        <v>441.5</v>
      </c>
      <c r="K2342" s="16">
        <f t="shared" si="292"/>
        <v>1013.199</v>
      </c>
      <c r="L2342" s="16">
        <f t="shared" si="293"/>
        <v>1005.667</v>
      </c>
      <c r="M2342" s="16">
        <f t="shared" si="294"/>
        <v>1.412207</v>
      </c>
      <c r="N2342" s="20">
        <f t="shared" si="295"/>
        <v>43.124227666580936</v>
      </c>
      <c r="O2342" s="18">
        <f t="shared" si="296"/>
        <v>144.20471428571429</v>
      </c>
      <c r="P2342" s="18">
        <f t="shared" si="297"/>
        <v>87.821155787897709</v>
      </c>
      <c r="Q2342" s="48">
        <f t="shared" si="291"/>
        <v>2.9273718595965903</v>
      </c>
    </row>
    <row r="2343" spans="2:17" x14ac:dyDescent="0.25">
      <c r="B2343" s="15">
        <v>41926.830555555556</v>
      </c>
      <c r="C2343" s="16">
        <v>7</v>
      </c>
      <c r="D2343" s="16">
        <v>1026.047</v>
      </c>
      <c r="E2343" s="16">
        <v>1037.56</v>
      </c>
      <c r="F2343" s="16">
        <v>1.408026</v>
      </c>
      <c r="G2343" s="16">
        <v>411.6</v>
      </c>
      <c r="H2343" s="16">
        <v>438</v>
      </c>
      <c r="K2343" s="16">
        <f t="shared" si="292"/>
        <v>1026.047</v>
      </c>
      <c r="L2343" s="16">
        <f t="shared" si="293"/>
        <v>1037.56</v>
      </c>
      <c r="M2343" s="16">
        <f t="shared" si="294"/>
        <v>1.408026</v>
      </c>
      <c r="N2343" s="20">
        <f t="shared" si="295"/>
        <v>42.686820257502553</v>
      </c>
      <c r="O2343" s="18">
        <f t="shared" si="296"/>
        <v>147.40049999999999</v>
      </c>
      <c r="P2343" s="18">
        <f t="shared" si="297"/>
        <v>88.593821718322204</v>
      </c>
      <c r="Q2343" s="48">
        <f t="shared" si="291"/>
        <v>2.95312739061074</v>
      </c>
    </row>
    <row r="2344" spans="2:17" x14ac:dyDescent="0.25">
      <c r="B2344" s="15">
        <v>41926.831250000003</v>
      </c>
      <c r="C2344" s="16">
        <v>7</v>
      </c>
      <c r="D2344" s="16">
        <v>1077.104</v>
      </c>
      <c r="E2344" s="16">
        <v>1061.9860000000001</v>
      </c>
      <c r="F2344" s="16">
        <v>1.396414</v>
      </c>
      <c r="G2344" s="16">
        <v>412.9</v>
      </c>
      <c r="H2344" s="16">
        <v>443.3</v>
      </c>
      <c r="K2344" s="16">
        <f t="shared" si="292"/>
        <v>1077.104</v>
      </c>
      <c r="L2344" s="16">
        <f t="shared" si="293"/>
        <v>1061.9860000000001</v>
      </c>
      <c r="M2344" s="16">
        <f t="shared" si="294"/>
        <v>1.396414</v>
      </c>
      <c r="N2344" s="20">
        <f t="shared" si="295"/>
        <v>41.471997288304223</v>
      </c>
      <c r="O2344" s="18">
        <f t="shared" si="296"/>
        <v>152.79214285714286</v>
      </c>
      <c r="P2344" s="18">
        <f t="shared" si="297"/>
        <v>88.485104370752637</v>
      </c>
      <c r="Q2344" s="48">
        <f t="shared" si="291"/>
        <v>2.949503479025088</v>
      </c>
    </row>
    <row r="2345" spans="2:17" x14ac:dyDescent="0.25">
      <c r="B2345" s="15">
        <v>41926.831944444442</v>
      </c>
      <c r="C2345" s="16">
        <v>7</v>
      </c>
      <c r="D2345" s="16">
        <v>1220.691</v>
      </c>
      <c r="E2345" s="16">
        <v>1080.8599999999999</v>
      </c>
      <c r="F2345" s="16">
        <v>1.3794459999999999</v>
      </c>
      <c r="G2345" s="16">
        <v>407.4</v>
      </c>
      <c r="H2345" s="16">
        <v>450.3</v>
      </c>
      <c r="K2345" s="16">
        <f t="shared" si="292"/>
        <v>1220.691</v>
      </c>
      <c r="L2345" s="16">
        <f t="shared" si="293"/>
        <v>1080.8599999999999</v>
      </c>
      <c r="M2345" s="16">
        <f t="shared" si="294"/>
        <v>1.3794459999999999</v>
      </c>
      <c r="N2345" s="20">
        <f t="shared" si="295"/>
        <v>39.696840886189392</v>
      </c>
      <c r="O2345" s="18">
        <f t="shared" si="296"/>
        <v>164.3965</v>
      </c>
      <c r="P2345" s="18">
        <f t="shared" si="297"/>
        <v>90.022945337667565</v>
      </c>
      <c r="Q2345" s="48">
        <f t="shared" si="291"/>
        <v>3.0007648445889186</v>
      </c>
    </row>
    <row r="2346" spans="2:17" x14ac:dyDescent="0.25">
      <c r="B2346" s="15">
        <v>41926.832638888889</v>
      </c>
      <c r="C2346" s="16">
        <v>7</v>
      </c>
      <c r="D2346" s="16">
        <v>1162.921</v>
      </c>
      <c r="E2346" s="16">
        <v>1085.027</v>
      </c>
      <c r="F2346" s="16">
        <v>1.3888609999999999</v>
      </c>
      <c r="G2346" s="16">
        <v>421.6</v>
      </c>
      <c r="H2346" s="16">
        <v>456.2</v>
      </c>
      <c r="K2346" s="16">
        <f t="shared" si="292"/>
        <v>1162.921</v>
      </c>
      <c r="L2346" s="16">
        <f t="shared" si="293"/>
        <v>1085.027</v>
      </c>
      <c r="M2346" s="16">
        <f t="shared" si="294"/>
        <v>1.3888609999999999</v>
      </c>
      <c r="N2346" s="20">
        <f t="shared" si="295"/>
        <v>40.681818345283624</v>
      </c>
      <c r="O2346" s="18">
        <f t="shared" si="296"/>
        <v>160.56771428571432</v>
      </c>
      <c r="P2346" s="18">
        <f t="shared" si="297"/>
        <v>90.722991921975151</v>
      </c>
      <c r="Q2346" s="48">
        <f t="shared" si="291"/>
        <v>3.0240997307325053</v>
      </c>
    </row>
    <row r="2347" spans="2:17" x14ac:dyDescent="0.25">
      <c r="B2347" s="15">
        <v>41926.833333333336</v>
      </c>
      <c r="C2347" s="16">
        <v>8</v>
      </c>
      <c r="D2347" s="16">
        <v>1120.0730000000001</v>
      </c>
      <c r="E2347" s="16">
        <v>1027.355</v>
      </c>
      <c r="F2347" s="16">
        <v>1.3877010000000001</v>
      </c>
      <c r="G2347" s="16">
        <v>433</v>
      </c>
      <c r="H2347" s="16">
        <v>450.2</v>
      </c>
      <c r="K2347" s="16">
        <f t="shared" si="292"/>
        <v>1120.0730000000001</v>
      </c>
      <c r="L2347" s="16">
        <f t="shared" si="293"/>
        <v>1027.355</v>
      </c>
      <c r="M2347" s="16">
        <f t="shared" si="294"/>
        <v>1.3877010000000001</v>
      </c>
      <c r="N2347" s="20">
        <f t="shared" si="295"/>
        <v>40.560461589834965</v>
      </c>
      <c r="O2347" s="18">
        <f t="shared" si="296"/>
        <v>153.38771428571428</v>
      </c>
      <c r="P2347" s="18">
        <f t="shared" si="297"/>
        <v>86.335491516983552</v>
      </c>
      <c r="Q2347" s="48">
        <f t="shared" si="291"/>
        <v>2.518118502578687</v>
      </c>
    </row>
    <row r="2348" spans="2:17" x14ac:dyDescent="0.25">
      <c r="B2348" s="15">
        <v>41926.834027777775</v>
      </c>
      <c r="C2348" s="16">
        <v>8</v>
      </c>
      <c r="D2348" s="16">
        <v>1120.0730000000001</v>
      </c>
      <c r="E2348" s="16">
        <v>1027.355</v>
      </c>
      <c r="F2348" s="16">
        <v>1.3877010000000001</v>
      </c>
      <c r="G2348" s="16">
        <v>433</v>
      </c>
      <c r="H2348" s="16">
        <v>450.2</v>
      </c>
      <c r="K2348" s="16">
        <f t="shared" si="292"/>
        <v>1120.0730000000001</v>
      </c>
      <c r="L2348" s="16">
        <f t="shared" si="293"/>
        <v>1027.355</v>
      </c>
      <c r="M2348" s="16">
        <f t="shared" si="294"/>
        <v>1.3877010000000001</v>
      </c>
      <c r="N2348" s="20">
        <f t="shared" si="295"/>
        <v>40.560461589834965</v>
      </c>
      <c r="O2348" s="18">
        <f t="shared" si="296"/>
        <v>153.38771428571428</v>
      </c>
      <c r="P2348" s="18">
        <f t="shared" si="297"/>
        <v>86.335491516983552</v>
      </c>
      <c r="Q2348" s="48">
        <f t="shared" si="291"/>
        <v>2.518118502578687</v>
      </c>
    </row>
    <row r="2349" spans="2:17" x14ac:dyDescent="0.25">
      <c r="B2349" s="15">
        <v>41926.834722222222</v>
      </c>
      <c r="C2349" s="16">
        <v>7</v>
      </c>
      <c r="D2349" s="16">
        <v>1032.7919999999999</v>
      </c>
      <c r="E2349" s="16">
        <v>1054.558</v>
      </c>
      <c r="F2349" s="16">
        <v>1.3862209999999999</v>
      </c>
      <c r="G2349" s="16">
        <v>427.6</v>
      </c>
      <c r="H2349" s="16">
        <v>430.2</v>
      </c>
      <c r="K2349" s="16">
        <f t="shared" si="292"/>
        <v>1032.7919999999999</v>
      </c>
      <c r="L2349" s="16">
        <f t="shared" si="293"/>
        <v>1054.558</v>
      </c>
      <c r="M2349" s="16">
        <f t="shared" si="294"/>
        <v>1.3862209999999999</v>
      </c>
      <c r="N2349" s="20">
        <f t="shared" si="295"/>
        <v>40.40562710874525</v>
      </c>
      <c r="O2349" s="18">
        <f t="shared" si="296"/>
        <v>149.09642857142856</v>
      </c>
      <c r="P2349" s="18">
        <f t="shared" si="297"/>
        <v>83.510592667663389</v>
      </c>
      <c r="Q2349" s="48">
        <f t="shared" si="291"/>
        <v>2.7836864222554465</v>
      </c>
    </row>
    <row r="2350" spans="2:17" x14ac:dyDescent="0.25">
      <c r="B2350" s="15">
        <v>41926.835416666669</v>
      </c>
      <c r="C2350" s="16">
        <v>6</v>
      </c>
      <c r="D2350" s="16">
        <v>1062.8209999999999</v>
      </c>
      <c r="E2350" s="16">
        <v>1019.0309999999999</v>
      </c>
      <c r="F2350" s="16">
        <v>1.3971469999999999</v>
      </c>
      <c r="G2350" s="16">
        <v>429.2</v>
      </c>
      <c r="H2350" s="16">
        <v>432.4</v>
      </c>
      <c r="K2350" s="16">
        <f t="shared" si="292"/>
        <v>1062.8209999999999</v>
      </c>
      <c r="L2350" s="16">
        <f t="shared" si="293"/>
        <v>1019.0309999999999</v>
      </c>
      <c r="M2350" s="16">
        <f t="shared" si="294"/>
        <v>1.3971469999999999</v>
      </c>
      <c r="N2350" s="20">
        <f t="shared" si="295"/>
        <v>41.548682203600656</v>
      </c>
      <c r="O2350" s="18">
        <f t="shared" si="296"/>
        <v>148.70371428571428</v>
      </c>
      <c r="P2350" s="18">
        <f t="shared" si="297"/>
        <v>86.321936153659863</v>
      </c>
      <c r="Q2350" s="48">
        <f t="shared" si="291"/>
        <v>3.3569641837534392</v>
      </c>
    </row>
    <row r="2351" spans="2:17" x14ac:dyDescent="0.25">
      <c r="B2351" s="15">
        <v>41926.836111111108</v>
      </c>
      <c r="C2351" s="16">
        <v>7</v>
      </c>
      <c r="D2351" s="16">
        <v>1107.9269999999999</v>
      </c>
      <c r="E2351" s="16">
        <v>1012.187</v>
      </c>
      <c r="F2351" s="16">
        <v>1.3885099999999999</v>
      </c>
      <c r="G2351" s="16">
        <v>424.1</v>
      </c>
      <c r="H2351" s="16">
        <v>449.8</v>
      </c>
      <c r="K2351" s="16">
        <f t="shared" si="292"/>
        <v>1107.9269999999999</v>
      </c>
      <c r="L2351" s="16">
        <f t="shared" si="293"/>
        <v>1012.187</v>
      </c>
      <c r="M2351" s="16">
        <f t="shared" si="294"/>
        <v>1.3885099999999999</v>
      </c>
      <c r="N2351" s="20">
        <f t="shared" si="295"/>
        <v>40.645097464971144</v>
      </c>
      <c r="O2351" s="18">
        <f t="shared" si="296"/>
        <v>151.43671428571429</v>
      </c>
      <c r="P2351" s="18">
        <f t="shared" si="297"/>
        <v>85.465012281480469</v>
      </c>
      <c r="Q2351" s="48">
        <f t="shared" si="291"/>
        <v>2.8488337427160157</v>
      </c>
    </row>
    <row r="2352" spans="2:17" x14ac:dyDescent="0.25">
      <c r="B2352" s="15">
        <v>41926.836805555555</v>
      </c>
      <c r="C2352" s="16">
        <v>7</v>
      </c>
      <c r="D2352" s="16">
        <v>1186.145</v>
      </c>
      <c r="E2352" s="16">
        <v>1011.939</v>
      </c>
      <c r="F2352" s="16">
        <v>1.3993899999999999</v>
      </c>
      <c r="G2352" s="16">
        <v>423.6</v>
      </c>
      <c r="H2352" s="16">
        <v>444.8</v>
      </c>
      <c r="K2352" s="16">
        <f t="shared" si="292"/>
        <v>1186.145</v>
      </c>
      <c r="L2352" s="16">
        <f t="shared" si="293"/>
        <v>1011.939</v>
      </c>
      <c r="M2352" s="16">
        <f t="shared" si="294"/>
        <v>1.3993899999999999</v>
      </c>
      <c r="N2352" s="20">
        <f t="shared" si="295"/>
        <v>41.783340136765652</v>
      </c>
      <c r="O2352" s="18">
        <f t="shared" si="296"/>
        <v>157.006</v>
      </c>
      <c r="P2352" s="18">
        <f t="shared" si="297"/>
        <v>91.80327398706315</v>
      </c>
      <c r="Q2352" s="48">
        <f t="shared" si="291"/>
        <v>3.0601091329021051</v>
      </c>
    </row>
    <row r="2353" spans="2:17" x14ac:dyDescent="0.25">
      <c r="B2353" s="15">
        <v>41926.837500000001</v>
      </c>
      <c r="C2353" s="16">
        <v>7</v>
      </c>
      <c r="D2353" s="16">
        <v>1080.125</v>
      </c>
      <c r="E2353" s="16">
        <v>1007.02</v>
      </c>
      <c r="F2353" s="16">
        <v>1.3929659999999999</v>
      </c>
      <c r="G2353" s="16">
        <v>428.1</v>
      </c>
      <c r="H2353" s="16">
        <v>441.8</v>
      </c>
      <c r="K2353" s="16">
        <f t="shared" si="292"/>
        <v>1080.125</v>
      </c>
      <c r="L2353" s="16">
        <f t="shared" si="293"/>
        <v>1007.02</v>
      </c>
      <c r="M2353" s="16">
        <f t="shared" si="294"/>
        <v>1.3929659999999999</v>
      </c>
      <c r="N2353" s="20">
        <f t="shared" si="295"/>
        <v>41.111274794522274</v>
      </c>
      <c r="O2353" s="18">
        <f t="shared" si="296"/>
        <v>149.0817857142857</v>
      </c>
      <c r="P2353" s="18">
        <f t="shared" si="297"/>
        <v>85.374081832489935</v>
      </c>
      <c r="Q2353" s="48">
        <f t="shared" si="291"/>
        <v>2.845802727749664</v>
      </c>
    </row>
    <row r="2354" spans="2:17" x14ac:dyDescent="0.25">
      <c r="B2354" s="15">
        <v>41926.838194444441</v>
      </c>
      <c r="C2354" s="16">
        <v>7</v>
      </c>
      <c r="D2354" s="16">
        <v>995.92579999999998</v>
      </c>
      <c r="E2354" s="16">
        <v>1007.6</v>
      </c>
      <c r="F2354" s="16">
        <v>1.4005190000000001</v>
      </c>
      <c r="G2354" s="16">
        <v>417.5</v>
      </c>
      <c r="H2354" s="16">
        <v>438.8</v>
      </c>
      <c r="K2354" s="16">
        <f t="shared" si="292"/>
        <v>995.92579999999998</v>
      </c>
      <c r="L2354" s="16">
        <f t="shared" si="293"/>
        <v>1007.6</v>
      </c>
      <c r="M2354" s="16">
        <f t="shared" si="294"/>
        <v>1.4005190000000001</v>
      </c>
      <c r="N2354" s="20">
        <f t="shared" si="295"/>
        <v>41.901453737542873</v>
      </c>
      <c r="O2354" s="18">
        <f t="shared" si="296"/>
        <v>143.10898571428569</v>
      </c>
      <c r="P2354" s="18">
        <f t="shared" si="297"/>
        <v>83.981765323558662</v>
      </c>
      <c r="Q2354" s="48">
        <f t="shared" si="291"/>
        <v>2.7993921774519555</v>
      </c>
    </row>
    <row r="2355" spans="2:17" x14ac:dyDescent="0.25">
      <c r="B2355" s="15">
        <v>41926.838888888888</v>
      </c>
      <c r="C2355" s="16">
        <v>7</v>
      </c>
      <c r="D2355" s="16">
        <v>1141.009</v>
      </c>
      <c r="E2355" s="16">
        <v>1035.8589999999999</v>
      </c>
      <c r="F2355" s="16">
        <v>1.395605</v>
      </c>
      <c r="G2355" s="16">
        <v>410.8</v>
      </c>
      <c r="H2355" s="16">
        <v>430.2</v>
      </c>
      <c r="K2355" s="16">
        <f t="shared" si="292"/>
        <v>1141.009</v>
      </c>
      <c r="L2355" s="16">
        <f t="shared" si="293"/>
        <v>1035.8589999999999</v>
      </c>
      <c r="M2355" s="16">
        <f t="shared" si="294"/>
        <v>1.395605</v>
      </c>
      <c r="N2355" s="20">
        <f t="shared" si="295"/>
        <v>41.387361413168023</v>
      </c>
      <c r="O2355" s="18">
        <f t="shared" si="296"/>
        <v>155.49057142857143</v>
      </c>
      <c r="P2355" s="18">
        <f t="shared" si="297"/>
        <v>89.811989275037661</v>
      </c>
      <c r="Q2355" s="48">
        <f t="shared" si="291"/>
        <v>2.9937329758345887</v>
      </c>
    </row>
    <row r="2356" spans="2:17" x14ac:dyDescent="0.25">
      <c r="B2356" s="15">
        <v>41926.839583333334</v>
      </c>
      <c r="C2356" s="16">
        <v>3</v>
      </c>
      <c r="D2356" s="16">
        <v>1146.258</v>
      </c>
      <c r="E2356" s="16">
        <v>1029.201</v>
      </c>
      <c r="F2356" s="16">
        <v>1.3907229999999999</v>
      </c>
      <c r="G2356" s="16">
        <v>421.5</v>
      </c>
      <c r="H2356" s="16">
        <v>438</v>
      </c>
      <c r="K2356" s="16">
        <f t="shared" si="292"/>
        <v>1146.258</v>
      </c>
      <c r="L2356" s="16">
        <f t="shared" si="293"/>
        <v>1029.201</v>
      </c>
      <c r="M2356" s="16">
        <f t="shared" si="294"/>
        <v>1.3907229999999999</v>
      </c>
      <c r="N2356" s="20">
        <f t="shared" si="295"/>
        <v>40.876616861357284</v>
      </c>
      <c r="O2356" s="18">
        <f t="shared" si="296"/>
        <v>155.38992857142856</v>
      </c>
      <c r="P2356" s="18">
        <f t="shared" si="297"/>
        <v>88.33614620253104</v>
      </c>
      <c r="Q2356" s="48">
        <f t="shared" si="291"/>
        <v>6.8705891490857471</v>
      </c>
    </row>
    <row r="2357" spans="2:17" x14ac:dyDescent="0.25">
      <c r="B2357" s="15">
        <v>41926.840277777781</v>
      </c>
      <c r="C2357" s="16">
        <v>7</v>
      </c>
      <c r="D2357" s="16">
        <v>1096.6959999999999</v>
      </c>
      <c r="E2357" s="16">
        <v>1031.3409999999999</v>
      </c>
      <c r="F2357" s="16">
        <v>1.3982300000000001</v>
      </c>
      <c r="G2357" s="16">
        <v>421.8</v>
      </c>
      <c r="H2357" s="16">
        <v>426.2</v>
      </c>
      <c r="K2357" s="16">
        <f t="shared" si="292"/>
        <v>1096.6959999999999</v>
      </c>
      <c r="L2357" s="16">
        <f t="shared" si="293"/>
        <v>1031.3409999999999</v>
      </c>
      <c r="M2357" s="16">
        <f t="shared" si="294"/>
        <v>1.3982300000000001</v>
      </c>
      <c r="N2357" s="20">
        <f t="shared" si="295"/>
        <v>41.661983381316993</v>
      </c>
      <c r="O2357" s="18">
        <f t="shared" si="296"/>
        <v>152.00264285714283</v>
      </c>
      <c r="P2357" s="18">
        <f t="shared" si="297"/>
        <v>88.546152779850502</v>
      </c>
      <c r="Q2357" s="48">
        <f t="shared" si="291"/>
        <v>2.9515384259950168</v>
      </c>
    </row>
    <row r="2358" spans="2:17" x14ac:dyDescent="0.25">
      <c r="B2358" s="15">
        <v>41926.84097222222</v>
      </c>
      <c r="C2358" s="16">
        <v>7</v>
      </c>
      <c r="D2358" s="16">
        <v>1060.5940000000001</v>
      </c>
      <c r="E2358" s="16">
        <v>1031.2829999999999</v>
      </c>
      <c r="F2358" s="16">
        <v>1.401251</v>
      </c>
      <c r="G2358" s="16">
        <v>425.7</v>
      </c>
      <c r="H2358" s="16">
        <v>442.4</v>
      </c>
      <c r="K2358" s="16">
        <f t="shared" si="292"/>
        <v>1060.5940000000001</v>
      </c>
      <c r="L2358" s="16">
        <f t="shared" si="293"/>
        <v>1031.2829999999999</v>
      </c>
      <c r="M2358" s="16">
        <f t="shared" si="294"/>
        <v>1.401251</v>
      </c>
      <c r="N2358" s="20">
        <f t="shared" si="295"/>
        <v>41.978034034946688</v>
      </c>
      <c r="O2358" s="18">
        <f t="shared" si="296"/>
        <v>149.41978571428572</v>
      </c>
      <c r="P2358" s="18">
        <f t="shared" si="297"/>
        <v>87.891350987038294</v>
      </c>
      <c r="Q2358" s="48">
        <f t="shared" si="291"/>
        <v>2.9297116995679429</v>
      </c>
    </row>
    <row r="2359" spans="2:17" x14ac:dyDescent="0.25">
      <c r="B2359" s="15">
        <v>41926.841666666667</v>
      </c>
      <c r="C2359" s="16">
        <v>6</v>
      </c>
      <c r="D2359" s="16">
        <v>1092.8820000000001</v>
      </c>
      <c r="E2359" s="16">
        <v>1038.1469999999999</v>
      </c>
      <c r="F2359" s="16">
        <v>1.3993899999999999</v>
      </c>
      <c r="G2359" s="16">
        <v>419.3</v>
      </c>
      <c r="H2359" s="16">
        <v>440.6</v>
      </c>
      <c r="K2359" s="16">
        <f t="shared" si="292"/>
        <v>1092.8820000000001</v>
      </c>
      <c r="L2359" s="16">
        <f t="shared" si="293"/>
        <v>1038.1469999999999</v>
      </c>
      <c r="M2359" s="16">
        <f t="shared" si="294"/>
        <v>1.3993899999999999</v>
      </c>
      <c r="N2359" s="20">
        <f t="shared" si="295"/>
        <v>41.783340136765652</v>
      </c>
      <c r="O2359" s="18">
        <f t="shared" si="296"/>
        <v>152.21635714285713</v>
      </c>
      <c r="P2359" s="18">
        <f t="shared" si="297"/>
        <v>89.002712890579787</v>
      </c>
      <c r="Q2359" s="48">
        <f t="shared" si="291"/>
        <v>3.4612166124114361</v>
      </c>
    </row>
    <row r="2360" spans="2:17" x14ac:dyDescent="0.25">
      <c r="B2360" s="15">
        <v>41926.842361111114</v>
      </c>
      <c r="C2360" s="16">
        <v>7</v>
      </c>
      <c r="D2360" s="16">
        <v>1029.6790000000001</v>
      </c>
      <c r="E2360" s="16">
        <v>1035.6210000000001</v>
      </c>
      <c r="F2360" s="16">
        <v>1.408026</v>
      </c>
      <c r="G2360" s="16">
        <v>412.3</v>
      </c>
      <c r="H2360" s="16">
        <v>438.1</v>
      </c>
      <c r="K2360" s="16">
        <f t="shared" si="292"/>
        <v>1029.6790000000001</v>
      </c>
      <c r="L2360" s="16">
        <f t="shared" si="293"/>
        <v>1035.6210000000001</v>
      </c>
      <c r="M2360" s="16">
        <f t="shared" si="294"/>
        <v>1.408026</v>
      </c>
      <c r="N2360" s="20">
        <f t="shared" si="295"/>
        <v>42.686820257502553</v>
      </c>
      <c r="O2360" s="18">
        <f t="shared" si="296"/>
        <v>147.52142857142857</v>
      </c>
      <c r="P2360" s="18">
        <f t="shared" si="297"/>
        <v>88.666504811648153</v>
      </c>
      <c r="Q2360" s="48">
        <f t="shared" si="291"/>
        <v>2.9555501603882721</v>
      </c>
    </row>
    <row r="2361" spans="2:17" x14ac:dyDescent="0.25">
      <c r="B2361" s="15">
        <v>41926.843055555553</v>
      </c>
      <c r="C2361" s="16">
        <v>8</v>
      </c>
      <c r="D2361" s="16">
        <v>1079.423</v>
      </c>
      <c r="E2361" s="16">
        <v>1004.31</v>
      </c>
      <c r="F2361" s="16">
        <v>1.419333</v>
      </c>
      <c r="G2361" s="16">
        <v>411.2</v>
      </c>
      <c r="H2361" s="16">
        <v>440</v>
      </c>
      <c r="K2361" s="16">
        <f t="shared" si="292"/>
        <v>1079.423</v>
      </c>
      <c r="L2361" s="16">
        <f t="shared" si="293"/>
        <v>1004.31</v>
      </c>
      <c r="M2361" s="16">
        <f t="shared" si="294"/>
        <v>1.419333</v>
      </c>
      <c r="N2361" s="20">
        <f t="shared" si="295"/>
        <v>43.869734769449295</v>
      </c>
      <c r="O2361" s="18">
        <f t="shared" si="296"/>
        <v>148.83807142857145</v>
      </c>
      <c r="P2361" s="18">
        <f t="shared" si="297"/>
        <v>92.675159707378953</v>
      </c>
      <c r="Q2361" s="48">
        <f t="shared" si="291"/>
        <v>2.7030254914652194</v>
      </c>
    </row>
    <row r="2362" spans="2:17" x14ac:dyDescent="0.25">
      <c r="B2362" s="15">
        <v>41926.84375</v>
      </c>
      <c r="C2362" s="16">
        <v>7</v>
      </c>
      <c r="D2362" s="16">
        <v>1068.1010000000001</v>
      </c>
      <c r="E2362" s="16">
        <v>1032.837</v>
      </c>
      <c r="F2362" s="16">
        <v>1.3941250000000001</v>
      </c>
      <c r="G2362" s="16">
        <v>405.3</v>
      </c>
      <c r="H2362" s="16">
        <v>437.2</v>
      </c>
      <c r="K2362" s="16">
        <f t="shared" si="292"/>
        <v>1068.1010000000001</v>
      </c>
      <c r="L2362" s="16">
        <f t="shared" si="293"/>
        <v>1032.837</v>
      </c>
      <c r="M2362" s="16">
        <f t="shared" si="294"/>
        <v>1.3941250000000001</v>
      </c>
      <c r="N2362" s="20">
        <f t="shared" si="295"/>
        <v>41.232526932078336</v>
      </c>
      <c r="O2362" s="18">
        <f t="shared" si="296"/>
        <v>150.06700000000001</v>
      </c>
      <c r="P2362" s="18">
        <f t="shared" si="297"/>
        <v>86.263458722503728</v>
      </c>
      <c r="Q2362" s="48">
        <f t="shared" si="291"/>
        <v>2.8754486240834574</v>
      </c>
    </row>
    <row r="2363" spans="2:17" x14ac:dyDescent="0.25">
      <c r="B2363" s="15">
        <v>41926.844444444447</v>
      </c>
      <c r="C2363" s="16">
        <v>7</v>
      </c>
      <c r="D2363" s="16">
        <v>1187.701</v>
      </c>
      <c r="E2363" s="16">
        <v>1024.117</v>
      </c>
      <c r="F2363" s="16">
        <v>1.3899900000000001</v>
      </c>
      <c r="G2363" s="16">
        <v>421.5</v>
      </c>
      <c r="H2363" s="16">
        <v>448</v>
      </c>
      <c r="K2363" s="16">
        <f t="shared" si="292"/>
        <v>1187.701</v>
      </c>
      <c r="L2363" s="16">
        <f t="shared" si="293"/>
        <v>1024.117</v>
      </c>
      <c r="M2363" s="16">
        <f t="shared" si="294"/>
        <v>1.3899900000000001</v>
      </c>
      <c r="N2363" s="20">
        <f t="shared" si="295"/>
        <v>40.799931946060845</v>
      </c>
      <c r="O2363" s="18">
        <f t="shared" si="296"/>
        <v>157.98700000000002</v>
      </c>
      <c r="P2363" s="18">
        <f t="shared" si="297"/>
        <v>89.596793406351352</v>
      </c>
      <c r="Q2363" s="48">
        <f t="shared" si="291"/>
        <v>2.9865597802117119</v>
      </c>
    </row>
    <row r="2364" spans="2:17" x14ac:dyDescent="0.25">
      <c r="B2364" s="15">
        <v>41926.845138888886</v>
      </c>
      <c r="C2364" s="16">
        <v>7</v>
      </c>
      <c r="D2364" s="16">
        <v>1062.1199999999999</v>
      </c>
      <c r="E2364" s="16">
        <v>1003.9109999999999</v>
      </c>
      <c r="F2364" s="16">
        <v>1.3993899999999999</v>
      </c>
      <c r="G2364" s="16">
        <v>412</v>
      </c>
      <c r="H2364" s="16">
        <v>436</v>
      </c>
      <c r="K2364" s="16">
        <f t="shared" si="292"/>
        <v>1062.1199999999999</v>
      </c>
      <c r="L2364" s="16">
        <f t="shared" si="293"/>
        <v>1003.9109999999999</v>
      </c>
      <c r="M2364" s="16">
        <f t="shared" si="294"/>
        <v>1.3993899999999999</v>
      </c>
      <c r="N2364" s="20">
        <f t="shared" si="295"/>
        <v>41.783340136765652</v>
      </c>
      <c r="O2364" s="18">
        <f t="shared" si="296"/>
        <v>147.57364285714286</v>
      </c>
      <c r="P2364" s="18">
        <f t="shared" si="297"/>
        <v>86.288062675842269</v>
      </c>
      <c r="Q2364" s="48">
        <f t="shared" si="291"/>
        <v>2.8762687558614086</v>
      </c>
    </row>
    <row r="2365" spans="2:17" x14ac:dyDescent="0.25">
      <c r="B2365" s="15">
        <v>41926.845833333333</v>
      </c>
      <c r="C2365" s="16">
        <v>7</v>
      </c>
      <c r="D2365" s="16">
        <v>1026.749</v>
      </c>
      <c r="E2365" s="16">
        <v>1033.671</v>
      </c>
      <c r="F2365" s="16">
        <v>1.394522</v>
      </c>
      <c r="G2365" s="16">
        <v>421.5</v>
      </c>
      <c r="H2365" s="16">
        <v>444.7</v>
      </c>
      <c r="K2365" s="16">
        <f t="shared" si="292"/>
        <v>1026.749</v>
      </c>
      <c r="L2365" s="16">
        <f t="shared" si="293"/>
        <v>1033.671</v>
      </c>
      <c r="M2365" s="16">
        <f t="shared" si="294"/>
        <v>1.394522</v>
      </c>
      <c r="N2365" s="20">
        <f t="shared" si="295"/>
        <v>41.274060235451721</v>
      </c>
      <c r="O2365" s="18">
        <f t="shared" si="296"/>
        <v>147.17285714285714</v>
      </c>
      <c r="P2365" s="18">
        <f t="shared" si="297"/>
        <v>84.709142387640426</v>
      </c>
      <c r="Q2365" s="48">
        <f t="shared" si="291"/>
        <v>2.8236380795880143</v>
      </c>
    </row>
    <row r="2366" spans="2:17" x14ac:dyDescent="0.25">
      <c r="B2366" s="15">
        <v>41926.84652777778</v>
      </c>
      <c r="C2366" s="16">
        <v>6</v>
      </c>
      <c r="D2366" s="16">
        <v>1044.0219999999999</v>
      </c>
      <c r="E2366" s="16">
        <v>1058.6179999999999</v>
      </c>
      <c r="F2366" s="16">
        <v>1.404318</v>
      </c>
      <c r="G2366" s="16">
        <v>422.3</v>
      </c>
      <c r="H2366" s="16">
        <v>441</v>
      </c>
      <c r="K2366" s="16">
        <f t="shared" si="292"/>
        <v>1044.0219999999999</v>
      </c>
      <c r="L2366" s="16">
        <f t="shared" si="293"/>
        <v>1058.6179999999999</v>
      </c>
      <c r="M2366" s="16">
        <f t="shared" si="294"/>
        <v>1.404318</v>
      </c>
      <c r="N2366" s="20">
        <f t="shared" si="295"/>
        <v>42.298897111637288</v>
      </c>
      <c r="O2366" s="18">
        <f t="shared" si="296"/>
        <v>150.18857142857141</v>
      </c>
      <c r="P2366" s="18">
        <f t="shared" si="297"/>
        <v>89.213667398779094</v>
      </c>
      <c r="Q2366" s="48">
        <f t="shared" si="291"/>
        <v>3.4694203988414092</v>
      </c>
    </row>
    <row r="2367" spans="2:17" x14ac:dyDescent="0.25">
      <c r="B2367" s="15">
        <v>41926.847222222219</v>
      </c>
      <c r="C2367" s="16">
        <v>7</v>
      </c>
      <c r="D2367" s="16">
        <v>1077.9280000000001</v>
      </c>
      <c r="E2367" s="16">
        <v>1031.8910000000001</v>
      </c>
      <c r="F2367" s="16">
        <v>1.408026</v>
      </c>
      <c r="G2367" s="16">
        <v>422.4</v>
      </c>
      <c r="H2367" s="16">
        <v>444.2</v>
      </c>
      <c r="K2367" s="16">
        <f t="shared" si="292"/>
        <v>1077.9280000000001</v>
      </c>
      <c r="L2367" s="16">
        <f t="shared" si="293"/>
        <v>1031.8910000000001</v>
      </c>
      <c r="M2367" s="16">
        <f t="shared" si="294"/>
        <v>1.408026</v>
      </c>
      <c r="N2367" s="20">
        <f t="shared" si="295"/>
        <v>42.686820257502553</v>
      </c>
      <c r="O2367" s="18">
        <f t="shared" si="296"/>
        <v>150.70135714285718</v>
      </c>
      <c r="P2367" s="18">
        <f t="shared" si="297"/>
        <v>90.577773938510987</v>
      </c>
      <c r="Q2367" s="48">
        <f t="shared" si="291"/>
        <v>3.0192591312836998</v>
      </c>
    </row>
    <row r="2368" spans="2:17" x14ac:dyDescent="0.25">
      <c r="B2368" s="15">
        <v>41926.847916666666</v>
      </c>
      <c r="C2368" s="16">
        <v>7</v>
      </c>
      <c r="D2368" s="16">
        <v>1152.3610000000001</v>
      </c>
      <c r="E2368" s="16">
        <v>1039.4010000000001</v>
      </c>
      <c r="F2368" s="16">
        <v>1.3907229999999999</v>
      </c>
      <c r="G2368" s="16">
        <v>416.3</v>
      </c>
      <c r="H2368" s="16">
        <v>437.6</v>
      </c>
      <c r="K2368" s="16">
        <f t="shared" si="292"/>
        <v>1152.3610000000001</v>
      </c>
      <c r="L2368" s="16">
        <f t="shared" si="293"/>
        <v>1039.4010000000001</v>
      </c>
      <c r="M2368" s="16">
        <f t="shared" si="294"/>
        <v>1.3907229999999999</v>
      </c>
      <c r="N2368" s="20">
        <f t="shared" si="295"/>
        <v>40.876616861357284</v>
      </c>
      <c r="O2368" s="18">
        <f t="shared" si="296"/>
        <v>156.55442857142859</v>
      </c>
      <c r="P2368" s="18">
        <f t="shared" si="297"/>
        <v>88.998141759119278</v>
      </c>
      <c r="Q2368" s="48">
        <f t="shared" si="291"/>
        <v>2.9666047253039758</v>
      </c>
    </row>
    <row r="2369" spans="2:17" x14ac:dyDescent="0.25">
      <c r="B2369" s="15">
        <v>41926.848611111112</v>
      </c>
      <c r="C2369" s="16">
        <v>7</v>
      </c>
      <c r="D2369" s="16">
        <v>1056.8699999999999</v>
      </c>
      <c r="E2369" s="16">
        <v>1022.249</v>
      </c>
      <c r="F2369" s="16">
        <v>1.3926149999999999</v>
      </c>
      <c r="G2369" s="16">
        <v>418</v>
      </c>
      <c r="H2369" s="16">
        <v>452.6</v>
      </c>
      <c r="K2369" s="16">
        <f t="shared" si="292"/>
        <v>1056.8699999999999</v>
      </c>
      <c r="L2369" s="16">
        <f t="shared" si="293"/>
        <v>1022.249</v>
      </c>
      <c r="M2369" s="16">
        <f t="shared" si="294"/>
        <v>1.3926149999999999</v>
      </c>
      <c r="N2369" s="20">
        <f t="shared" si="295"/>
        <v>41.074553914209787</v>
      </c>
      <c r="O2369" s="18">
        <f t="shared" si="296"/>
        <v>148.50849999999997</v>
      </c>
      <c r="P2369" s="18">
        <f t="shared" si="297"/>
        <v>84.948406338758758</v>
      </c>
      <c r="Q2369" s="48">
        <f t="shared" si="291"/>
        <v>2.8316135446252919</v>
      </c>
    </row>
    <row r="2370" spans="2:17" x14ac:dyDescent="0.25">
      <c r="B2370" s="15">
        <v>41926.849305555559</v>
      </c>
      <c r="C2370" s="16">
        <v>7</v>
      </c>
      <c r="D2370" s="16">
        <v>1070.3589999999999</v>
      </c>
      <c r="E2370" s="16">
        <v>1036.377</v>
      </c>
      <c r="F2370" s="16">
        <v>1.401251</v>
      </c>
      <c r="G2370" s="16">
        <v>420.2</v>
      </c>
      <c r="H2370" s="16">
        <v>434</v>
      </c>
      <c r="K2370" s="16">
        <f t="shared" si="292"/>
        <v>1070.3589999999999</v>
      </c>
      <c r="L2370" s="16">
        <f t="shared" si="293"/>
        <v>1036.377</v>
      </c>
      <c r="M2370" s="16">
        <f t="shared" si="294"/>
        <v>1.401251</v>
      </c>
      <c r="N2370" s="20">
        <f t="shared" si="295"/>
        <v>41.978034034946688</v>
      </c>
      <c r="O2370" s="18">
        <f t="shared" si="296"/>
        <v>150.48114285714286</v>
      </c>
      <c r="P2370" s="18">
        <f t="shared" si="297"/>
        <v>88.515659961378745</v>
      </c>
      <c r="Q2370" s="48">
        <f t="shared" si="291"/>
        <v>2.9505219987126248</v>
      </c>
    </row>
    <row r="2371" spans="2:17" x14ac:dyDescent="0.25">
      <c r="B2371" s="15">
        <v>41926.85</v>
      </c>
      <c r="C2371" s="16">
        <v>8</v>
      </c>
      <c r="D2371" s="16">
        <v>1250.1110000000001</v>
      </c>
      <c r="E2371" s="16">
        <v>1049.6949999999999</v>
      </c>
      <c r="F2371" s="16">
        <v>1.3892420000000001</v>
      </c>
      <c r="G2371" s="16">
        <v>433.2</v>
      </c>
      <c r="H2371" s="16">
        <v>442.3</v>
      </c>
      <c r="K2371" s="16">
        <f t="shared" si="292"/>
        <v>1250.1110000000001</v>
      </c>
      <c r="L2371" s="16">
        <f t="shared" si="293"/>
        <v>1049.6949999999999</v>
      </c>
      <c r="M2371" s="16">
        <f t="shared" si="294"/>
        <v>1.3892420000000001</v>
      </c>
      <c r="N2371" s="20">
        <f t="shared" si="295"/>
        <v>40.721677762374981</v>
      </c>
      <c r="O2371" s="18">
        <f t="shared" si="296"/>
        <v>164.27185714285716</v>
      </c>
      <c r="P2371" s="18">
        <f t="shared" si="297"/>
        <v>92.932310438486198</v>
      </c>
      <c r="Q2371" s="48">
        <f t="shared" si="291"/>
        <v>2.7105257211225142</v>
      </c>
    </row>
    <row r="2372" spans="2:17" x14ac:dyDescent="0.25">
      <c r="B2372" s="15">
        <v>41926.850694444445</v>
      </c>
      <c r="C2372" s="16">
        <v>6</v>
      </c>
      <c r="D2372" s="16">
        <v>1071.1220000000001</v>
      </c>
      <c r="E2372" s="16">
        <v>1036.98</v>
      </c>
      <c r="F2372" s="16">
        <v>1.3850769999999999</v>
      </c>
      <c r="G2372" s="16">
        <v>407.6</v>
      </c>
      <c r="H2372" s="16">
        <v>431.8</v>
      </c>
      <c r="K2372" s="16">
        <f t="shared" si="292"/>
        <v>1071.1220000000001</v>
      </c>
      <c r="L2372" s="16">
        <f t="shared" si="293"/>
        <v>1036.98</v>
      </c>
      <c r="M2372" s="16">
        <f t="shared" si="294"/>
        <v>1.3850769999999999</v>
      </c>
      <c r="N2372" s="20">
        <f t="shared" si="295"/>
        <v>40.285944239578619</v>
      </c>
      <c r="O2372" s="18">
        <f t="shared" si="296"/>
        <v>150.57871428571428</v>
      </c>
      <c r="P2372" s="18">
        <f t="shared" si="297"/>
        <v>84.021619748616175</v>
      </c>
      <c r="Q2372" s="48">
        <f t="shared" si="291"/>
        <v>3.2675074346684068</v>
      </c>
    </row>
    <row r="2373" spans="2:17" x14ac:dyDescent="0.25">
      <c r="B2373" s="15">
        <v>41926.851388888892</v>
      </c>
      <c r="C2373" s="16">
        <v>7</v>
      </c>
      <c r="D2373" s="16">
        <v>1114.7940000000001</v>
      </c>
      <c r="E2373" s="16">
        <v>1006.2430000000001</v>
      </c>
      <c r="F2373" s="16">
        <v>1.407294</v>
      </c>
      <c r="G2373" s="16">
        <v>414.4</v>
      </c>
      <c r="H2373" s="16">
        <v>429.3</v>
      </c>
      <c r="K2373" s="16">
        <f t="shared" si="292"/>
        <v>1114.7940000000001</v>
      </c>
      <c r="L2373" s="16">
        <f t="shared" si="293"/>
        <v>1006.2430000000001</v>
      </c>
      <c r="M2373" s="16">
        <f t="shared" si="294"/>
        <v>1.407294</v>
      </c>
      <c r="N2373" s="20">
        <f t="shared" si="295"/>
        <v>42.610239960098731</v>
      </c>
      <c r="O2373" s="18">
        <f t="shared" si="296"/>
        <v>151.50264285714289</v>
      </c>
      <c r="P2373" s="18">
        <f t="shared" si="297"/>
        <v>90.848764369981382</v>
      </c>
      <c r="Q2373" s="48">
        <f t="shared" si="291"/>
        <v>3.0282921456660459</v>
      </c>
    </row>
    <row r="2374" spans="2:17" x14ac:dyDescent="0.25">
      <c r="B2374" s="15">
        <v>41926.852083333331</v>
      </c>
      <c r="C2374" s="16">
        <v>7</v>
      </c>
      <c r="D2374" s="16">
        <v>1056.8699999999999</v>
      </c>
      <c r="E2374" s="16">
        <v>1009.414</v>
      </c>
      <c r="F2374" s="16">
        <v>1.403159</v>
      </c>
      <c r="G2374" s="16">
        <v>417.6</v>
      </c>
      <c r="H2374" s="16">
        <v>428.2</v>
      </c>
      <c r="K2374" s="16">
        <f t="shared" si="292"/>
        <v>1056.8699999999999</v>
      </c>
      <c r="L2374" s="16">
        <f t="shared" si="293"/>
        <v>1009.414</v>
      </c>
      <c r="M2374" s="16">
        <f t="shared" si="294"/>
        <v>1.403159</v>
      </c>
      <c r="N2374" s="20">
        <f t="shared" si="295"/>
        <v>42.177644974081247</v>
      </c>
      <c r="O2374" s="18">
        <f t="shared" si="296"/>
        <v>147.59171428571426</v>
      </c>
      <c r="P2374" s="18">
        <f t="shared" si="297"/>
        <v>87.347642958185006</v>
      </c>
      <c r="Q2374" s="48">
        <f t="shared" si="291"/>
        <v>2.9115880986061669</v>
      </c>
    </row>
    <row r="2375" spans="2:17" x14ac:dyDescent="0.25">
      <c r="B2375" s="15">
        <v>41926.852777777778</v>
      </c>
      <c r="C2375" s="16">
        <v>7</v>
      </c>
      <c r="D2375" s="16">
        <v>1059.8309999999999</v>
      </c>
      <c r="E2375" s="16">
        <v>1019.325</v>
      </c>
      <c r="F2375" s="16">
        <v>1.408423</v>
      </c>
      <c r="G2375" s="16">
        <v>423.5</v>
      </c>
      <c r="H2375" s="16">
        <v>421.9</v>
      </c>
      <c r="K2375" s="16">
        <f t="shared" si="292"/>
        <v>1059.8309999999999</v>
      </c>
      <c r="L2375" s="16">
        <f t="shared" si="293"/>
        <v>1019.325</v>
      </c>
      <c r="M2375" s="16">
        <f t="shared" si="294"/>
        <v>1.408423</v>
      </c>
      <c r="N2375" s="20">
        <f t="shared" si="295"/>
        <v>42.728353560875938</v>
      </c>
      <c r="O2375" s="18">
        <f t="shared" si="296"/>
        <v>148.51114285714286</v>
      </c>
      <c r="P2375" s="18">
        <f t="shared" si="297"/>
        <v>89.373405648696405</v>
      </c>
      <c r="Q2375" s="48">
        <f t="shared" si="291"/>
        <v>2.9791135216232134</v>
      </c>
    </row>
    <row r="2376" spans="2:17" x14ac:dyDescent="0.25">
      <c r="B2376" s="15">
        <v>41926.853472222225</v>
      </c>
      <c r="C2376" s="16">
        <v>7</v>
      </c>
      <c r="D2376" s="16">
        <v>1026.047</v>
      </c>
      <c r="E2376" s="16">
        <v>1018.419</v>
      </c>
      <c r="F2376" s="16">
        <v>1.4088039999999999</v>
      </c>
      <c r="G2376" s="16">
        <v>422.2</v>
      </c>
      <c r="H2376" s="16">
        <v>442</v>
      </c>
      <c r="K2376" s="16">
        <f t="shared" si="292"/>
        <v>1026.047</v>
      </c>
      <c r="L2376" s="16">
        <f t="shared" si="293"/>
        <v>1018.419</v>
      </c>
      <c r="M2376" s="16">
        <f t="shared" si="294"/>
        <v>1.4088039999999999</v>
      </c>
      <c r="N2376" s="20">
        <f t="shared" si="295"/>
        <v>42.768212977967266</v>
      </c>
      <c r="O2376" s="18">
        <f t="shared" si="296"/>
        <v>146.03328571428571</v>
      </c>
      <c r="P2376" s="18">
        <f t="shared" si="297"/>
        <v>87.988018412065927</v>
      </c>
      <c r="Q2376" s="48">
        <f t="shared" ref="Q2376:Q2439" si="298">IF(COUNT(K2376:L2376)&gt;1,P2376*14/(C2376*60),P2376*7/(C2376*60))</f>
        <v>2.9329339470688645</v>
      </c>
    </row>
    <row r="2377" spans="2:17" x14ac:dyDescent="0.25">
      <c r="B2377" s="15">
        <v>41926.854166666664</v>
      </c>
      <c r="C2377" s="16">
        <v>7</v>
      </c>
      <c r="D2377" s="16">
        <v>1071.1220000000001</v>
      </c>
      <c r="E2377" s="16">
        <v>990.50599999999997</v>
      </c>
      <c r="F2377" s="16">
        <v>1.3926149999999999</v>
      </c>
      <c r="G2377" s="16">
        <v>417.6</v>
      </c>
      <c r="H2377" s="16">
        <v>429.8</v>
      </c>
      <c r="K2377" s="16">
        <f t="shared" si="292"/>
        <v>1071.1220000000001</v>
      </c>
      <c r="L2377" s="16">
        <f t="shared" si="293"/>
        <v>990.50599999999997</v>
      </c>
      <c r="M2377" s="16">
        <f t="shared" si="294"/>
        <v>1.3926149999999999</v>
      </c>
      <c r="N2377" s="20">
        <f t="shared" si="295"/>
        <v>41.074553914209787</v>
      </c>
      <c r="O2377" s="18">
        <f t="shared" si="296"/>
        <v>147.25914285714288</v>
      </c>
      <c r="P2377" s="18">
        <f t="shared" si="297"/>
        <v>84.233761060989096</v>
      </c>
      <c r="Q2377" s="48">
        <f t="shared" si="298"/>
        <v>2.8077920353663033</v>
      </c>
    </row>
    <row r="2378" spans="2:17" x14ac:dyDescent="0.25">
      <c r="B2378" s="15">
        <v>41926.854861111111</v>
      </c>
      <c r="C2378" s="16">
        <v>7</v>
      </c>
      <c r="D2378" s="16">
        <v>1031.998</v>
      </c>
      <c r="E2378" s="16">
        <v>986.93799999999999</v>
      </c>
      <c r="F2378" s="16">
        <v>1.4005190000000001</v>
      </c>
      <c r="G2378" s="16">
        <v>414.4</v>
      </c>
      <c r="H2378" s="16">
        <v>434.1</v>
      </c>
      <c r="K2378" s="16">
        <f t="shared" si="292"/>
        <v>1031.998</v>
      </c>
      <c r="L2378" s="16">
        <f t="shared" si="293"/>
        <v>986.93799999999999</v>
      </c>
      <c r="M2378" s="16">
        <f t="shared" si="294"/>
        <v>1.4005190000000001</v>
      </c>
      <c r="N2378" s="20">
        <f t="shared" si="295"/>
        <v>41.901453737542873</v>
      </c>
      <c r="O2378" s="18">
        <f t="shared" si="296"/>
        <v>144.20971428571428</v>
      </c>
      <c r="P2378" s="18">
        <f t="shared" si="297"/>
        <v>84.627714479785723</v>
      </c>
      <c r="Q2378" s="48">
        <f t="shared" si="298"/>
        <v>2.8209238159928574</v>
      </c>
    </row>
    <row r="2379" spans="2:17" x14ac:dyDescent="0.25">
      <c r="B2379" s="15">
        <v>41926.855555555558</v>
      </c>
      <c r="C2379" s="16">
        <v>7</v>
      </c>
      <c r="D2379" s="16">
        <v>1018.448</v>
      </c>
      <c r="E2379" s="16">
        <v>998.70550000000003</v>
      </c>
      <c r="F2379" s="16">
        <v>1.413306</v>
      </c>
      <c r="G2379" s="16">
        <v>422.5</v>
      </c>
      <c r="H2379" s="16">
        <v>430</v>
      </c>
      <c r="K2379" s="16">
        <f t="shared" si="292"/>
        <v>1018.448</v>
      </c>
      <c r="L2379" s="16">
        <f t="shared" si="293"/>
        <v>998.70550000000003</v>
      </c>
      <c r="M2379" s="16">
        <f t="shared" si="294"/>
        <v>1.413306</v>
      </c>
      <c r="N2379" s="20">
        <f t="shared" si="295"/>
        <v>43.239202730579294</v>
      </c>
      <c r="O2379" s="18">
        <f t="shared" si="296"/>
        <v>144.08239285714285</v>
      </c>
      <c r="P2379" s="18">
        <f t="shared" si="297"/>
        <v>88.049073962354626</v>
      </c>
      <c r="Q2379" s="48">
        <f t="shared" si="298"/>
        <v>2.9349691320784874</v>
      </c>
    </row>
    <row r="2380" spans="2:17" x14ac:dyDescent="0.25">
      <c r="B2380" s="15">
        <v>41926.856249999997</v>
      </c>
      <c r="C2380" s="16">
        <v>6</v>
      </c>
      <c r="D2380" s="16">
        <v>1095.201</v>
      </c>
      <c r="E2380" s="16">
        <v>1009.905</v>
      </c>
      <c r="F2380" s="16">
        <v>1.403159</v>
      </c>
      <c r="G2380" s="16">
        <v>410.9</v>
      </c>
      <c r="H2380" s="16">
        <v>448</v>
      </c>
      <c r="K2380" s="16">
        <f t="shared" si="292"/>
        <v>1095.201</v>
      </c>
      <c r="L2380" s="16">
        <f t="shared" si="293"/>
        <v>1009.905</v>
      </c>
      <c r="M2380" s="16">
        <f t="shared" si="294"/>
        <v>1.403159</v>
      </c>
      <c r="N2380" s="20">
        <f t="shared" si="295"/>
        <v>42.177644974081247</v>
      </c>
      <c r="O2380" s="18">
        <f t="shared" si="296"/>
        <v>150.36471428571426</v>
      </c>
      <c r="P2380" s="18">
        <f t="shared" si="297"/>
        <v>88.988758213843298</v>
      </c>
      <c r="Q2380" s="48">
        <f t="shared" si="298"/>
        <v>3.4606739305383503</v>
      </c>
    </row>
    <row r="2381" spans="2:17" x14ac:dyDescent="0.25">
      <c r="B2381" s="15">
        <v>41926.856944444444</v>
      </c>
      <c r="C2381" s="16">
        <v>7</v>
      </c>
      <c r="D2381" s="16">
        <v>1014.023</v>
      </c>
      <c r="E2381" s="16">
        <v>1029.952</v>
      </c>
      <c r="F2381" s="16">
        <v>1.401251</v>
      </c>
      <c r="G2381" s="16">
        <v>420.2</v>
      </c>
      <c r="H2381" s="16">
        <v>452.9</v>
      </c>
      <c r="K2381" s="16">
        <f t="shared" si="292"/>
        <v>1014.023</v>
      </c>
      <c r="L2381" s="16">
        <f t="shared" si="293"/>
        <v>1029.952</v>
      </c>
      <c r="M2381" s="16">
        <f t="shared" si="294"/>
        <v>1.401251</v>
      </c>
      <c r="N2381" s="20">
        <f t="shared" si="295"/>
        <v>41.978034034946688</v>
      </c>
      <c r="O2381" s="18">
        <f t="shared" si="296"/>
        <v>145.99821428571428</v>
      </c>
      <c r="P2381" s="18">
        <f t="shared" si="297"/>
        <v>85.878722378864325</v>
      </c>
      <c r="Q2381" s="48">
        <f t="shared" si="298"/>
        <v>2.8626240792954776</v>
      </c>
    </row>
    <row r="2382" spans="2:17" x14ac:dyDescent="0.25">
      <c r="B2382" s="15">
        <v>41926.857638888891</v>
      </c>
      <c r="C2382" s="16">
        <v>7</v>
      </c>
      <c r="D2382" s="16">
        <v>1081.6510000000001</v>
      </c>
      <c r="E2382" s="16">
        <v>1010.404</v>
      </c>
      <c r="F2382" s="16">
        <v>1.4061650000000001</v>
      </c>
      <c r="G2382" s="16">
        <v>411.6</v>
      </c>
      <c r="H2382" s="16">
        <v>431.5</v>
      </c>
      <c r="K2382" s="16">
        <f t="shared" si="292"/>
        <v>1081.6510000000001</v>
      </c>
      <c r="L2382" s="16">
        <f t="shared" si="293"/>
        <v>1010.404</v>
      </c>
      <c r="M2382" s="16">
        <f t="shared" si="294"/>
        <v>1.4061650000000001</v>
      </c>
      <c r="N2382" s="20">
        <f t="shared" si="295"/>
        <v>42.492126359321539</v>
      </c>
      <c r="O2382" s="18">
        <f t="shared" si="296"/>
        <v>149.43250000000003</v>
      </c>
      <c r="P2382" s="18">
        <f t="shared" si="297"/>
        <v>89.287324703690913</v>
      </c>
      <c r="Q2382" s="48">
        <f t="shared" si="298"/>
        <v>2.9762441567896971</v>
      </c>
    </row>
    <row r="2383" spans="2:17" x14ac:dyDescent="0.25">
      <c r="B2383" s="15">
        <v>41926.85833333333</v>
      </c>
      <c r="C2383" s="16">
        <v>7</v>
      </c>
      <c r="D2383" s="16">
        <v>1039.5360000000001</v>
      </c>
      <c r="E2383" s="16">
        <v>1036.3420000000001</v>
      </c>
      <c r="F2383" s="16">
        <v>1.4005190000000001</v>
      </c>
      <c r="G2383" s="16">
        <v>414.3</v>
      </c>
      <c r="H2383" s="16">
        <v>448.6</v>
      </c>
      <c r="K2383" s="16">
        <f t="shared" si="292"/>
        <v>1039.5360000000001</v>
      </c>
      <c r="L2383" s="16">
        <f t="shared" si="293"/>
        <v>1036.3420000000001</v>
      </c>
      <c r="M2383" s="16">
        <f t="shared" si="294"/>
        <v>1.4005190000000001</v>
      </c>
      <c r="N2383" s="20">
        <f t="shared" si="295"/>
        <v>41.901453737542873</v>
      </c>
      <c r="O2383" s="18">
        <f t="shared" si="296"/>
        <v>148.27700000000002</v>
      </c>
      <c r="P2383" s="18">
        <f t="shared" si="297"/>
        <v>87.014551565214859</v>
      </c>
      <c r="Q2383" s="48">
        <f t="shared" si="298"/>
        <v>2.9004850521738286</v>
      </c>
    </row>
    <row r="2384" spans="2:17" x14ac:dyDescent="0.25">
      <c r="B2384" s="15">
        <v>41926.859027777777</v>
      </c>
      <c r="C2384" s="16">
        <v>7</v>
      </c>
      <c r="D2384" s="16">
        <v>1117.7539999999999</v>
      </c>
      <c r="E2384" s="16">
        <v>991.29169999999999</v>
      </c>
      <c r="F2384" s="16">
        <v>1.407294</v>
      </c>
      <c r="G2384" s="16">
        <v>420.8</v>
      </c>
      <c r="H2384" s="16">
        <v>446</v>
      </c>
      <c r="K2384" s="16">
        <f t="shared" si="292"/>
        <v>1117.7539999999999</v>
      </c>
      <c r="L2384" s="16">
        <f t="shared" si="293"/>
        <v>991.29169999999999</v>
      </c>
      <c r="M2384" s="16">
        <f t="shared" si="294"/>
        <v>1.407294</v>
      </c>
      <c r="N2384" s="20">
        <f t="shared" si="295"/>
        <v>42.610239960098731</v>
      </c>
      <c r="O2384" s="18">
        <f t="shared" si="296"/>
        <v>150.6461214285714</v>
      </c>
      <c r="P2384" s="18">
        <f t="shared" si="297"/>
        <v>90.335150138739863</v>
      </c>
      <c r="Q2384" s="48">
        <f t="shared" si="298"/>
        <v>3.0111716712913288</v>
      </c>
    </row>
    <row r="2385" spans="2:17" x14ac:dyDescent="0.25">
      <c r="B2385" s="15">
        <v>41926.859722222223</v>
      </c>
      <c r="C2385" s="16">
        <v>7</v>
      </c>
      <c r="D2385" s="16">
        <v>1031.998</v>
      </c>
      <c r="E2385" s="16">
        <v>1041.144</v>
      </c>
      <c r="F2385" s="16">
        <v>1.399786</v>
      </c>
      <c r="G2385" s="16">
        <v>425.1</v>
      </c>
      <c r="H2385" s="16">
        <v>451.8</v>
      </c>
      <c r="K2385" s="16">
        <f t="shared" si="292"/>
        <v>1031.998</v>
      </c>
      <c r="L2385" s="16">
        <f t="shared" si="293"/>
        <v>1041.144</v>
      </c>
      <c r="M2385" s="16">
        <f t="shared" si="294"/>
        <v>1.399786</v>
      </c>
      <c r="N2385" s="20">
        <f t="shared" si="295"/>
        <v>41.824768822246419</v>
      </c>
      <c r="O2385" s="18">
        <f t="shared" si="296"/>
        <v>148.08157142857141</v>
      </c>
      <c r="P2385" s="18">
        <f t="shared" si="297"/>
        <v>86.695430843857054</v>
      </c>
      <c r="Q2385" s="48">
        <f t="shared" si="298"/>
        <v>2.8898476947952352</v>
      </c>
    </row>
    <row r="2386" spans="2:17" x14ac:dyDescent="0.25">
      <c r="B2386" s="15">
        <v>41926.86041666667</v>
      </c>
      <c r="C2386" s="16">
        <v>8</v>
      </c>
      <c r="D2386" s="16">
        <v>1090.654</v>
      </c>
      <c r="E2386" s="16">
        <v>1041.789</v>
      </c>
      <c r="F2386" s="16">
        <v>1.410666</v>
      </c>
      <c r="G2386" s="16">
        <v>431.9</v>
      </c>
      <c r="H2386" s="16">
        <v>441.5</v>
      </c>
      <c r="K2386" s="16">
        <f t="shared" si="292"/>
        <v>1090.654</v>
      </c>
      <c r="L2386" s="16">
        <f t="shared" si="293"/>
        <v>1041.789</v>
      </c>
      <c r="M2386" s="16">
        <f t="shared" si="294"/>
        <v>1.410666</v>
      </c>
      <c r="N2386" s="20">
        <f t="shared" si="295"/>
        <v>42.963011494040927</v>
      </c>
      <c r="O2386" s="18">
        <f t="shared" si="296"/>
        <v>152.31735714285716</v>
      </c>
      <c r="P2386" s="18">
        <f t="shared" si="297"/>
        <v>92.314157478309539</v>
      </c>
      <c r="Q2386" s="48">
        <f t="shared" si="298"/>
        <v>2.6924962597840283</v>
      </c>
    </row>
    <row r="2387" spans="2:17" x14ac:dyDescent="0.25">
      <c r="B2387" s="15">
        <v>41926.861111111109</v>
      </c>
      <c r="C2387" s="16">
        <v>7</v>
      </c>
      <c r="D2387" s="16">
        <v>1244.8620000000001</v>
      </c>
      <c r="E2387" s="16">
        <v>1002.401</v>
      </c>
      <c r="F2387" s="16">
        <v>1.394873</v>
      </c>
      <c r="G2387" s="16">
        <v>416.4</v>
      </c>
      <c r="H2387" s="16">
        <v>435.8</v>
      </c>
      <c r="K2387" s="16">
        <f t="shared" si="292"/>
        <v>1244.8620000000001</v>
      </c>
      <c r="L2387" s="16">
        <f t="shared" si="293"/>
        <v>1002.401</v>
      </c>
      <c r="M2387" s="16">
        <f t="shared" si="294"/>
        <v>1.394873</v>
      </c>
      <c r="N2387" s="20">
        <f t="shared" si="295"/>
        <v>41.310781115764208</v>
      </c>
      <c r="O2387" s="18">
        <f t="shared" si="296"/>
        <v>160.51878571428571</v>
      </c>
      <c r="P2387" s="18">
        <f t="shared" si="297"/>
        <v>92.496210512819616</v>
      </c>
      <c r="Q2387" s="48">
        <f t="shared" si="298"/>
        <v>3.0832070170939869</v>
      </c>
    </row>
    <row r="2388" spans="2:17" x14ac:dyDescent="0.25">
      <c r="B2388" s="15">
        <v>41926.861805555556</v>
      </c>
      <c r="C2388" s="16">
        <v>6</v>
      </c>
      <c r="D2388" s="16">
        <v>1128.9839999999999</v>
      </c>
      <c r="E2388" s="16">
        <v>1018.894</v>
      </c>
      <c r="F2388" s="16">
        <v>1.3922330000000001</v>
      </c>
      <c r="G2388" s="16">
        <v>431.3</v>
      </c>
      <c r="H2388" s="16">
        <v>442.4</v>
      </c>
      <c r="K2388" s="16">
        <f t="shared" si="292"/>
        <v>1128.9839999999999</v>
      </c>
      <c r="L2388" s="16">
        <f t="shared" si="293"/>
        <v>1018.894</v>
      </c>
      <c r="M2388" s="16">
        <f t="shared" si="294"/>
        <v>1.3922330000000001</v>
      </c>
      <c r="N2388" s="20">
        <f t="shared" si="295"/>
        <v>41.034589879225841</v>
      </c>
      <c r="O2388" s="18">
        <f t="shared" si="296"/>
        <v>153.41985714285713</v>
      </c>
      <c r="P2388" s="18">
        <f t="shared" si="297"/>
        <v>87.648319730973967</v>
      </c>
      <c r="Q2388" s="48">
        <f t="shared" si="298"/>
        <v>3.4085457673156543</v>
      </c>
    </row>
    <row r="2389" spans="2:17" x14ac:dyDescent="0.25">
      <c r="B2389" s="15">
        <v>41926.862500000003</v>
      </c>
      <c r="C2389" s="16">
        <v>7</v>
      </c>
      <c r="D2389" s="16">
        <v>1026.047</v>
      </c>
      <c r="E2389" s="16">
        <v>996.82979999999998</v>
      </c>
      <c r="F2389" s="16">
        <v>1.405783</v>
      </c>
      <c r="G2389" s="16">
        <v>431.7</v>
      </c>
      <c r="H2389" s="16">
        <v>442.2</v>
      </c>
      <c r="K2389" s="16">
        <f t="shared" si="292"/>
        <v>1026.047</v>
      </c>
      <c r="L2389" s="16">
        <f t="shared" si="293"/>
        <v>996.82979999999998</v>
      </c>
      <c r="M2389" s="16">
        <f t="shared" si="294"/>
        <v>1.405783</v>
      </c>
      <c r="N2389" s="20">
        <f t="shared" si="295"/>
        <v>42.452162324337564</v>
      </c>
      <c r="O2389" s="18">
        <f t="shared" si="296"/>
        <v>144.49119999999999</v>
      </c>
      <c r="P2389" s="18">
        <f t="shared" si="297"/>
        <v>86.230221406734088</v>
      </c>
      <c r="Q2389" s="48">
        <f t="shared" si="298"/>
        <v>2.8743407135578027</v>
      </c>
    </row>
    <row r="2390" spans="2:17" x14ac:dyDescent="0.25">
      <c r="B2390" s="15">
        <v>41926.863194444442</v>
      </c>
      <c r="C2390" s="16">
        <v>7</v>
      </c>
      <c r="D2390" s="16">
        <v>1139.5129999999999</v>
      </c>
      <c r="E2390" s="16">
        <v>966.15980000000002</v>
      </c>
      <c r="F2390" s="16">
        <v>1.4027620000000001</v>
      </c>
      <c r="G2390" s="16">
        <v>424.1</v>
      </c>
      <c r="H2390" s="16">
        <v>422.3</v>
      </c>
      <c r="K2390" s="16">
        <f t="shared" si="292"/>
        <v>1139.5129999999999</v>
      </c>
      <c r="L2390" s="16">
        <f t="shared" si="293"/>
        <v>966.15980000000002</v>
      </c>
      <c r="M2390" s="16">
        <f t="shared" si="294"/>
        <v>1.4027620000000001</v>
      </c>
      <c r="N2390" s="20">
        <f t="shared" si="295"/>
        <v>42.136111670707862</v>
      </c>
      <c r="O2390" s="18">
        <f t="shared" si="296"/>
        <v>150.40519999999998</v>
      </c>
      <c r="P2390" s="18">
        <f t="shared" si="297"/>
        <v>88.899905724942471</v>
      </c>
      <c r="Q2390" s="48">
        <f t="shared" si="298"/>
        <v>2.9633301908314156</v>
      </c>
    </row>
    <row r="2391" spans="2:17" x14ac:dyDescent="0.25">
      <c r="B2391" s="15">
        <v>41926.863888888889</v>
      </c>
      <c r="C2391" s="16">
        <v>7</v>
      </c>
      <c r="D2391" s="16">
        <v>1129.7470000000001</v>
      </c>
      <c r="E2391" s="16">
        <v>1033.473</v>
      </c>
      <c r="F2391" s="16">
        <v>1.403891</v>
      </c>
      <c r="G2391" s="16">
        <v>421.5</v>
      </c>
      <c r="H2391" s="16">
        <v>427.6</v>
      </c>
      <c r="K2391" s="16">
        <f t="shared" si="292"/>
        <v>1129.7470000000001</v>
      </c>
      <c r="L2391" s="16">
        <f t="shared" si="293"/>
        <v>1033.473</v>
      </c>
      <c r="M2391" s="16">
        <f t="shared" si="294"/>
        <v>1.403891</v>
      </c>
      <c r="N2391" s="20">
        <f t="shared" si="295"/>
        <v>42.254225271485062</v>
      </c>
      <c r="O2391" s="18">
        <f t="shared" si="296"/>
        <v>154.5157142857143</v>
      </c>
      <c r="P2391" s="18">
        <f t="shared" si="297"/>
        <v>91.659226317197081</v>
      </c>
      <c r="Q2391" s="48">
        <f t="shared" si="298"/>
        <v>3.0553075439065696</v>
      </c>
    </row>
    <row r="2392" spans="2:17" x14ac:dyDescent="0.25">
      <c r="B2392" s="15">
        <v>41926.864583333336</v>
      </c>
      <c r="C2392" s="16">
        <v>3</v>
      </c>
      <c r="D2392" s="16">
        <v>1038.7429999999999</v>
      </c>
      <c r="E2392" s="16">
        <v>1019.7859999999999</v>
      </c>
      <c r="F2392" s="16">
        <v>1.4024110000000001</v>
      </c>
      <c r="G2392" s="16">
        <v>428.5</v>
      </c>
      <c r="H2392" s="16">
        <v>436.2</v>
      </c>
      <c r="K2392" s="16">
        <f t="shared" si="292"/>
        <v>1038.7429999999999</v>
      </c>
      <c r="L2392" s="16">
        <f t="shared" si="293"/>
        <v>1019.7859999999999</v>
      </c>
      <c r="M2392" s="16">
        <f t="shared" si="294"/>
        <v>1.4024110000000001</v>
      </c>
      <c r="N2392" s="20">
        <f t="shared" si="295"/>
        <v>42.099390790395375</v>
      </c>
      <c r="O2392" s="18">
        <f t="shared" si="296"/>
        <v>147.03778571428572</v>
      </c>
      <c r="P2392" s="18">
        <f t="shared" si="297"/>
        <v>86.812062575335744</v>
      </c>
      <c r="Q2392" s="48">
        <f t="shared" si="298"/>
        <v>6.7520493114150026</v>
      </c>
    </row>
    <row r="2393" spans="2:17" x14ac:dyDescent="0.25">
      <c r="B2393" s="15">
        <v>41926.865277777775</v>
      </c>
      <c r="C2393" s="16">
        <v>7</v>
      </c>
      <c r="D2393" s="16">
        <v>1125.2</v>
      </c>
      <c r="E2393" s="16">
        <v>995.96870000000001</v>
      </c>
      <c r="F2393" s="16">
        <v>1.405402</v>
      </c>
      <c r="G2393" s="16">
        <v>422.7</v>
      </c>
      <c r="H2393" s="16">
        <v>433.5</v>
      </c>
      <c r="K2393" s="16">
        <f t="shared" ref="K2393:K2456" si="299">+IF(AND(D2393&gt;100,G2393&gt;50),D2393,"")</f>
        <v>1125.2</v>
      </c>
      <c r="L2393" s="16">
        <f t="shared" ref="L2393:L2456" si="300">IF(AND(E2393&gt;100,H2393&gt;50),E2393,"")</f>
        <v>995.96870000000001</v>
      </c>
      <c r="M2393" s="16">
        <f t="shared" ref="M2393:M2456" si="301">IF(F2393&gt;1.1,F2393,"")</f>
        <v>1.405402</v>
      </c>
      <c r="N2393" s="20">
        <f t="shared" ref="N2393:N2456" si="302">IF(ISERROR($D$1*(M2393-1)/($M$7*($D$1-1))*100),"",($D$1*(M2393-1)/($M$7*($D$1-1))*100))</f>
        <v>42.412302907246236</v>
      </c>
      <c r="O2393" s="18">
        <f t="shared" ref="O2393:O2456" si="303">IF(ISERROR(IF(COUNT(K2393:L2393)&gt;1,SUM(K2393:L2393)/14,SUM(K2393:L2393)/7)),"",IF(COUNT(K2393:L2393)&gt;1,SUM(K2393:L2393)/14,SUM(K2393:L2393)/7))</f>
        <v>151.51205000000002</v>
      </c>
      <c r="P2393" s="18">
        <f t="shared" ref="P2393:P2456" si="304">IF(ISERROR(IF(COUNT(K2393:L2393)&gt;1,SUM(K2393:L2393)/14*M2393*N2393/100,SUM(K2393:L2393)/7*M2393*N2393/100)),"",IF(COUNT(K2393:L2393)&gt;1,SUM(K2393:L2393)/14*M2393*N2393/100,SUM(K2393:L2393)/7*M2393*N2393/100))</f>
        <v>90.310780589038586</v>
      </c>
      <c r="Q2393" s="48">
        <f t="shared" si="298"/>
        <v>3.0103593529679529</v>
      </c>
    </row>
    <row r="2394" spans="2:17" x14ac:dyDescent="0.25">
      <c r="B2394" s="15">
        <v>41926.865972222222</v>
      </c>
      <c r="C2394" s="16">
        <v>7</v>
      </c>
      <c r="D2394" s="16">
        <v>1123.0329999999999</v>
      </c>
      <c r="E2394" s="16">
        <v>916.72720000000004</v>
      </c>
      <c r="F2394" s="16">
        <v>1.4196839999999999</v>
      </c>
      <c r="G2394" s="16">
        <v>428.1</v>
      </c>
      <c r="H2394" s="16">
        <v>427.8</v>
      </c>
      <c r="K2394" s="16">
        <f t="shared" si="299"/>
        <v>1123.0329999999999</v>
      </c>
      <c r="L2394" s="16">
        <f t="shared" si="300"/>
        <v>916.72720000000004</v>
      </c>
      <c r="M2394" s="16">
        <f t="shared" si="301"/>
        <v>1.4196839999999999</v>
      </c>
      <c r="N2394" s="20">
        <f t="shared" si="302"/>
        <v>43.906455649761774</v>
      </c>
      <c r="O2394" s="18">
        <f t="shared" si="303"/>
        <v>145.69715714285715</v>
      </c>
      <c r="P2394" s="18">
        <f t="shared" si="304"/>
        <v>90.817835246498944</v>
      </c>
      <c r="Q2394" s="48">
        <f t="shared" si="298"/>
        <v>3.0272611748832983</v>
      </c>
    </row>
    <row r="2395" spans="2:17" x14ac:dyDescent="0.25">
      <c r="B2395" s="15">
        <v>41926.866666666669</v>
      </c>
      <c r="C2395" s="16">
        <v>7</v>
      </c>
      <c r="D2395" s="16">
        <v>1219.2260000000001</v>
      </c>
      <c r="E2395" s="16">
        <v>1025.508</v>
      </c>
      <c r="F2395" s="16">
        <v>1.395605</v>
      </c>
      <c r="G2395" s="16">
        <v>428.9</v>
      </c>
      <c r="H2395" s="16">
        <v>431.5</v>
      </c>
      <c r="K2395" s="16">
        <f t="shared" si="299"/>
        <v>1219.2260000000001</v>
      </c>
      <c r="L2395" s="16">
        <f t="shared" si="300"/>
        <v>1025.508</v>
      </c>
      <c r="M2395" s="16">
        <f t="shared" si="301"/>
        <v>1.395605</v>
      </c>
      <c r="N2395" s="20">
        <f t="shared" si="302"/>
        <v>41.387361413168023</v>
      </c>
      <c r="O2395" s="18">
        <f t="shared" si="303"/>
        <v>160.33814285714288</v>
      </c>
      <c r="P2395" s="18">
        <f t="shared" si="304"/>
        <v>92.611966335722897</v>
      </c>
      <c r="Q2395" s="48">
        <f t="shared" si="298"/>
        <v>3.0870655445240969</v>
      </c>
    </row>
    <row r="2396" spans="2:17" x14ac:dyDescent="0.25">
      <c r="B2396" s="15">
        <v>41926.867361111108</v>
      </c>
      <c r="C2396" s="16">
        <v>7</v>
      </c>
      <c r="D2396" s="16">
        <v>1016.9829999999999</v>
      </c>
      <c r="E2396" s="16">
        <v>1001.681</v>
      </c>
      <c r="F2396" s="16">
        <v>1.3929659999999999</v>
      </c>
      <c r="G2396" s="16">
        <v>425.7</v>
      </c>
      <c r="H2396" s="16">
        <v>453.3</v>
      </c>
      <c r="K2396" s="16">
        <f t="shared" si="299"/>
        <v>1016.9829999999999</v>
      </c>
      <c r="L2396" s="16">
        <f t="shared" si="300"/>
        <v>1001.681</v>
      </c>
      <c r="M2396" s="16">
        <f t="shared" si="301"/>
        <v>1.3929659999999999</v>
      </c>
      <c r="N2396" s="20">
        <f t="shared" si="302"/>
        <v>41.111274794522274</v>
      </c>
      <c r="O2396" s="18">
        <f t="shared" si="303"/>
        <v>144.19028571428572</v>
      </c>
      <c r="P2396" s="18">
        <f t="shared" si="304"/>
        <v>82.572885701904511</v>
      </c>
      <c r="Q2396" s="48">
        <f t="shared" si="298"/>
        <v>2.7524295233968172</v>
      </c>
    </row>
    <row r="2397" spans="2:17" x14ac:dyDescent="0.25">
      <c r="B2397" s="15">
        <v>41926.868055555555</v>
      </c>
      <c r="C2397" s="16">
        <v>6</v>
      </c>
      <c r="D2397" s="16">
        <v>1209.461</v>
      </c>
      <c r="E2397" s="16">
        <v>981.92240000000004</v>
      </c>
      <c r="F2397" s="16">
        <v>1.4009</v>
      </c>
      <c r="G2397" s="16">
        <v>421.6</v>
      </c>
      <c r="H2397" s="16">
        <v>432</v>
      </c>
      <c r="K2397" s="16">
        <f t="shared" si="299"/>
        <v>1209.461</v>
      </c>
      <c r="L2397" s="16">
        <f t="shared" si="300"/>
        <v>981.92240000000004</v>
      </c>
      <c r="M2397" s="16">
        <f t="shared" si="301"/>
        <v>1.4009</v>
      </c>
      <c r="N2397" s="20">
        <f t="shared" si="302"/>
        <v>41.941313154634209</v>
      </c>
      <c r="O2397" s="18">
        <f t="shared" si="303"/>
        <v>156.52738571428571</v>
      </c>
      <c r="P2397" s="18">
        <f t="shared" si="304"/>
        <v>91.968582098180704</v>
      </c>
      <c r="Q2397" s="48">
        <f t="shared" si="298"/>
        <v>3.5765559704848049</v>
      </c>
    </row>
    <row r="2398" spans="2:17" x14ac:dyDescent="0.25">
      <c r="B2398" s="15">
        <v>41926.868750000001</v>
      </c>
      <c r="C2398" s="16">
        <v>8</v>
      </c>
      <c r="D2398" s="16">
        <v>1070.3589999999999</v>
      </c>
      <c r="E2398" s="16">
        <v>989.22450000000003</v>
      </c>
      <c r="F2398" s="16">
        <v>1.403159</v>
      </c>
      <c r="G2398" s="16">
        <v>421.7</v>
      </c>
      <c r="H2398" s="16">
        <v>450.3</v>
      </c>
      <c r="K2398" s="16">
        <f t="shared" si="299"/>
        <v>1070.3589999999999</v>
      </c>
      <c r="L2398" s="16">
        <f t="shared" si="300"/>
        <v>989.22450000000003</v>
      </c>
      <c r="M2398" s="16">
        <f t="shared" si="301"/>
        <v>1.403159</v>
      </c>
      <c r="N2398" s="20">
        <f t="shared" si="302"/>
        <v>42.177644974081247</v>
      </c>
      <c r="O2398" s="18">
        <f t="shared" si="303"/>
        <v>147.11310714285713</v>
      </c>
      <c r="P2398" s="18">
        <f t="shared" si="304"/>
        <v>87.06439395580135</v>
      </c>
      <c r="Q2398" s="48">
        <f t="shared" si="298"/>
        <v>2.5393781570442058</v>
      </c>
    </row>
    <row r="2399" spans="2:17" x14ac:dyDescent="0.25">
      <c r="B2399" s="15">
        <v>41926.869444444441</v>
      </c>
      <c r="C2399" s="16">
        <v>7</v>
      </c>
      <c r="D2399" s="16">
        <v>1134.2639999999999</v>
      </c>
      <c r="E2399" s="16">
        <v>1016.269</v>
      </c>
      <c r="F2399" s="16">
        <v>1.3929659999999999</v>
      </c>
      <c r="G2399" s="16">
        <v>430.3</v>
      </c>
      <c r="H2399" s="16">
        <v>437</v>
      </c>
      <c r="K2399" s="16">
        <f t="shared" si="299"/>
        <v>1134.2639999999999</v>
      </c>
      <c r="L2399" s="16">
        <f t="shared" si="300"/>
        <v>1016.269</v>
      </c>
      <c r="M2399" s="16">
        <f t="shared" si="301"/>
        <v>1.3929659999999999</v>
      </c>
      <c r="N2399" s="20">
        <f t="shared" si="302"/>
        <v>41.111274794522274</v>
      </c>
      <c r="O2399" s="18">
        <f t="shared" si="303"/>
        <v>153.6095</v>
      </c>
      <c r="P2399" s="18">
        <f t="shared" si="304"/>
        <v>87.96695022409564</v>
      </c>
      <c r="Q2399" s="48">
        <f t="shared" si="298"/>
        <v>2.9322316741365215</v>
      </c>
    </row>
    <row r="2400" spans="2:17" x14ac:dyDescent="0.25">
      <c r="B2400" s="15">
        <v>41926.870138888888</v>
      </c>
      <c r="C2400" s="16">
        <v>7</v>
      </c>
      <c r="D2400" s="16">
        <v>1086.1369999999999</v>
      </c>
      <c r="E2400" s="16">
        <v>1025.4280000000001</v>
      </c>
      <c r="F2400" s="16">
        <v>1.3915010000000001</v>
      </c>
      <c r="G2400" s="16">
        <v>431.1</v>
      </c>
      <c r="H2400" s="16">
        <v>445.9</v>
      </c>
      <c r="K2400" s="16">
        <f t="shared" si="299"/>
        <v>1086.1369999999999</v>
      </c>
      <c r="L2400" s="16">
        <f t="shared" si="300"/>
        <v>1025.4280000000001</v>
      </c>
      <c r="M2400" s="16">
        <f t="shared" si="301"/>
        <v>1.3915010000000001</v>
      </c>
      <c r="N2400" s="20">
        <f t="shared" si="302"/>
        <v>40.958009581822026</v>
      </c>
      <c r="O2400" s="18">
        <f t="shared" si="303"/>
        <v>150.82607142857142</v>
      </c>
      <c r="P2400" s="18">
        <f t="shared" si="304"/>
        <v>85.960470745302231</v>
      </c>
      <c r="Q2400" s="48">
        <f t="shared" si="298"/>
        <v>2.8653490248434075</v>
      </c>
    </row>
    <row r="2401" spans="2:17" x14ac:dyDescent="0.25">
      <c r="B2401" s="15">
        <v>41926.870833333334</v>
      </c>
      <c r="C2401" s="16">
        <v>7</v>
      </c>
      <c r="D2401" s="16">
        <v>1175.616</v>
      </c>
      <c r="E2401" s="16">
        <v>1021.422</v>
      </c>
      <c r="F2401" s="16">
        <v>1.4061650000000001</v>
      </c>
      <c r="G2401" s="16">
        <v>420.7</v>
      </c>
      <c r="H2401" s="16">
        <v>427.8</v>
      </c>
      <c r="K2401" s="16">
        <f t="shared" si="299"/>
        <v>1175.616</v>
      </c>
      <c r="L2401" s="16">
        <f t="shared" si="300"/>
        <v>1021.422</v>
      </c>
      <c r="M2401" s="16">
        <f t="shared" si="301"/>
        <v>1.4061650000000001</v>
      </c>
      <c r="N2401" s="20">
        <f t="shared" si="302"/>
        <v>42.492126359321539</v>
      </c>
      <c r="O2401" s="18">
        <f t="shared" si="303"/>
        <v>156.93128571428571</v>
      </c>
      <c r="P2401" s="18">
        <f t="shared" si="304"/>
        <v>93.767919721205999</v>
      </c>
      <c r="Q2401" s="48">
        <f t="shared" si="298"/>
        <v>3.1255973240402</v>
      </c>
    </row>
    <row r="2402" spans="2:17" x14ac:dyDescent="0.25">
      <c r="B2402" s="15">
        <v>41926.871527777781</v>
      </c>
      <c r="C2402" s="16">
        <v>6</v>
      </c>
      <c r="D2402" s="16">
        <v>1106.432</v>
      </c>
      <c r="E2402" s="16">
        <v>1016.955</v>
      </c>
      <c r="F2402" s="16">
        <v>1.4061650000000001</v>
      </c>
      <c r="G2402" s="16">
        <v>414.6</v>
      </c>
      <c r="H2402" s="16">
        <v>432</v>
      </c>
      <c r="K2402" s="16">
        <f t="shared" si="299"/>
        <v>1106.432</v>
      </c>
      <c r="L2402" s="16">
        <f t="shared" si="300"/>
        <v>1016.955</v>
      </c>
      <c r="M2402" s="16">
        <f t="shared" si="301"/>
        <v>1.4061650000000001</v>
      </c>
      <c r="N2402" s="20">
        <f t="shared" si="302"/>
        <v>42.492126359321539</v>
      </c>
      <c r="O2402" s="18">
        <f t="shared" si="303"/>
        <v>151.6705</v>
      </c>
      <c r="P2402" s="18">
        <f t="shared" si="304"/>
        <v>90.624550760183695</v>
      </c>
      <c r="Q2402" s="48">
        <f t="shared" si="298"/>
        <v>3.524288085118255</v>
      </c>
    </row>
    <row r="2403" spans="2:17" x14ac:dyDescent="0.25">
      <c r="B2403" s="15">
        <v>41926.87222222222</v>
      </c>
      <c r="C2403" s="16">
        <v>7</v>
      </c>
      <c r="D2403" s="16">
        <v>1264.393</v>
      </c>
      <c r="E2403" s="16">
        <v>993.10630000000003</v>
      </c>
      <c r="F2403" s="16">
        <v>1.403891</v>
      </c>
      <c r="G2403" s="16">
        <v>428.7</v>
      </c>
      <c r="H2403" s="16">
        <v>436.3</v>
      </c>
      <c r="K2403" s="16">
        <f t="shared" si="299"/>
        <v>1264.393</v>
      </c>
      <c r="L2403" s="16">
        <f t="shared" si="300"/>
        <v>993.10630000000003</v>
      </c>
      <c r="M2403" s="16">
        <f t="shared" si="301"/>
        <v>1.403891</v>
      </c>
      <c r="N2403" s="20">
        <f t="shared" si="302"/>
        <v>42.254225271485062</v>
      </c>
      <c r="O2403" s="18">
        <f t="shared" si="303"/>
        <v>161.24994999999998</v>
      </c>
      <c r="P2403" s="18">
        <f t="shared" si="304"/>
        <v>95.653996934946022</v>
      </c>
      <c r="Q2403" s="48">
        <f t="shared" si="298"/>
        <v>3.1884665644982007</v>
      </c>
    </row>
    <row r="2404" spans="2:17" x14ac:dyDescent="0.25">
      <c r="B2404" s="15">
        <v>41926.872916666667</v>
      </c>
      <c r="C2404" s="16">
        <v>8</v>
      </c>
      <c r="D2404" s="16">
        <v>1177.874</v>
      </c>
      <c r="E2404" s="16">
        <v>1025.374</v>
      </c>
      <c r="F2404" s="16">
        <v>1.399786</v>
      </c>
      <c r="G2404" s="16">
        <v>429.6</v>
      </c>
      <c r="H2404" s="16">
        <v>451.2</v>
      </c>
      <c r="K2404" s="16">
        <f t="shared" si="299"/>
        <v>1177.874</v>
      </c>
      <c r="L2404" s="16">
        <f t="shared" si="300"/>
        <v>1025.374</v>
      </c>
      <c r="M2404" s="16">
        <f t="shared" si="301"/>
        <v>1.399786</v>
      </c>
      <c r="N2404" s="20">
        <f t="shared" si="302"/>
        <v>41.824768822246419</v>
      </c>
      <c r="O2404" s="18">
        <f t="shared" si="303"/>
        <v>157.37485714285714</v>
      </c>
      <c r="P2404" s="18">
        <f t="shared" si="304"/>
        <v>92.136252420657328</v>
      </c>
      <c r="Q2404" s="48">
        <f t="shared" si="298"/>
        <v>2.6873073622691721</v>
      </c>
    </row>
    <row r="2405" spans="2:17" x14ac:dyDescent="0.25">
      <c r="B2405" s="15">
        <v>41926.873611111114</v>
      </c>
      <c r="C2405" s="16">
        <v>7</v>
      </c>
      <c r="D2405" s="16">
        <v>1020.005</v>
      </c>
      <c r="E2405" s="16">
        <v>1017.189</v>
      </c>
      <c r="F2405" s="16">
        <v>1.4020300000000001</v>
      </c>
      <c r="G2405" s="16">
        <v>431</v>
      </c>
      <c r="H2405" s="16">
        <v>435.5</v>
      </c>
      <c r="K2405" s="16">
        <f t="shared" si="299"/>
        <v>1020.005</v>
      </c>
      <c r="L2405" s="16">
        <f t="shared" si="300"/>
        <v>1017.189</v>
      </c>
      <c r="M2405" s="16">
        <f t="shared" si="301"/>
        <v>1.4020300000000001</v>
      </c>
      <c r="N2405" s="20">
        <f t="shared" si="302"/>
        <v>42.059531373304047</v>
      </c>
      <c r="O2405" s="18">
        <f t="shared" si="303"/>
        <v>145.51385714285715</v>
      </c>
      <c r="P2405" s="18">
        <f t="shared" si="304"/>
        <v>85.807665922693701</v>
      </c>
      <c r="Q2405" s="48">
        <f t="shared" si="298"/>
        <v>2.860255530756457</v>
      </c>
    </row>
    <row r="2406" spans="2:17" x14ac:dyDescent="0.25">
      <c r="B2406" s="15">
        <v>41926.874305555553</v>
      </c>
      <c r="C2406" s="16">
        <v>7</v>
      </c>
      <c r="D2406" s="16">
        <v>1120.0730000000001</v>
      </c>
      <c r="E2406" s="16">
        <v>1024.308</v>
      </c>
      <c r="F2406" s="16">
        <v>1.3895930000000001</v>
      </c>
      <c r="G2406" s="16">
        <v>429.2</v>
      </c>
      <c r="H2406" s="16">
        <v>432.4</v>
      </c>
      <c r="K2406" s="16">
        <f t="shared" si="299"/>
        <v>1120.0730000000001</v>
      </c>
      <c r="L2406" s="16">
        <f t="shared" si="300"/>
        <v>1024.308</v>
      </c>
      <c r="M2406" s="16">
        <f t="shared" si="301"/>
        <v>1.3895930000000001</v>
      </c>
      <c r="N2406" s="20">
        <f t="shared" si="302"/>
        <v>40.758398642687467</v>
      </c>
      <c r="O2406" s="18">
        <f t="shared" si="303"/>
        <v>153.17007142857145</v>
      </c>
      <c r="P2406" s="18">
        <f t="shared" si="304"/>
        <v>86.751830081659477</v>
      </c>
      <c r="Q2406" s="48">
        <f t="shared" si="298"/>
        <v>2.8917276693886493</v>
      </c>
    </row>
    <row r="2407" spans="2:17" x14ac:dyDescent="0.25">
      <c r="B2407" s="15">
        <v>41926.875</v>
      </c>
      <c r="C2407" s="16">
        <v>7</v>
      </c>
      <c r="D2407" s="16">
        <v>1062.1199999999999</v>
      </c>
      <c r="E2407" s="16">
        <v>1014.25</v>
      </c>
      <c r="F2407" s="16">
        <v>1.396414</v>
      </c>
      <c r="G2407" s="16">
        <v>421</v>
      </c>
      <c r="H2407" s="16">
        <v>432.5</v>
      </c>
      <c r="K2407" s="16">
        <f t="shared" si="299"/>
        <v>1062.1199999999999</v>
      </c>
      <c r="L2407" s="16">
        <f t="shared" si="300"/>
        <v>1014.25</v>
      </c>
      <c r="M2407" s="16">
        <f t="shared" si="301"/>
        <v>1.396414</v>
      </c>
      <c r="N2407" s="20">
        <f t="shared" si="302"/>
        <v>41.471997288304223</v>
      </c>
      <c r="O2407" s="18">
        <f t="shared" si="303"/>
        <v>148.31214285714285</v>
      </c>
      <c r="P2407" s="18">
        <f t="shared" si="304"/>
        <v>85.890643293316145</v>
      </c>
      <c r="Q2407" s="48">
        <f t="shared" si="298"/>
        <v>2.8630214431105383</v>
      </c>
    </row>
    <row r="2408" spans="2:17" x14ac:dyDescent="0.25">
      <c r="B2408" s="15">
        <v>41926.875694444447</v>
      </c>
      <c r="C2408" s="16">
        <v>7</v>
      </c>
      <c r="D2408" s="16">
        <v>1062.1199999999999</v>
      </c>
      <c r="E2408" s="16">
        <v>1014.25</v>
      </c>
      <c r="F2408" s="16">
        <v>1.396414</v>
      </c>
      <c r="G2408" s="16">
        <v>421</v>
      </c>
      <c r="H2408" s="16">
        <v>432.5</v>
      </c>
      <c r="K2408" s="16">
        <f t="shared" si="299"/>
        <v>1062.1199999999999</v>
      </c>
      <c r="L2408" s="16">
        <f t="shared" si="300"/>
        <v>1014.25</v>
      </c>
      <c r="M2408" s="16">
        <f t="shared" si="301"/>
        <v>1.396414</v>
      </c>
      <c r="N2408" s="20">
        <f t="shared" si="302"/>
        <v>41.471997288304223</v>
      </c>
      <c r="O2408" s="18">
        <f t="shared" si="303"/>
        <v>148.31214285714285</v>
      </c>
      <c r="P2408" s="18">
        <f t="shared" si="304"/>
        <v>85.890643293316145</v>
      </c>
      <c r="Q2408" s="48">
        <f t="shared" si="298"/>
        <v>2.8630214431105383</v>
      </c>
    </row>
    <row r="2409" spans="2:17" x14ac:dyDescent="0.25">
      <c r="B2409" s="15">
        <v>41926.876388888886</v>
      </c>
      <c r="C2409" s="16">
        <v>7</v>
      </c>
      <c r="D2409" s="16">
        <v>1031.998</v>
      </c>
      <c r="E2409" s="16">
        <v>1034.989</v>
      </c>
      <c r="F2409" s="16">
        <v>1.394522</v>
      </c>
      <c r="G2409" s="16">
        <v>426.1</v>
      </c>
      <c r="H2409" s="16">
        <v>444.8</v>
      </c>
      <c r="K2409" s="16">
        <f t="shared" si="299"/>
        <v>1031.998</v>
      </c>
      <c r="L2409" s="16">
        <f t="shared" si="300"/>
        <v>1034.989</v>
      </c>
      <c r="M2409" s="16">
        <f t="shared" si="301"/>
        <v>1.394522</v>
      </c>
      <c r="N2409" s="20">
        <f t="shared" si="302"/>
        <v>41.274060235451721</v>
      </c>
      <c r="O2409" s="18">
        <f t="shared" si="303"/>
        <v>147.64192857142856</v>
      </c>
      <c r="P2409" s="18">
        <f t="shared" si="304"/>
        <v>84.979128573980887</v>
      </c>
      <c r="Q2409" s="48">
        <f t="shared" si="298"/>
        <v>2.8326376191326963</v>
      </c>
    </row>
    <row r="2410" spans="2:17" x14ac:dyDescent="0.25">
      <c r="B2410" s="15">
        <v>41926.877083333333</v>
      </c>
      <c r="C2410" s="16">
        <v>7</v>
      </c>
      <c r="D2410" s="16">
        <v>1162.921</v>
      </c>
      <c r="E2410" s="16">
        <v>1032.376</v>
      </c>
      <c r="F2410" s="16">
        <v>1.3959870000000001</v>
      </c>
      <c r="G2410" s="16">
        <v>422.6</v>
      </c>
      <c r="H2410" s="16">
        <v>445.2</v>
      </c>
      <c r="K2410" s="16">
        <f t="shared" si="299"/>
        <v>1162.921</v>
      </c>
      <c r="L2410" s="16">
        <f t="shared" si="300"/>
        <v>1032.376</v>
      </c>
      <c r="M2410" s="16">
        <f t="shared" si="301"/>
        <v>1.3959870000000001</v>
      </c>
      <c r="N2410" s="20">
        <f t="shared" si="302"/>
        <v>41.427325448152004</v>
      </c>
      <c r="O2410" s="18">
        <f t="shared" si="303"/>
        <v>156.80692857142859</v>
      </c>
      <c r="P2410" s="18">
        <f t="shared" si="304"/>
        <v>90.684595115937498</v>
      </c>
      <c r="Q2410" s="48">
        <f t="shared" si="298"/>
        <v>3.0228198371979165</v>
      </c>
    </row>
    <row r="2411" spans="2:17" x14ac:dyDescent="0.25">
      <c r="B2411" s="15">
        <v>41926.87777777778</v>
      </c>
      <c r="C2411" s="16">
        <v>7</v>
      </c>
      <c r="D2411" s="16">
        <v>1074.845</v>
      </c>
      <c r="E2411" s="16">
        <v>998.38649999999996</v>
      </c>
      <c r="F2411" s="16">
        <v>1.388083</v>
      </c>
      <c r="G2411" s="16">
        <v>438.6</v>
      </c>
      <c r="H2411" s="16">
        <v>432.8</v>
      </c>
      <c r="K2411" s="16">
        <f t="shared" si="299"/>
        <v>1074.845</v>
      </c>
      <c r="L2411" s="16">
        <f t="shared" si="300"/>
        <v>998.38649999999996</v>
      </c>
      <c r="M2411" s="16">
        <f t="shared" si="301"/>
        <v>1.388083</v>
      </c>
      <c r="N2411" s="20">
        <f t="shared" si="302"/>
        <v>40.600425624818911</v>
      </c>
      <c r="O2411" s="18">
        <f t="shared" si="303"/>
        <v>148.08796428571426</v>
      </c>
      <c r="P2411" s="18">
        <f t="shared" si="304"/>
        <v>83.457579513727509</v>
      </c>
      <c r="Q2411" s="48">
        <f t="shared" si="298"/>
        <v>2.7819193171242502</v>
      </c>
    </row>
    <row r="2412" spans="2:17" x14ac:dyDescent="0.25">
      <c r="B2412" s="15">
        <v>41926.878472222219</v>
      </c>
      <c r="C2412" s="16">
        <v>7</v>
      </c>
      <c r="D2412" s="16">
        <v>1067.3989999999999</v>
      </c>
      <c r="E2412" s="16">
        <v>1025.6790000000001</v>
      </c>
      <c r="F2412" s="16">
        <v>1.396414</v>
      </c>
      <c r="G2412" s="16">
        <v>449.4</v>
      </c>
      <c r="H2412" s="16">
        <v>434.1</v>
      </c>
      <c r="K2412" s="16">
        <f t="shared" si="299"/>
        <v>1067.3989999999999</v>
      </c>
      <c r="L2412" s="16">
        <f t="shared" si="300"/>
        <v>1025.6790000000001</v>
      </c>
      <c r="M2412" s="16">
        <f t="shared" si="301"/>
        <v>1.396414</v>
      </c>
      <c r="N2412" s="20">
        <f t="shared" si="302"/>
        <v>41.471997288304223</v>
      </c>
      <c r="O2412" s="18">
        <f t="shared" si="303"/>
        <v>149.50557142857141</v>
      </c>
      <c r="P2412" s="18">
        <f t="shared" si="304"/>
        <v>86.581782573957227</v>
      </c>
      <c r="Q2412" s="48">
        <f t="shared" si="298"/>
        <v>2.8860594191319078</v>
      </c>
    </row>
    <row r="2413" spans="2:17" x14ac:dyDescent="0.25">
      <c r="B2413" s="15">
        <v>41926.879166666666</v>
      </c>
      <c r="C2413" s="16">
        <v>6</v>
      </c>
      <c r="D2413" s="16">
        <v>1044.7850000000001</v>
      </c>
      <c r="E2413" s="16">
        <v>990.35550000000001</v>
      </c>
      <c r="F2413" s="16">
        <v>1.4027620000000001</v>
      </c>
      <c r="G2413" s="16">
        <v>433.5</v>
      </c>
      <c r="H2413" s="16">
        <v>433.3</v>
      </c>
      <c r="K2413" s="16">
        <f t="shared" si="299"/>
        <v>1044.7850000000001</v>
      </c>
      <c r="L2413" s="16">
        <f t="shared" si="300"/>
        <v>990.35550000000001</v>
      </c>
      <c r="M2413" s="16">
        <f t="shared" si="301"/>
        <v>1.4027620000000001</v>
      </c>
      <c r="N2413" s="20">
        <f t="shared" si="302"/>
        <v>42.136111670707862</v>
      </c>
      <c r="O2413" s="18">
        <f t="shared" si="303"/>
        <v>145.36717857142858</v>
      </c>
      <c r="P2413" s="18">
        <f t="shared" si="304"/>
        <v>85.922085609412989</v>
      </c>
      <c r="Q2413" s="48">
        <f t="shared" si="298"/>
        <v>3.3414144403660608</v>
      </c>
    </row>
    <row r="2414" spans="2:17" x14ac:dyDescent="0.25">
      <c r="B2414" s="15">
        <v>41926.879861111112</v>
      </c>
      <c r="C2414" s="16">
        <v>8</v>
      </c>
      <c r="D2414" s="16">
        <v>1068.1010000000001</v>
      </c>
      <c r="E2414" s="16">
        <v>1007.752</v>
      </c>
      <c r="F2414" s="16">
        <v>1.403159</v>
      </c>
      <c r="G2414" s="16">
        <v>430</v>
      </c>
      <c r="H2414" s="16">
        <v>433.2</v>
      </c>
      <c r="K2414" s="16">
        <f t="shared" si="299"/>
        <v>1068.1010000000001</v>
      </c>
      <c r="L2414" s="16">
        <f t="shared" si="300"/>
        <v>1007.752</v>
      </c>
      <c r="M2414" s="16">
        <f t="shared" si="301"/>
        <v>1.403159</v>
      </c>
      <c r="N2414" s="20">
        <f t="shared" si="302"/>
        <v>42.177644974081247</v>
      </c>
      <c r="O2414" s="18">
        <f t="shared" si="303"/>
        <v>148.2752142857143</v>
      </c>
      <c r="P2414" s="18">
        <f t="shared" si="304"/>
        <v>87.752151532740555</v>
      </c>
      <c r="Q2414" s="48">
        <f t="shared" si="298"/>
        <v>2.5594377530382664</v>
      </c>
    </row>
    <row r="2415" spans="2:17" x14ac:dyDescent="0.25">
      <c r="B2415" s="15">
        <v>41926.880555555559</v>
      </c>
      <c r="C2415" s="16">
        <v>7</v>
      </c>
      <c r="D2415" s="16">
        <v>1009.476</v>
      </c>
      <c r="E2415" s="16">
        <v>980.84169999999995</v>
      </c>
      <c r="F2415" s="16">
        <v>1.4110469999999999</v>
      </c>
      <c r="G2415" s="16">
        <v>438.3</v>
      </c>
      <c r="H2415" s="16">
        <v>430.9</v>
      </c>
      <c r="K2415" s="16">
        <f t="shared" si="299"/>
        <v>1009.476</v>
      </c>
      <c r="L2415" s="16">
        <f t="shared" si="300"/>
        <v>980.84169999999995</v>
      </c>
      <c r="M2415" s="16">
        <f t="shared" si="301"/>
        <v>1.4110469999999999</v>
      </c>
      <c r="N2415" s="20">
        <f t="shared" si="302"/>
        <v>43.002870911132248</v>
      </c>
      <c r="O2415" s="18">
        <f t="shared" si="303"/>
        <v>142.16555</v>
      </c>
      <c r="P2415" s="18">
        <f t="shared" si="304"/>
        <v>86.264736430247737</v>
      </c>
      <c r="Q2415" s="48">
        <f t="shared" si="298"/>
        <v>2.8754912143415914</v>
      </c>
    </row>
    <row r="2416" spans="2:17" x14ac:dyDescent="0.25">
      <c r="B2416" s="15">
        <v>41926.881249999999</v>
      </c>
      <c r="C2416" s="16">
        <v>7</v>
      </c>
      <c r="D2416" s="16">
        <v>1174.914</v>
      </c>
      <c r="E2416" s="16">
        <v>996.5258</v>
      </c>
      <c r="F2416" s="16">
        <v>1.4069430000000001</v>
      </c>
      <c r="G2416" s="16">
        <v>430</v>
      </c>
      <c r="H2416" s="16">
        <v>447.4</v>
      </c>
      <c r="K2416" s="16">
        <f t="shared" si="299"/>
        <v>1174.914</v>
      </c>
      <c r="L2416" s="16">
        <f t="shared" si="300"/>
        <v>996.5258</v>
      </c>
      <c r="M2416" s="16">
        <f t="shared" si="301"/>
        <v>1.4069430000000001</v>
      </c>
      <c r="N2416" s="20">
        <f t="shared" si="302"/>
        <v>42.573519079786251</v>
      </c>
      <c r="O2416" s="18">
        <f t="shared" si="303"/>
        <v>155.10284285714286</v>
      </c>
      <c r="P2416" s="18">
        <f t="shared" si="304"/>
        <v>92.904299058598156</v>
      </c>
      <c r="Q2416" s="48">
        <f t="shared" si="298"/>
        <v>3.0968099686199388</v>
      </c>
    </row>
    <row r="2417" spans="2:17" x14ac:dyDescent="0.25">
      <c r="B2417" s="15">
        <v>41926.881944444445</v>
      </c>
      <c r="C2417" s="16">
        <v>7</v>
      </c>
      <c r="D2417" s="16">
        <v>941.05439999999999</v>
      </c>
      <c r="E2417" s="16">
        <v>1003.426</v>
      </c>
      <c r="F2417" s="16">
        <v>1.405402</v>
      </c>
      <c r="G2417" s="16">
        <v>428.1</v>
      </c>
      <c r="H2417" s="16">
        <v>428.9</v>
      </c>
      <c r="K2417" s="16">
        <f t="shared" si="299"/>
        <v>941.05439999999999</v>
      </c>
      <c r="L2417" s="16">
        <f t="shared" si="300"/>
        <v>1003.426</v>
      </c>
      <c r="M2417" s="16">
        <f t="shared" si="301"/>
        <v>1.405402</v>
      </c>
      <c r="N2417" s="20">
        <f t="shared" si="302"/>
        <v>42.412302907246236</v>
      </c>
      <c r="O2417" s="18">
        <f t="shared" si="303"/>
        <v>138.89145714285715</v>
      </c>
      <c r="P2417" s="18">
        <f t="shared" si="304"/>
        <v>82.788107689919229</v>
      </c>
      <c r="Q2417" s="48">
        <f t="shared" si="298"/>
        <v>2.7596035896639743</v>
      </c>
    </row>
    <row r="2418" spans="2:17" x14ac:dyDescent="0.25">
      <c r="B2418" s="15">
        <v>41926.882638888892</v>
      </c>
      <c r="C2418" s="16">
        <v>7</v>
      </c>
      <c r="D2418" s="16">
        <v>1059.1289999999999</v>
      </c>
      <c r="E2418" s="16">
        <v>997.65219999999999</v>
      </c>
      <c r="F2418" s="16">
        <v>1.4046689999999999</v>
      </c>
      <c r="G2418" s="16">
        <v>431.5</v>
      </c>
      <c r="H2418" s="16">
        <v>440.4</v>
      </c>
      <c r="K2418" s="16">
        <f t="shared" si="299"/>
        <v>1059.1289999999999</v>
      </c>
      <c r="L2418" s="16">
        <f t="shared" si="300"/>
        <v>997.65219999999999</v>
      </c>
      <c r="M2418" s="16">
        <f t="shared" si="301"/>
        <v>1.4046689999999999</v>
      </c>
      <c r="N2418" s="20">
        <f t="shared" si="302"/>
        <v>42.335617991949775</v>
      </c>
      <c r="O2418" s="18">
        <f t="shared" si="303"/>
        <v>146.91294285714284</v>
      </c>
      <c r="P2418" s="18">
        <f t="shared" si="304"/>
        <v>87.365498645316748</v>
      </c>
      <c r="Q2418" s="48">
        <f t="shared" si="298"/>
        <v>2.9121832881772249</v>
      </c>
    </row>
    <row r="2419" spans="2:17" x14ac:dyDescent="0.25">
      <c r="B2419" s="15">
        <v>41926.883333333331</v>
      </c>
      <c r="C2419" s="16">
        <v>7</v>
      </c>
      <c r="D2419" s="16">
        <v>1113.1759999999999</v>
      </c>
      <c r="E2419" s="16">
        <v>983.70429999999999</v>
      </c>
      <c r="F2419" s="16">
        <v>1.4114439999999999</v>
      </c>
      <c r="G2419" s="16">
        <v>429.8</v>
      </c>
      <c r="H2419" s="16">
        <v>432.4</v>
      </c>
      <c r="K2419" s="16">
        <f t="shared" si="299"/>
        <v>1113.1759999999999</v>
      </c>
      <c r="L2419" s="16">
        <f t="shared" si="300"/>
        <v>983.70429999999999</v>
      </c>
      <c r="M2419" s="16">
        <f t="shared" si="301"/>
        <v>1.4114439999999999</v>
      </c>
      <c r="N2419" s="20">
        <f t="shared" si="302"/>
        <v>43.044404214505647</v>
      </c>
      <c r="O2419" s="18">
        <f t="shared" si="303"/>
        <v>149.77716428571426</v>
      </c>
      <c r="P2419" s="18">
        <f t="shared" si="304"/>
        <v>90.996765776290871</v>
      </c>
      <c r="Q2419" s="48">
        <f t="shared" si="298"/>
        <v>3.0332255258763623</v>
      </c>
    </row>
    <row r="2420" spans="2:17" x14ac:dyDescent="0.25">
      <c r="B2420" s="15">
        <v>41926.884027777778</v>
      </c>
      <c r="C2420" s="16">
        <v>6</v>
      </c>
      <c r="D2420" s="16">
        <v>1156.7860000000001</v>
      </c>
      <c r="E2420" s="16">
        <v>1013.927</v>
      </c>
      <c r="F2420" s="16">
        <v>1.3990389999999999</v>
      </c>
      <c r="G2420" s="16">
        <v>423.2</v>
      </c>
      <c r="H2420" s="16">
        <v>432.4</v>
      </c>
      <c r="K2420" s="16">
        <f t="shared" si="299"/>
        <v>1156.7860000000001</v>
      </c>
      <c r="L2420" s="16">
        <f t="shared" si="300"/>
        <v>1013.927</v>
      </c>
      <c r="M2420" s="16">
        <f t="shared" si="301"/>
        <v>1.3990389999999999</v>
      </c>
      <c r="N2420" s="20">
        <f t="shared" si="302"/>
        <v>41.746619256453158</v>
      </c>
      <c r="O2420" s="18">
        <f t="shared" si="303"/>
        <v>155.05092857142859</v>
      </c>
      <c r="P2420" s="18">
        <f t="shared" si="304"/>
        <v>90.557725017540264</v>
      </c>
      <c r="Q2420" s="48">
        <f t="shared" si="298"/>
        <v>3.5216893062376768</v>
      </c>
    </row>
    <row r="2421" spans="2:17" x14ac:dyDescent="0.25">
      <c r="B2421" s="15">
        <v>41926.884722222225</v>
      </c>
      <c r="C2421" s="16">
        <v>7</v>
      </c>
      <c r="D2421" s="16">
        <v>1134.2639999999999</v>
      </c>
      <c r="E2421" s="16">
        <v>1027.8140000000001</v>
      </c>
      <c r="F2421" s="16">
        <v>1.394873</v>
      </c>
      <c r="G2421" s="16">
        <v>428</v>
      </c>
      <c r="H2421" s="16">
        <v>434.2</v>
      </c>
      <c r="K2421" s="16">
        <f t="shared" si="299"/>
        <v>1134.2639999999999</v>
      </c>
      <c r="L2421" s="16">
        <f t="shared" si="300"/>
        <v>1027.8140000000001</v>
      </c>
      <c r="M2421" s="16">
        <f t="shared" si="301"/>
        <v>1.394873</v>
      </c>
      <c r="N2421" s="20">
        <f t="shared" si="302"/>
        <v>41.310781115764208</v>
      </c>
      <c r="O2421" s="18">
        <f t="shared" si="303"/>
        <v>154.43414285714286</v>
      </c>
      <c r="P2421" s="18">
        <f t="shared" si="304"/>
        <v>88.990038919848743</v>
      </c>
      <c r="Q2421" s="48">
        <f t="shared" si="298"/>
        <v>2.9663346306616245</v>
      </c>
    </row>
    <row r="2422" spans="2:17" x14ac:dyDescent="0.25">
      <c r="B2422" s="15">
        <v>41926.885416666664</v>
      </c>
      <c r="C2422" s="16">
        <v>7</v>
      </c>
      <c r="D2422" s="16">
        <v>1099.7180000000001</v>
      </c>
      <c r="E2422" s="16">
        <v>1023.412</v>
      </c>
      <c r="F2422" s="16">
        <v>1.3990389999999999</v>
      </c>
      <c r="G2422" s="16">
        <v>424.5</v>
      </c>
      <c r="H2422" s="16">
        <v>435.4</v>
      </c>
      <c r="K2422" s="16">
        <f t="shared" si="299"/>
        <v>1099.7180000000001</v>
      </c>
      <c r="L2422" s="16">
        <f t="shared" si="300"/>
        <v>1023.412</v>
      </c>
      <c r="M2422" s="16">
        <f t="shared" si="301"/>
        <v>1.3990389999999999</v>
      </c>
      <c r="N2422" s="20">
        <f t="shared" si="302"/>
        <v>41.746619256453158</v>
      </c>
      <c r="O2422" s="18">
        <f t="shared" si="303"/>
        <v>151.65214285714288</v>
      </c>
      <c r="P2422" s="18">
        <f t="shared" si="304"/>
        <v>88.57265917534481</v>
      </c>
      <c r="Q2422" s="48">
        <f t="shared" si="298"/>
        <v>2.9524219725114937</v>
      </c>
    </row>
    <row r="2423" spans="2:17" x14ac:dyDescent="0.25">
      <c r="B2423" s="15">
        <v>41926.886111111111</v>
      </c>
      <c r="C2423" s="16">
        <v>7</v>
      </c>
      <c r="D2423" s="16">
        <v>1225.971</v>
      </c>
      <c r="E2423" s="16">
        <v>988.67520000000002</v>
      </c>
      <c r="F2423" s="16">
        <v>1.4069430000000001</v>
      </c>
      <c r="G2423" s="16">
        <v>424</v>
      </c>
      <c r="H2423" s="16">
        <v>429.4</v>
      </c>
      <c r="K2423" s="16">
        <f t="shared" si="299"/>
        <v>1225.971</v>
      </c>
      <c r="L2423" s="16">
        <f t="shared" si="300"/>
        <v>988.67520000000002</v>
      </c>
      <c r="M2423" s="16">
        <f t="shared" si="301"/>
        <v>1.4069430000000001</v>
      </c>
      <c r="N2423" s="20">
        <f t="shared" si="302"/>
        <v>42.573519079786251</v>
      </c>
      <c r="O2423" s="18">
        <f t="shared" si="303"/>
        <v>158.18901428571431</v>
      </c>
      <c r="P2423" s="18">
        <f t="shared" si="304"/>
        <v>94.752869904009316</v>
      </c>
      <c r="Q2423" s="48">
        <f t="shared" si="298"/>
        <v>3.1584289968003105</v>
      </c>
    </row>
    <row r="2424" spans="2:17" x14ac:dyDescent="0.25">
      <c r="B2424" s="15">
        <v>41926.886805555558</v>
      </c>
      <c r="C2424" s="16">
        <v>7</v>
      </c>
      <c r="D2424" s="16">
        <v>1087.633</v>
      </c>
      <c r="E2424" s="16">
        <v>1008.2140000000001</v>
      </c>
      <c r="F2424" s="16">
        <v>1.415198</v>
      </c>
      <c r="G2424" s="16">
        <v>429.5</v>
      </c>
      <c r="H2424" s="16">
        <v>437.6</v>
      </c>
      <c r="K2424" s="16">
        <f t="shared" si="299"/>
        <v>1087.633</v>
      </c>
      <c r="L2424" s="16">
        <f t="shared" si="300"/>
        <v>1008.2140000000001</v>
      </c>
      <c r="M2424" s="16">
        <f t="shared" si="301"/>
        <v>1.415198</v>
      </c>
      <c r="N2424" s="20">
        <f t="shared" si="302"/>
        <v>43.437139783431803</v>
      </c>
      <c r="O2424" s="18">
        <f t="shared" si="303"/>
        <v>149.70335714285716</v>
      </c>
      <c r="P2424" s="18">
        <f t="shared" si="304"/>
        <v>92.025877268813218</v>
      </c>
      <c r="Q2424" s="48">
        <f t="shared" si="298"/>
        <v>3.0675292422937739</v>
      </c>
    </row>
    <row r="2425" spans="2:17" x14ac:dyDescent="0.25">
      <c r="B2425" s="15">
        <v>41926.887499999997</v>
      </c>
      <c r="C2425" s="16">
        <v>7</v>
      </c>
      <c r="D2425" s="16">
        <v>1092.18</v>
      </c>
      <c r="E2425" s="16">
        <v>1014.06</v>
      </c>
      <c r="F2425" s="16">
        <v>1.405051</v>
      </c>
      <c r="G2425" s="16">
        <v>430.2</v>
      </c>
      <c r="H2425" s="16">
        <v>426.5</v>
      </c>
      <c r="K2425" s="16">
        <f t="shared" si="299"/>
        <v>1092.18</v>
      </c>
      <c r="L2425" s="16">
        <f t="shared" si="300"/>
        <v>1014.06</v>
      </c>
      <c r="M2425" s="16">
        <f t="shared" si="301"/>
        <v>1.405051</v>
      </c>
      <c r="N2425" s="20">
        <f t="shared" si="302"/>
        <v>42.375582026933749</v>
      </c>
      <c r="O2425" s="18">
        <f t="shared" si="303"/>
        <v>150.44571428571427</v>
      </c>
      <c r="P2425" s="18">
        <f t="shared" si="304"/>
        <v>89.575158488324902</v>
      </c>
      <c r="Q2425" s="48">
        <f t="shared" si="298"/>
        <v>2.9858386162774968</v>
      </c>
    </row>
    <row r="2426" spans="2:17" x14ac:dyDescent="0.25">
      <c r="B2426" s="15">
        <v>41926.888194444444</v>
      </c>
      <c r="C2426" s="16">
        <v>8</v>
      </c>
      <c r="D2426" s="16">
        <v>1077.9280000000001</v>
      </c>
      <c r="E2426" s="16">
        <v>1000.048</v>
      </c>
      <c r="F2426" s="16">
        <v>1.3986270000000001</v>
      </c>
      <c r="G2426" s="16">
        <v>438.2</v>
      </c>
      <c r="H2426" s="16">
        <v>444.8</v>
      </c>
      <c r="K2426" s="16">
        <f t="shared" si="299"/>
        <v>1077.9280000000001</v>
      </c>
      <c r="L2426" s="16">
        <f t="shared" si="300"/>
        <v>1000.048</v>
      </c>
      <c r="M2426" s="16">
        <f t="shared" si="301"/>
        <v>1.3986270000000001</v>
      </c>
      <c r="N2426" s="20">
        <f t="shared" si="302"/>
        <v>41.703516684690371</v>
      </c>
      <c r="O2426" s="18">
        <f t="shared" si="303"/>
        <v>148.42685714285716</v>
      </c>
      <c r="P2426" s="18">
        <f t="shared" si="304"/>
        <v>86.573919158516389</v>
      </c>
      <c r="Q2426" s="48">
        <f t="shared" si="298"/>
        <v>2.5250726421233947</v>
      </c>
    </row>
    <row r="2427" spans="2:17" x14ac:dyDescent="0.25">
      <c r="B2427" s="15">
        <v>41926.888888888891</v>
      </c>
      <c r="C2427" s="16">
        <v>3</v>
      </c>
      <c r="D2427" s="16">
        <v>1170.336</v>
      </c>
      <c r="E2427" s="16">
        <v>999.93489999999997</v>
      </c>
      <c r="F2427" s="16">
        <v>1.395605</v>
      </c>
      <c r="G2427" s="16">
        <v>428.9</v>
      </c>
      <c r="H2427" s="16">
        <v>439</v>
      </c>
      <c r="K2427" s="16">
        <f t="shared" si="299"/>
        <v>1170.336</v>
      </c>
      <c r="L2427" s="16">
        <f t="shared" si="300"/>
        <v>999.93489999999997</v>
      </c>
      <c r="M2427" s="16">
        <f t="shared" si="301"/>
        <v>1.395605</v>
      </c>
      <c r="N2427" s="20">
        <f t="shared" si="302"/>
        <v>41.387361413168023</v>
      </c>
      <c r="O2427" s="18">
        <f t="shared" si="303"/>
        <v>155.01935</v>
      </c>
      <c r="P2427" s="18">
        <f t="shared" si="304"/>
        <v>89.539809852837351</v>
      </c>
      <c r="Q2427" s="48">
        <f t="shared" si="298"/>
        <v>6.9642074329984602</v>
      </c>
    </row>
    <row r="2428" spans="2:17" x14ac:dyDescent="0.25">
      <c r="B2428" s="15">
        <v>41926.88958333333</v>
      </c>
      <c r="C2428" s="16">
        <v>7</v>
      </c>
      <c r="D2428" s="16">
        <v>1126.0239999999999</v>
      </c>
      <c r="E2428" s="16">
        <v>1003.817</v>
      </c>
      <c r="F2428" s="16">
        <v>1.407675</v>
      </c>
      <c r="G2428" s="16">
        <v>434.6</v>
      </c>
      <c r="H2428" s="16">
        <v>437.7</v>
      </c>
      <c r="K2428" s="16">
        <f t="shared" si="299"/>
        <v>1126.0239999999999</v>
      </c>
      <c r="L2428" s="16">
        <f t="shared" si="300"/>
        <v>1003.817</v>
      </c>
      <c r="M2428" s="16">
        <f t="shared" si="301"/>
        <v>1.407675</v>
      </c>
      <c r="N2428" s="20">
        <f t="shared" si="302"/>
        <v>42.650099377190074</v>
      </c>
      <c r="O2428" s="18">
        <f t="shared" si="303"/>
        <v>152.13149999999999</v>
      </c>
      <c r="P2428" s="18">
        <f t="shared" si="304"/>
        <v>91.335916818407398</v>
      </c>
      <c r="Q2428" s="48">
        <f t="shared" si="298"/>
        <v>3.0445305606135795</v>
      </c>
    </row>
    <row r="2429" spans="2:17" x14ac:dyDescent="0.25">
      <c r="B2429" s="15">
        <v>41926.890277777777</v>
      </c>
      <c r="C2429" s="16">
        <v>7</v>
      </c>
      <c r="D2429" s="16">
        <v>1233.539</v>
      </c>
      <c r="E2429" s="16">
        <v>1050.8130000000001</v>
      </c>
      <c r="F2429" s="16">
        <v>1.3941250000000001</v>
      </c>
      <c r="G2429" s="16">
        <v>428</v>
      </c>
      <c r="H2429" s="16">
        <v>434</v>
      </c>
      <c r="K2429" s="16">
        <f t="shared" si="299"/>
        <v>1233.539</v>
      </c>
      <c r="L2429" s="16">
        <f t="shared" si="300"/>
        <v>1050.8130000000001</v>
      </c>
      <c r="M2429" s="16">
        <f t="shared" si="301"/>
        <v>1.3941250000000001</v>
      </c>
      <c r="N2429" s="20">
        <f t="shared" si="302"/>
        <v>41.232526932078336</v>
      </c>
      <c r="O2429" s="18">
        <f t="shared" si="303"/>
        <v>163.16799999999998</v>
      </c>
      <c r="P2429" s="18">
        <f t="shared" si="304"/>
        <v>93.794345411272886</v>
      </c>
      <c r="Q2429" s="48">
        <f t="shared" si="298"/>
        <v>3.1264781803757629</v>
      </c>
    </row>
    <row r="2430" spans="2:17" x14ac:dyDescent="0.25">
      <c r="B2430" s="15">
        <v>41926.890972222223</v>
      </c>
      <c r="C2430" s="16">
        <v>6</v>
      </c>
      <c r="D2430" s="16">
        <v>1199.7860000000001</v>
      </c>
      <c r="E2430" s="16">
        <v>1018.847</v>
      </c>
      <c r="F2430" s="16">
        <v>1.394873</v>
      </c>
      <c r="G2430" s="16">
        <v>431.9</v>
      </c>
      <c r="H2430" s="16">
        <v>444</v>
      </c>
      <c r="K2430" s="16">
        <f t="shared" si="299"/>
        <v>1199.7860000000001</v>
      </c>
      <c r="L2430" s="16">
        <f t="shared" si="300"/>
        <v>1018.847</v>
      </c>
      <c r="M2430" s="16">
        <f t="shared" si="301"/>
        <v>1.394873</v>
      </c>
      <c r="N2430" s="20">
        <f t="shared" si="302"/>
        <v>41.310781115764208</v>
      </c>
      <c r="O2430" s="18">
        <f t="shared" si="303"/>
        <v>158.4737857142857</v>
      </c>
      <c r="P2430" s="18">
        <f t="shared" si="304"/>
        <v>91.317814167139545</v>
      </c>
      <c r="Q2430" s="48">
        <f t="shared" si="298"/>
        <v>3.5512483287220933</v>
      </c>
    </row>
    <row r="2431" spans="2:17" x14ac:dyDescent="0.25">
      <c r="B2431" s="15">
        <v>41926.89166666667</v>
      </c>
      <c r="C2431" s="16">
        <v>7</v>
      </c>
      <c r="D2431" s="16">
        <v>1206.5309999999999</v>
      </c>
      <c r="E2431" s="16">
        <v>1045.6020000000001</v>
      </c>
      <c r="F2431" s="16">
        <v>1.395605</v>
      </c>
      <c r="G2431" s="16">
        <v>428.1</v>
      </c>
      <c r="H2431" s="16">
        <v>439.8</v>
      </c>
      <c r="K2431" s="16">
        <f t="shared" si="299"/>
        <v>1206.5309999999999</v>
      </c>
      <c r="L2431" s="16">
        <f t="shared" si="300"/>
        <v>1045.6020000000001</v>
      </c>
      <c r="M2431" s="16">
        <f t="shared" si="301"/>
        <v>1.395605</v>
      </c>
      <c r="N2431" s="20">
        <f t="shared" si="302"/>
        <v>41.387361413168023</v>
      </c>
      <c r="O2431" s="18">
        <f t="shared" si="303"/>
        <v>160.86664285714284</v>
      </c>
      <c r="P2431" s="18">
        <f t="shared" si="304"/>
        <v>92.917230094777622</v>
      </c>
      <c r="Q2431" s="48">
        <f t="shared" si="298"/>
        <v>3.0972410031592537</v>
      </c>
    </row>
    <row r="2432" spans="2:17" x14ac:dyDescent="0.25">
      <c r="B2432" s="15">
        <v>41926.892361111109</v>
      </c>
      <c r="C2432" s="16">
        <v>7</v>
      </c>
      <c r="D2432" s="16">
        <v>1041.0619999999999</v>
      </c>
      <c r="E2432" s="16">
        <v>1037.7049999999999</v>
      </c>
      <c r="F2432" s="16">
        <v>1.4027620000000001</v>
      </c>
      <c r="G2432" s="16">
        <v>437.4</v>
      </c>
      <c r="H2432" s="16">
        <v>449.4</v>
      </c>
      <c r="K2432" s="16">
        <f t="shared" si="299"/>
        <v>1041.0619999999999</v>
      </c>
      <c r="L2432" s="16">
        <f t="shared" si="300"/>
        <v>1037.7049999999999</v>
      </c>
      <c r="M2432" s="16">
        <f t="shared" si="301"/>
        <v>1.4027620000000001</v>
      </c>
      <c r="N2432" s="20">
        <f t="shared" si="302"/>
        <v>42.136111670707862</v>
      </c>
      <c r="O2432" s="18">
        <f t="shared" si="303"/>
        <v>148.48335714285713</v>
      </c>
      <c r="P2432" s="18">
        <f t="shared" si="304"/>
        <v>87.76396329198036</v>
      </c>
      <c r="Q2432" s="48">
        <f t="shared" si="298"/>
        <v>2.9254654430660119</v>
      </c>
    </row>
    <row r="2433" spans="2:17" x14ac:dyDescent="0.25">
      <c r="B2433" s="15">
        <v>41926.893055555556</v>
      </c>
      <c r="C2433" s="16">
        <v>7</v>
      </c>
      <c r="D2433" s="16">
        <v>1138.8109999999999</v>
      </c>
      <c r="E2433" s="16">
        <v>1049.953</v>
      </c>
      <c r="F2433" s="16">
        <v>1.3929659999999999</v>
      </c>
      <c r="G2433" s="16">
        <v>432.9</v>
      </c>
      <c r="H2433" s="16">
        <v>447.8</v>
      </c>
      <c r="K2433" s="16">
        <f t="shared" si="299"/>
        <v>1138.8109999999999</v>
      </c>
      <c r="L2433" s="16">
        <f t="shared" si="300"/>
        <v>1049.953</v>
      </c>
      <c r="M2433" s="16">
        <f t="shared" si="301"/>
        <v>1.3929659999999999</v>
      </c>
      <c r="N2433" s="20">
        <f t="shared" si="302"/>
        <v>41.111274794522274</v>
      </c>
      <c r="O2433" s="18">
        <f t="shared" si="303"/>
        <v>156.34028571428573</v>
      </c>
      <c r="P2433" s="18">
        <f t="shared" si="304"/>
        <v>89.530778574563826</v>
      </c>
      <c r="Q2433" s="48">
        <f t="shared" si="298"/>
        <v>2.9843592858187944</v>
      </c>
    </row>
    <row r="2434" spans="2:17" x14ac:dyDescent="0.25">
      <c r="B2434" s="15">
        <v>41926.893750000003</v>
      </c>
      <c r="C2434" s="16">
        <v>7</v>
      </c>
      <c r="D2434" s="16">
        <v>1195.972</v>
      </c>
      <c r="E2434" s="16">
        <v>1063.729</v>
      </c>
      <c r="F2434" s="16">
        <v>1.396765</v>
      </c>
      <c r="G2434" s="16">
        <v>421.1</v>
      </c>
      <c r="H2434" s="16">
        <v>440.8</v>
      </c>
      <c r="K2434" s="16">
        <f t="shared" si="299"/>
        <v>1195.972</v>
      </c>
      <c r="L2434" s="16">
        <f t="shared" si="300"/>
        <v>1063.729</v>
      </c>
      <c r="M2434" s="16">
        <f t="shared" si="301"/>
        <v>1.396765</v>
      </c>
      <c r="N2434" s="20">
        <f t="shared" si="302"/>
        <v>41.50871816861671</v>
      </c>
      <c r="O2434" s="18">
        <f t="shared" si="303"/>
        <v>161.40721428571428</v>
      </c>
      <c r="P2434" s="18">
        <f t="shared" si="304"/>
        <v>93.58055321186113</v>
      </c>
      <c r="Q2434" s="48">
        <f t="shared" si="298"/>
        <v>3.1193517737287042</v>
      </c>
    </row>
    <row r="2435" spans="2:17" x14ac:dyDescent="0.25">
      <c r="B2435" s="15">
        <v>41926.894444444442</v>
      </c>
      <c r="C2435" s="16">
        <v>7</v>
      </c>
      <c r="D2435" s="16">
        <v>1182.422</v>
      </c>
      <c r="E2435" s="16">
        <v>1059.8320000000001</v>
      </c>
      <c r="F2435" s="16">
        <v>1.403159</v>
      </c>
      <c r="G2435" s="16">
        <v>420.1</v>
      </c>
      <c r="H2435" s="16">
        <v>428.6</v>
      </c>
      <c r="K2435" s="16">
        <f t="shared" si="299"/>
        <v>1182.422</v>
      </c>
      <c r="L2435" s="16">
        <f t="shared" si="300"/>
        <v>1059.8320000000001</v>
      </c>
      <c r="M2435" s="16">
        <f t="shared" si="301"/>
        <v>1.403159</v>
      </c>
      <c r="N2435" s="20">
        <f t="shared" si="302"/>
        <v>42.177644974081247</v>
      </c>
      <c r="O2435" s="18">
        <f t="shared" si="303"/>
        <v>160.161</v>
      </c>
      <c r="P2435" s="18">
        <f t="shared" si="304"/>
        <v>94.786390357551142</v>
      </c>
      <c r="Q2435" s="48">
        <f t="shared" si="298"/>
        <v>3.1595463452517047</v>
      </c>
    </row>
    <row r="2436" spans="2:17" x14ac:dyDescent="0.25">
      <c r="B2436" s="15">
        <v>41926.895138888889</v>
      </c>
      <c r="C2436" s="16">
        <v>6</v>
      </c>
      <c r="D2436" s="16">
        <v>1123.0329999999999</v>
      </c>
      <c r="E2436" s="16">
        <v>1018.321</v>
      </c>
      <c r="F2436" s="16">
        <v>1.3971469999999999</v>
      </c>
      <c r="G2436" s="16">
        <v>435.3</v>
      </c>
      <c r="H2436" s="16">
        <v>440.1</v>
      </c>
      <c r="K2436" s="16">
        <f t="shared" si="299"/>
        <v>1123.0329999999999</v>
      </c>
      <c r="L2436" s="16">
        <f t="shared" si="300"/>
        <v>1018.321</v>
      </c>
      <c r="M2436" s="16">
        <f t="shared" si="301"/>
        <v>1.3971469999999999</v>
      </c>
      <c r="N2436" s="20">
        <f t="shared" si="302"/>
        <v>41.548682203600656</v>
      </c>
      <c r="O2436" s="18">
        <f t="shared" si="303"/>
        <v>152.95385714285712</v>
      </c>
      <c r="P2436" s="18">
        <f t="shared" si="304"/>
        <v>88.789127791209054</v>
      </c>
      <c r="Q2436" s="48">
        <f t="shared" si="298"/>
        <v>3.4529105252136856</v>
      </c>
    </row>
    <row r="2437" spans="2:17" x14ac:dyDescent="0.25">
      <c r="B2437" s="15">
        <v>41926.895833333336</v>
      </c>
      <c r="C2437" s="16">
        <v>7</v>
      </c>
      <c r="D2437" s="16">
        <v>1053.086</v>
      </c>
      <c r="E2437" s="16">
        <v>1016.9880000000001</v>
      </c>
      <c r="F2437" s="16">
        <v>1.3885099999999999</v>
      </c>
      <c r="G2437" s="16">
        <v>422.6</v>
      </c>
      <c r="H2437" s="16">
        <v>450.5</v>
      </c>
      <c r="K2437" s="16">
        <f t="shared" si="299"/>
        <v>1053.086</v>
      </c>
      <c r="L2437" s="16">
        <f t="shared" si="300"/>
        <v>1016.9880000000001</v>
      </c>
      <c r="M2437" s="16">
        <f t="shared" si="301"/>
        <v>1.3885099999999999</v>
      </c>
      <c r="N2437" s="20">
        <f t="shared" si="302"/>
        <v>40.645097464971144</v>
      </c>
      <c r="O2437" s="18">
        <f t="shared" si="303"/>
        <v>147.86242857142858</v>
      </c>
      <c r="P2437" s="18">
        <f t="shared" si="304"/>
        <v>83.447823953605038</v>
      </c>
      <c r="Q2437" s="48">
        <f t="shared" si="298"/>
        <v>2.7815941317868345</v>
      </c>
    </row>
    <row r="2438" spans="2:17" x14ac:dyDescent="0.25">
      <c r="B2438" s="15">
        <v>41926.896527777775</v>
      </c>
      <c r="C2438" s="16">
        <v>8</v>
      </c>
      <c r="D2438" s="16">
        <v>1145.556</v>
      </c>
      <c r="E2438" s="16">
        <v>1019.216</v>
      </c>
      <c r="F2438" s="16">
        <v>1.4016789999999999</v>
      </c>
      <c r="G2438" s="16">
        <v>428.2</v>
      </c>
      <c r="H2438" s="16">
        <v>442.6</v>
      </c>
      <c r="K2438" s="16">
        <f t="shared" si="299"/>
        <v>1145.556</v>
      </c>
      <c r="L2438" s="16">
        <f t="shared" si="300"/>
        <v>1019.216</v>
      </c>
      <c r="M2438" s="16">
        <f t="shared" si="301"/>
        <v>1.4016789999999999</v>
      </c>
      <c r="N2438" s="20">
        <f t="shared" si="302"/>
        <v>42.022810492991539</v>
      </c>
      <c r="O2438" s="18">
        <f t="shared" si="303"/>
        <v>154.62657142857142</v>
      </c>
      <c r="P2438" s="18">
        <f t="shared" si="304"/>
        <v>91.078902302323016</v>
      </c>
      <c r="Q2438" s="48">
        <f t="shared" si="298"/>
        <v>2.6564679838177545</v>
      </c>
    </row>
    <row r="2439" spans="2:17" x14ac:dyDescent="0.25">
      <c r="B2439" s="15">
        <v>41926.897222222222</v>
      </c>
      <c r="C2439" s="16">
        <v>7</v>
      </c>
      <c r="D2439" s="16">
        <v>1103.441</v>
      </c>
      <c r="E2439" s="16">
        <v>980.47919999999999</v>
      </c>
      <c r="F2439" s="16">
        <v>1.406531</v>
      </c>
      <c r="G2439" s="16">
        <v>433.4</v>
      </c>
      <c r="H2439" s="16">
        <v>444.3</v>
      </c>
      <c r="K2439" s="16">
        <f t="shared" si="299"/>
        <v>1103.441</v>
      </c>
      <c r="L2439" s="16">
        <f t="shared" si="300"/>
        <v>980.47919999999999</v>
      </c>
      <c r="M2439" s="16">
        <f t="shared" si="301"/>
        <v>1.406531</v>
      </c>
      <c r="N2439" s="20">
        <f t="shared" si="302"/>
        <v>42.530416508023436</v>
      </c>
      <c r="O2439" s="18">
        <f t="shared" si="303"/>
        <v>148.85144285714287</v>
      </c>
      <c r="P2439" s="18">
        <f t="shared" si="304"/>
        <v>89.043452997845634</v>
      </c>
      <c r="Q2439" s="48">
        <f t="shared" si="298"/>
        <v>2.968115099928188</v>
      </c>
    </row>
    <row r="2440" spans="2:17" x14ac:dyDescent="0.25">
      <c r="B2440" s="15">
        <v>41926.897916666669</v>
      </c>
      <c r="C2440" s="16">
        <v>7</v>
      </c>
      <c r="D2440" s="16">
        <v>1147.8140000000001</v>
      </c>
      <c r="E2440" s="16">
        <v>999.34709999999995</v>
      </c>
      <c r="F2440" s="16">
        <v>1.408026</v>
      </c>
      <c r="G2440" s="16">
        <v>431.3</v>
      </c>
      <c r="H2440" s="16">
        <v>425.3</v>
      </c>
      <c r="K2440" s="16">
        <f t="shared" si="299"/>
        <v>1147.8140000000001</v>
      </c>
      <c r="L2440" s="16">
        <f t="shared" si="300"/>
        <v>999.34709999999995</v>
      </c>
      <c r="M2440" s="16">
        <f t="shared" si="301"/>
        <v>1.408026</v>
      </c>
      <c r="N2440" s="20">
        <f t="shared" si="302"/>
        <v>42.686820257502553</v>
      </c>
      <c r="O2440" s="18">
        <f t="shared" si="303"/>
        <v>153.36865000000003</v>
      </c>
      <c r="P2440" s="18">
        <f t="shared" si="304"/>
        <v>92.18092771245523</v>
      </c>
      <c r="Q2440" s="48">
        <f t="shared" ref="Q2440:Q2503" si="305">IF(COUNT(K2440:L2440)&gt;1,P2440*14/(C2440*60),P2440*7/(C2440*60))</f>
        <v>3.0726975904151739</v>
      </c>
    </row>
    <row r="2441" spans="2:17" x14ac:dyDescent="0.25">
      <c r="B2441" s="15">
        <v>41926.898611111108</v>
      </c>
      <c r="C2441" s="16">
        <v>6</v>
      </c>
      <c r="D2441" s="16">
        <v>1175.616</v>
      </c>
      <c r="E2441" s="16">
        <v>1034.691</v>
      </c>
      <c r="F2441" s="16">
        <v>1.399786</v>
      </c>
      <c r="G2441" s="16">
        <v>427.3</v>
      </c>
      <c r="H2441" s="16">
        <v>443.1</v>
      </c>
      <c r="K2441" s="16">
        <f t="shared" si="299"/>
        <v>1175.616</v>
      </c>
      <c r="L2441" s="16">
        <f t="shared" si="300"/>
        <v>1034.691</v>
      </c>
      <c r="M2441" s="16">
        <f t="shared" si="301"/>
        <v>1.399786</v>
      </c>
      <c r="N2441" s="20">
        <f t="shared" si="302"/>
        <v>41.824768822246419</v>
      </c>
      <c r="O2441" s="18">
        <f t="shared" si="303"/>
        <v>157.87907142857142</v>
      </c>
      <c r="P2441" s="18">
        <f t="shared" si="304"/>
        <v>92.431448334071263</v>
      </c>
      <c r="Q2441" s="48">
        <f t="shared" si="305"/>
        <v>3.5945563241027711</v>
      </c>
    </row>
    <row r="2442" spans="2:17" x14ac:dyDescent="0.25">
      <c r="B2442" s="15">
        <v>41926.899305555555</v>
      </c>
      <c r="C2442" s="16">
        <v>8</v>
      </c>
      <c r="D2442" s="16">
        <v>1141.009</v>
      </c>
      <c r="E2442" s="16">
        <v>1023.705</v>
      </c>
      <c r="F2442" s="16">
        <v>1.400137</v>
      </c>
      <c r="G2442" s="16">
        <v>438.1</v>
      </c>
      <c r="H2442" s="16">
        <v>457.7</v>
      </c>
      <c r="K2442" s="16">
        <f t="shared" si="299"/>
        <v>1141.009</v>
      </c>
      <c r="L2442" s="16">
        <f t="shared" si="300"/>
        <v>1023.705</v>
      </c>
      <c r="M2442" s="16">
        <f t="shared" si="301"/>
        <v>1.400137</v>
      </c>
      <c r="N2442" s="20">
        <f t="shared" si="302"/>
        <v>41.861489702558899</v>
      </c>
      <c r="O2442" s="18">
        <f t="shared" si="303"/>
        <v>154.62242857142857</v>
      </c>
      <c r="P2442" s="18">
        <f t="shared" si="304"/>
        <v>90.627020453511037</v>
      </c>
      <c r="Q2442" s="48">
        <f t="shared" si="305"/>
        <v>2.6432880965607386</v>
      </c>
    </row>
    <row r="2443" spans="2:17" x14ac:dyDescent="0.25">
      <c r="B2443" s="15">
        <v>41926.9</v>
      </c>
      <c r="C2443" s="16">
        <v>6</v>
      </c>
      <c r="D2443" s="16">
        <v>1097.3979999999999</v>
      </c>
      <c r="E2443" s="16">
        <v>1029.269</v>
      </c>
      <c r="F2443" s="16">
        <v>1.3971469999999999</v>
      </c>
      <c r="G2443" s="16">
        <v>431.8</v>
      </c>
      <c r="H2443" s="16">
        <v>426.4</v>
      </c>
      <c r="K2443" s="16">
        <f t="shared" si="299"/>
        <v>1097.3979999999999</v>
      </c>
      <c r="L2443" s="16">
        <f t="shared" si="300"/>
        <v>1029.269</v>
      </c>
      <c r="M2443" s="16">
        <f t="shared" si="301"/>
        <v>1.3971469999999999</v>
      </c>
      <c r="N2443" s="20">
        <f t="shared" si="302"/>
        <v>41.548682203600656</v>
      </c>
      <c r="O2443" s="18">
        <f t="shared" si="303"/>
        <v>151.90478571428571</v>
      </c>
      <c r="P2443" s="18">
        <f t="shared" si="304"/>
        <v>88.180145848069586</v>
      </c>
      <c r="Q2443" s="48">
        <f t="shared" si="305"/>
        <v>3.4292278940915946</v>
      </c>
    </row>
    <row r="2444" spans="2:17" x14ac:dyDescent="0.25">
      <c r="B2444" s="15">
        <v>41926.900694444441</v>
      </c>
      <c r="C2444" s="16">
        <v>7</v>
      </c>
      <c r="D2444" s="16">
        <v>1084.672</v>
      </c>
      <c r="E2444" s="16">
        <v>1001.99</v>
      </c>
      <c r="F2444" s="16">
        <v>1.4024110000000001</v>
      </c>
      <c r="G2444" s="16">
        <v>429.4</v>
      </c>
      <c r="H2444" s="16">
        <v>437.6</v>
      </c>
      <c r="K2444" s="16">
        <f t="shared" si="299"/>
        <v>1084.672</v>
      </c>
      <c r="L2444" s="16">
        <f t="shared" si="300"/>
        <v>1001.99</v>
      </c>
      <c r="M2444" s="16">
        <f t="shared" si="301"/>
        <v>1.4024110000000001</v>
      </c>
      <c r="N2444" s="20">
        <f t="shared" si="302"/>
        <v>42.099390790395375</v>
      </c>
      <c r="O2444" s="18">
        <f t="shared" si="303"/>
        <v>149.04728571428572</v>
      </c>
      <c r="P2444" s="18">
        <f t="shared" si="304"/>
        <v>87.998484411720838</v>
      </c>
      <c r="Q2444" s="48">
        <f t="shared" si="305"/>
        <v>2.9332828137240279</v>
      </c>
    </row>
    <row r="2445" spans="2:17" x14ac:dyDescent="0.25">
      <c r="B2445" s="15">
        <v>41926.901388888888</v>
      </c>
      <c r="C2445" s="16">
        <v>7</v>
      </c>
      <c r="D2445" s="16">
        <v>1113.97</v>
      </c>
      <c r="E2445" s="16">
        <v>1026.2940000000001</v>
      </c>
      <c r="F2445" s="16">
        <v>1.406531</v>
      </c>
      <c r="G2445" s="16">
        <v>421.6</v>
      </c>
      <c r="H2445" s="16">
        <v>436.5</v>
      </c>
      <c r="K2445" s="16">
        <f t="shared" si="299"/>
        <v>1113.97</v>
      </c>
      <c r="L2445" s="16">
        <f t="shared" si="300"/>
        <v>1026.2940000000001</v>
      </c>
      <c r="M2445" s="16">
        <f t="shared" si="301"/>
        <v>1.406531</v>
      </c>
      <c r="N2445" s="20">
        <f t="shared" si="302"/>
        <v>42.530416508023436</v>
      </c>
      <c r="O2445" s="18">
        <f t="shared" si="303"/>
        <v>152.876</v>
      </c>
      <c r="P2445" s="18">
        <f t="shared" si="304"/>
        <v>91.450957136929276</v>
      </c>
      <c r="Q2445" s="48">
        <f t="shared" si="305"/>
        <v>3.0483652378976429</v>
      </c>
    </row>
    <row r="2446" spans="2:17" x14ac:dyDescent="0.25">
      <c r="B2446" s="15">
        <v>41926.902083333334</v>
      </c>
      <c r="C2446" s="16">
        <v>7</v>
      </c>
      <c r="D2446" s="16">
        <v>1073.3810000000001</v>
      </c>
      <c r="E2446" s="16">
        <v>1018.8049999999999</v>
      </c>
      <c r="F2446" s="16">
        <v>1.4005190000000001</v>
      </c>
      <c r="G2446" s="16">
        <v>436.4</v>
      </c>
      <c r="H2446" s="16">
        <v>445.8</v>
      </c>
      <c r="K2446" s="16">
        <f t="shared" si="299"/>
        <v>1073.3810000000001</v>
      </c>
      <c r="L2446" s="16">
        <f t="shared" si="300"/>
        <v>1018.8049999999999</v>
      </c>
      <c r="M2446" s="16">
        <f t="shared" si="301"/>
        <v>1.4005190000000001</v>
      </c>
      <c r="N2446" s="20">
        <f t="shared" si="302"/>
        <v>41.901453737542873</v>
      </c>
      <c r="O2446" s="18">
        <f t="shared" si="303"/>
        <v>149.44185714285715</v>
      </c>
      <c r="P2446" s="18">
        <f t="shared" si="304"/>
        <v>87.698133792554557</v>
      </c>
      <c r="Q2446" s="48">
        <f t="shared" si="305"/>
        <v>2.9232711264184852</v>
      </c>
    </row>
    <row r="2447" spans="2:17" x14ac:dyDescent="0.25">
      <c r="B2447" s="15">
        <v>41926.902777777781</v>
      </c>
      <c r="C2447" s="16">
        <v>8</v>
      </c>
      <c r="D2447" s="16">
        <v>1233.539</v>
      </c>
      <c r="E2447" s="16">
        <v>1020.128</v>
      </c>
      <c r="F2447" s="16">
        <v>1.3982300000000001</v>
      </c>
      <c r="G2447" s="16">
        <v>431.4</v>
      </c>
      <c r="H2447" s="16">
        <v>432.4</v>
      </c>
      <c r="K2447" s="16">
        <f t="shared" si="299"/>
        <v>1233.539</v>
      </c>
      <c r="L2447" s="16">
        <f t="shared" si="300"/>
        <v>1020.128</v>
      </c>
      <c r="M2447" s="16">
        <f t="shared" si="301"/>
        <v>1.3982300000000001</v>
      </c>
      <c r="N2447" s="20">
        <f t="shared" si="302"/>
        <v>41.661983381316993</v>
      </c>
      <c r="O2447" s="18">
        <f t="shared" si="303"/>
        <v>160.97621428571429</v>
      </c>
      <c r="P2447" s="18">
        <f t="shared" si="304"/>
        <v>93.773530486973399</v>
      </c>
      <c r="Q2447" s="48">
        <f t="shared" si="305"/>
        <v>2.7350613058700572</v>
      </c>
    </row>
    <row r="2448" spans="2:17" x14ac:dyDescent="0.25">
      <c r="B2448" s="15">
        <v>41926.90347222222</v>
      </c>
      <c r="C2448" s="16">
        <v>6</v>
      </c>
      <c r="D2448" s="16">
        <v>1077.104</v>
      </c>
      <c r="E2448" s="16">
        <v>1056.7570000000001</v>
      </c>
      <c r="F2448" s="16">
        <v>1.396765</v>
      </c>
      <c r="G2448" s="16">
        <v>433.7</v>
      </c>
      <c r="H2448" s="16">
        <v>439.9</v>
      </c>
      <c r="K2448" s="16">
        <f t="shared" si="299"/>
        <v>1077.104</v>
      </c>
      <c r="L2448" s="16">
        <f t="shared" si="300"/>
        <v>1056.7570000000001</v>
      </c>
      <c r="M2448" s="16">
        <f t="shared" si="301"/>
        <v>1.396765</v>
      </c>
      <c r="N2448" s="20">
        <f t="shared" si="302"/>
        <v>41.50871816861671</v>
      </c>
      <c r="O2448" s="18">
        <f t="shared" si="303"/>
        <v>152.41864285714286</v>
      </c>
      <c r="P2448" s="18">
        <f t="shared" si="304"/>
        <v>88.369166034451112</v>
      </c>
      <c r="Q2448" s="48">
        <f t="shared" si="305"/>
        <v>3.436578679117543</v>
      </c>
    </row>
    <row r="2449" spans="2:17" x14ac:dyDescent="0.25">
      <c r="B2449" s="15">
        <v>41926.904166666667</v>
      </c>
      <c r="C2449" s="16">
        <v>7</v>
      </c>
      <c r="D2449" s="16">
        <v>1124.498</v>
      </c>
      <c r="E2449" s="16">
        <v>1039.634</v>
      </c>
      <c r="F2449" s="16">
        <v>1.3895930000000001</v>
      </c>
      <c r="G2449" s="16">
        <v>435.2</v>
      </c>
      <c r="H2449" s="16">
        <v>439.9</v>
      </c>
      <c r="K2449" s="16">
        <f t="shared" si="299"/>
        <v>1124.498</v>
      </c>
      <c r="L2449" s="16">
        <f t="shared" si="300"/>
        <v>1039.634</v>
      </c>
      <c r="M2449" s="16">
        <f t="shared" si="301"/>
        <v>1.3895930000000001</v>
      </c>
      <c r="N2449" s="20">
        <f t="shared" si="302"/>
        <v>40.758398642687467</v>
      </c>
      <c r="O2449" s="18">
        <f t="shared" si="303"/>
        <v>154.58085714285716</v>
      </c>
      <c r="P2449" s="18">
        <f t="shared" si="304"/>
        <v>87.550865046035156</v>
      </c>
      <c r="Q2449" s="48">
        <f t="shared" si="305"/>
        <v>2.9183621682011718</v>
      </c>
    </row>
    <row r="2450" spans="2:17" x14ac:dyDescent="0.25">
      <c r="B2450" s="15">
        <v>41926.904861111114</v>
      </c>
      <c r="C2450" s="16">
        <v>7</v>
      </c>
      <c r="D2450" s="16">
        <v>1247.028</v>
      </c>
      <c r="E2450" s="16">
        <v>1059.81</v>
      </c>
      <c r="F2450" s="16">
        <v>1.3937740000000001</v>
      </c>
      <c r="G2450" s="16">
        <v>423.7</v>
      </c>
      <c r="H2450" s="16">
        <v>440.7</v>
      </c>
      <c r="K2450" s="16">
        <f t="shared" si="299"/>
        <v>1247.028</v>
      </c>
      <c r="L2450" s="16">
        <f t="shared" si="300"/>
        <v>1059.81</v>
      </c>
      <c r="M2450" s="16">
        <f t="shared" si="301"/>
        <v>1.3937740000000001</v>
      </c>
      <c r="N2450" s="20">
        <f t="shared" si="302"/>
        <v>41.19580605176585</v>
      </c>
      <c r="O2450" s="18">
        <f t="shared" si="303"/>
        <v>164.77414285714283</v>
      </c>
      <c r="P2450" s="18">
        <f t="shared" si="304"/>
        <v>94.609429734746939</v>
      </c>
      <c r="Q2450" s="48">
        <f t="shared" si="305"/>
        <v>3.153647657824898</v>
      </c>
    </row>
    <row r="2451" spans="2:17" x14ac:dyDescent="0.25">
      <c r="B2451" s="15">
        <v>41926.905555555553</v>
      </c>
      <c r="C2451" s="16">
        <v>7</v>
      </c>
      <c r="D2451" s="16">
        <v>1187.701</v>
      </c>
      <c r="E2451" s="16">
        <v>1014.822</v>
      </c>
      <c r="F2451" s="16">
        <v>1.405051</v>
      </c>
      <c r="G2451" s="16">
        <v>422.6</v>
      </c>
      <c r="H2451" s="16">
        <v>439.7</v>
      </c>
      <c r="K2451" s="16">
        <f t="shared" si="299"/>
        <v>1187.701</v>
      </c>
      <c r="L2451" s="16">
        <f t="shared" si="300"/>
        <v>1014.822</v>
      </c>
      <c r="M2451" s="16">
        <f t="shared" si="301"/>
        <v>1.405051</v>
      </c>
      <c r="N2451" s="20">
        <f t="shared" si="302"/>
        <v>42.375582026933749</v>
      </c>
      <c r="O2451" s="18">
        <f t="shared" si="303"/>
        <v>157.32307142857144</v>
      </c>
      <c r="P2451" s="18">
        <f t="shared" si="304"/>
        <v>93.669926883536931</v>
      </c>
      <c r="Q2451" s="48">
        <f t="shared" si="305"/>
        <v>3.1223308961178975</v>
      </c>
    </row>
    <row r="2452" spans="2:17" x14ac:dyDescent="0.25">
      <c r="B2452" s="15">
        <v>41926.90625</v>
      </c>
      <c r="C2452" s="16">
        <v>6</v>
      </c>
      <c r="D2452" s="16">
        <v>1083.9090000000001</v>
      </c>
      <c r="E2452" s="16">
        <v>1027.7260000000001</v>
      </c>
      <c r="F2452" s="16">
        <v>1.407675</v>
      </c>
      <c r="G2452" s="16">
        <v>424.9</v>
      </c>
      <c r="H2452" s="16">
        <v>427.2</v>
      </c>
      <c r="K2452" s="16">
        <f t="shared" si="299"/>
        <v>1083.9090000000001</v>
      </c>
      <c r="L2452" s="16">
        <f t="shared" si="300"/>
        <v>1027.7260000000001</v>
      </c>
      <c r="M2452" s="16">
        <f t="shared" si="301"/>
        <v>1.407675</v>
      </c>
      <c r="N2452" s="20">
        <f t="shared" si="302"/>
        <v>42.650099377190074</v>
      </c>
      <c r="O2452" s="18">
        <f t="shared" si="303"/>
        <v>150.83107142857145</v>
      </c>
      <c r="P2452" s="18">
        <f t="shared" si="304"/>
        <v>90.555172292597305</v>
      </c>
      <c r="Q2452" s="48">
        <f t="shared" si="305"/>
        <v>3.5215900336010066</v>
      </c>
    </row>
    <row r="2453" spans="2:17" x14ac:dyDescent="0.25">
      <c r="B2453" s="15">
        <v>41926.906944444447</v>
      </c>
      <c r="C2453" s="16">
        <v>7</v>
      </c>
      <c r="D2453" s="16">
        <v>1026.047</v>
      </c>
      <c r="E2453" s="16">
        <v>1016.3630000000001</v>
      </c>
      <c r="F2453" s="16">
        <v>1.3986270000000001</v>
      </c>
      <c r="G2453" s="16">
        <v>430.5</v>
      </c>
      <c r="H2453" s="16">
        <v>433.7</v>
      </c>
      <c r="K2453" s="16">
        <f t="shared" si="299"/>
        <v>1026.047</v>
      </c>
      <c r="L2453" s="16">
        <f t="shared" si="300"/>
        <v>1016.3630000000001</v>
      </c>
      <c r="M2453" s="16">
        <f t="shared" si="301"/>
        <v>1.3986270000000001</v>
      </c>
      <c r="N2453" s="20">
        <f t="shared" si="302"/>
        <v>41.703516684690371</v>
      </c>
      <c r="O2453" s="18">
        <f t="shared" si="303"/>
        <v>145.88642857142858</v>
      </c>
      <c r="P2453" s="18">
        <f t="shared" si="304"/>
        <v>85.092146506285658</v>
      </c>
      <c r="Q2453" s="48">
        <f t="shared" si="305"/>
        <v>2.8364048835428552</v>
      </c>
    </row>
    <row r="2454" spans="2:17" x14ac:dyDescent="0.25">
      <c r="B2454" s="15">
        <v>41926.907638888886</v>
      </c>
      <c r="C2454" s="16">
        <v>7</v>
      </c>
      <c r="D2454" s="16">
        <v>1083.2070000000001</v>
      </c>
      <c r="E2454" s="16">
        <v>1009.633</v>
      </c>
      <c r="F2454" s="16">
        <v>1.403159</v>
      </c>
      <c r="G2454" s="16">
        <v>428.2</v>
      </c>
      <c r="H2454" s="16">
        <v>431.9</v>
      </c>
      <c r="K2454" s="16">
        <f t="shared" si="299"/>
        <v>1083.2070000000001</v>
      </c>
      <c r="L2454" s="16">
        <f t="shared" si="300"/>
        <v>1009.633</v>
      </c>
      <c r="M2454" s="16">
        <f t="shared" si="301"/>
        <v>1.403159</v>
      </c>
      <c r="N2454" s="20">
        <f t="shared" si="302"/>
        <v>42.177644974081247</v>
      </c>
      <c r="O2454" s="18">
        <f t="shared" si="303"/>
        <v>149.48857142857145</v>
      </c>
      <c r="P2454" s="18">
        <f t="shared" si="304"/>
        <v>88.470239855028609</v>
      </c>
      <c r="Q2454" s="48">
        <f t="shared" si="305"/>
        <v>2.9490079951676202</v>
      </c>
    </row>
    <row r="2455" spans="2:17" x14ac:dyDescent="0.25">
      <c r="B2455" s="15">
        <v>41926.908333333333</v>
      </c>
      <c r="C2455" s="16">
        <v>7</v>
      </c>
      <c r="D2455" s="16">
        <v>1137.346</v>
      </c>
      <c r="E2455" s="16">
        <v>1014.202</v>
      </c>
      <c r="F2455" s="16">
        <v>1.4020300000000001</v>
      </c>
      <c r="G2455" s="16">
        <v>434.2</v>
      </c>
      <c r="H2455" s="16">
        <v>431.9</v>
      </c>
      <c r="K2455" s="16">
        <f t="shared" si="299"/>
        <v>1137.346</v>
      </c>
      <c r="L2455" s="16">
        <f t="shared" si="300"/>
        <v>1014.202</v>
      </c>
      <c r="M2455" s="16">
        <f t="shared" si="301"/>
        <v>1.4020300000000001</v>
      </c>
      <c r="N2455" s="20">
        <f t="shared" si="302"/>
        <v>42.059531373304047</v>
      </c>
      <c r="O2455" s="18">
        <f t="shared" si="303"/>
        <v>153.68199999999999</v>
      </c>
      <c r="P2455" s="18">
        <f t="shared" si="304"/>
        <v>90.624315603049979</v>
      </c>
      <c r="Q2455" s="48">
        <f t="shared" si="305"/>
        <v>3.0208105201016657</v>
      </c>
    </row>
    <row r="2456" spans="2:17" x14ac:dyDescent="0.25">
      <c r="B2456" s="15">
        <v>41926.90902777778</v>
      </c>
      <c r="C2456" s="16">
        <v>7</v>
      </c>
      <c r="D2456" s="16">
        <v>1132.067</v>
      </c>
      <c r="E2456" s="16">
        <v>996.16020000000003</v>
      </c>
      <c r="F2456" s="16">
        <v>1.410315</v>
      </c>
      <c r="G2456" s="16">
        <v>427.5</v>
      </c>
      <c r="H2456" s="16">
        <v>438.7</v>
      </c>
      <c r="K2456" s="16">
        <f t="shared" si="299"/>
        <v>1132.067</v>
      </c>
      <c r="L2456" s="16">
        <f t="shared" si="300"/>
        <v>996.16020000000003</v>
      </c>
      <c r="M2456" s="16">
        <f t="shared" si="301"/>
        <v>1.410315</v>
      </c>
      <c r="N2456" s="20">
        <f t="shared" si="302"/>
        <v>42.926290613728433</v>
      </c>
      <c r="O2456" s="18">
        <f t="shared" si="303"/>
        <v>152.0162285714286</v>
      </c>
      <c r="P2456" s="18">
        <f t="shared" si="304"/>
        <v>92.030003862145406</v>
      </c>
      <c r="Q2456" s="48">
        <f t="shared" si="305"/>
        <v>3.0676667954048473</v>
      </c>
    </row>
    <row r="2457" spans="2:17" x14ac:dyDescent="0.25">
      <c r="B2457" s="15">
        <v>41926.909722222219</v>
      </c>
      <c r="C2457" s="16">
        <v>7</v>
      </c>
      <c r="D2457" s="16">
        <v>1133.5619999999999</v>
      </c>
      <c r="E2457" s="16">
        <v>1026.1769999999999</v>
      </c>
      <c r="F2457" s="16">
        <v>1.3941250000000001</v>
      </c>
      <c r="G2457" s="16">
        <v>424.4</v>
      </c>
      <c r="H2457" s="16">
        <v>442.3</v>
      </c>
      <c r="K2457" s="16">
        <f t="shared" ref="K2457:K2520" si="306">+IF(AND(D2457&gt;100,G2457&gt;50),D2457,"")</f>
        <v>1133.5619999999999</v>
      </c>
      <c r="L2457" s="16">
        <f t="shared" ref="L2457:L2520" si="307">IF(AND(E2457&gt;100,H2457&gt;50),E2457,"")</f>
        <v>1026.1769999999999</v>
      </c>
      <c r="M2457" s="16">
        <f t="shared" ref="M2457:M2520" si="308">IF(F2457&gt;1.1,F2457,"")</f>
        <v>1.3941250000000001</v>
      </c>
      <c r="N2457" s="20">
        <f t="shared" ref="N2457:N2520" si="309">IF(ISERROR($D$1*(M2457-1)/($M$7*($D$1-1))*100),"",($D$1*(M2457-1)/($M$7*($D$1-1))*100))</f>
        <v>41.232526932078336</v>
      </c>
      <c r="O2457" s="18">
        <f t="shared" ref="O2457:O2520" si="310">IF(ISERROR(IF(COUNT(K2457:L2457)&gt;1,SUM(K2457:L2457)/14,SUM(K2457:L2457)/7)),"",IF(COUNT(K2457:L2457)&gt;1,SUM(K2457:L2457)/14,SUM(K2457:L2457)/7))</f>
        <v>154.2670714285714</v>
      </c>
      <c r="P2457" s="18">
        <f t="shared" ref="P2457:P2520" si="311">IF(ISERROR(IF(COUNT(K2457:L2457)&gt;1,SUM(K2457:L2457)/14*M2457*N2457/100,SUM(K2457:L2457)/7*M2457*N2457/100)),"",IF(COUNT(K2457:L2457)&gt;1,SUM(K2457:L2457)/14*M2457*N2457/100,SUM(K2457:L2457)/7*M2457*N2457/100))</f>
        <v>88.677798239586991</v>
      </c>
      <c r="Q2457" s="48">
        <f t="shared" si="305"/>
        <v>2.9559266079862332</v>
      </c>
    </row>
    <row r="2458" spans="2:17" x14ac:dyDescent="0.25">
      <c r="B2458" s="15">
        <v>41926.910416666666</v>
      </c>
      <c r="C2458" s="16">
        <v>7</v>
      </c>
      <c r="D2458" s="16">
        <v>1228.29</v>
      </c>
      <c r="E2458" s="16">
        <v>1007.7089999999999</v>
      </c>
      <c r="F2458" s="16">
        <v>1.3959870000000001</v>
      </c>
      <c r="G2458" s="16">
        <v>421.1</v>
      </c>
      <c r="H2458" s="16">
        <v>447.7</v>
      </c>
      <c r="K2458" s="16">
        <f t="shared" si="306"/>
        <v>1228.29</v>
      </c>
      <c r="L2458" s="16">
        <f t="shared" si="307"/>
        <v>1007.7089999999999</v>
      </c>
      <c r="M2458" s="16">
        <f t="shared" si="308"/>
        <v>1.3959870000000001</v>
      </c>
      <c r="N2458" s="20">
        <f t="shared" si="309"/>
        <v>41.427325448152004</v>
      </c>
      <c r="O2458" s="18">
        <f t="shared" si="310"/>
        <v>159.71421428571426</v>
      </c>
      <c r="P2458" s="18">
        <f t="shared" si="311"/>
        <v>92.365936816130613</v>
      </c>
      <c r="Q2458" s="48">
        <f t="shared" si="305"/>
        <v>3.0788645605376868</v>
      </c>
    </row>
    <row r="2459" spans="2:17" x14ac:dyDescent="0.25">
      <c r="B2459" s="15">
        <v>41926.911111111112</v>
      </c>
      <c r="C2459" s="16">
        <v>7</v>
      </c>
      <c r="D2459" s="16">
        <v>1088.4570000000001</v>
      </c>
      <c r="E2459" s="16">
        <v>1033.954</v>
      </c>
      <c r="F2459" s="16">
        <v>1.3978790000000001</v>
      </c>
      <c r="G2459" s="16">
        <v>428</v>
      </c>
      <c r="H2459" s="16">
        <v>443</v>
      </c>
      <c r="K2459" s="16">
        <f t="shared" si="306"/>
        <v>1088.4570000000001</v>
      </c>
      <c r="L2459" s="16">
        <f t="shared" si="307"/>
        <v>1033.954</v>
      </c>
      <c r="M2459" s="16">
        <f t="shared" si="308"/>
        <v>1.3978790000000001</v>
      </c>
      <c r="N2459" s="20">
        <f t="shared" si="309"/>
        <v>41.625262501004507</v>
      </c>
      <c r="O2459" s="18">
        <f t="shared" si="310"/>
        <v>151.60078571428571</v>
      </c>
      <c r="P2459" s="18">
        <f t="shared" si="311"/>
        <v>88.212070948779285</v>
      </c>
      <c r="Q2459" s="48">
        <f t="shared" si="305"/>
        <v>2.9404023649593096</v>
      </c>
    </row>
    <row r="2460" spans="2:17" x14ac:dyDescent="0.25">
      <c r="B2460" s="15">
        <v>41926.911805555559</v>
      </c>
      <c r="C2460" s="16">
        <v>6</v>
      </c>
      <c r="D2460" s="16">
        <v>1151.537</v>
      </c>
      <c r="E2460" s="16">
        <v>997.98839999999996</v>
      </c>
      <c r="F2460" s="16">
        <v>1.404318</v>
      </c>
      <c r="G2460" s="16">
        <v>431.1</v>
      </c>
      <c r="H2460" s="16">
        <v>426.5</v>
      </c>
      <c r="K2460" s="16">
        <f t="shared" si="306"/>
        <v>1151.537</v>
      </c>
      <c r="L2460" s="16">
        <f t="shared" si="307"/>
        <v>997.98839999999996</v>
      </c>
      <c r="M2460" s="16">
        <f t="shared" si="308"/>
        <v>1.404318</v>
      </c>
      <c r="N2460" s="20">
        <f t="shared" si="309"/>
        <v>42.298897111637288</v>
      </c>
      <c r="O2460" s="18">
        <f t="shared" si="310"/>
        <v>153.53752857142857</v>
      </c>
      <c r="P2460" s="18">
        <f t="shared" si="311"/>
        <v>91.202984867037429</v>
      </c>
      <c r="Q2460" s="48">
        <f t="shared" si="305"/>
        <v>3.5467827448292333</v>
      </c>
    </row>
    <row r="2461" spans="2:17" x14ac:dyDescent="0.25">
      <c r="B2461" s="15">
        <v>41926.912499999999</v>
      </c>
      <c r="C2461" s="16">
        <v>8</v>
      </c>
      <c r="D2461" s="16">
        <v>1071.8240000000001</v>
      </c>
      <c r="E2461" s="16">
        <v>990.21780000000001</v>
      </c>
      <c r="F2461" s="16">
        <v>1.3922330000000001</v>
      </c>
      <c r="G2461" s="16">
        <v>429.1</v>
      </c>
      <c r="H2461" s="16">
        <v>445.8</v>
      </c>
      <c r="K2461" s="16">
        <f t="shared" si="306"/>
        <v>1071.8240000000001</v>
      </c>
      <c r="L2461" s="16">
        <f t="shared" si="307"/>
        <v>990.21780000000001</v>
      </c>
      <c r="M2461" s="16">
        <f t="shared" si="308"/>
        <v>1.3922330000000001</v>
      </c>
      <c r="N2461" s="20">
        <f t="shared" si="309"/>
        <v>41.034589879225841</v>
      </c>
      <c r="O2461" s="18">
        <f t="shared" si="310"/>
        <v>147.28870000000001</v>
      </c>
      <c r="P2461" s="18">
        <f t="shared" si="311"/>
        <v>84.145607425111251</v>
      </c>
      <c r="Q2461" s="48">
        <f t="shared" si="305"/>
        <v>2.4542468832324116</v>
      </c>
    </row>
    <row r="2462" spans="2:17" x14ac:dyDescent="0.25">
      <c r="B2462" s="15">
        <v>41926.913194444445</v>
      </c>
      <c r="C2462" s="16">
        <v>7</v>
      </c>
      <c r="D2462" s="16">
        <v>1083.9090000000001</v>
      </c>
      <c r="E2462" s="16">
        <v>1009.779</v>
      </c>
      <c r="F2462" s="16">
        <v>1.399786</v>
      </c>
      <c r="G2462" s="16">
        <v>434.6</v>
      </c>
      <c r="H2462" s="16">
        <v>423.6</v>
      </c>
      <c r="K2462" s="16">
        <f t="shared" si="306"/>
        <v>1083.9090000000001</v>
      </c>
      <c r="L2462" s="16">
        <f t="shared" si="307"/>
        <v>1009.779</v>
      </c>
      <c r="M2462" s="16">
        <f t="shared" si="308"/>
        <v>1.399786</v>
      </c>
      <c r="N2462" s="20">
        <f t="shared" si="309"/>
        <v>41.824768822246419</v>
      </c>
      <c r="O2462" s="18">
        <f t="shared" si="310"/>
        <v>149.54914285714287</v>
      </c>
      <c r="P2462" s="18">
        <f t="shared" si="311"/>
        <v>87.554631189090472</v>
      </c>
      <c r="Q2462" s="48">
        <f t="shared" si="305"/>
        <v>2.9184877063030155</v>
      </c>
    </row>
    <row r="2463" spans="2:17" x14ac:dyDescent="0.25">
      <c r="B2463" s="15">
        <v>41926.913888888892</v>
      </c>
      <c r="C2463" s="16">
        <v>4</v>
      </c>
      <c r="D2463" s="16">
        <v>1168.8720000000001</v>
      </c>
      <c r="E2463" s="16">
        <v>972.22810000000004</v>
      </c>
      <c r="F2463" s="16">
        <v>1.3986270000000001</v>
      </c>
      <c r="G2463" s="16">
        <v>423.3</v>
      </c>
      <c r="H2463" s="16">
        <v>434.5</v>
      </c>
      <c r="K2463" s="16">
        <f t="shared" si="306"/>
        <v>1168.8720000000001</v>
      </c>
      <c r="L2463" s="16">
        <f t="shared" si="307"/>
        <v>972.22810000000004</v>
      </c>
      <c r="M2463" s="16">
        <f t="shared" si="308"/>
        <v>1.3986270000000001</v>
      </c>
      <c r="N2463" s="20">
        <f t="shared" si="309"/>
        <v>41.703516684690371</v>
      </c>
      <c r="O2463" s="18">
        <f t="shared" si="310"/>
        <v>152.93572142857144</v>
      </c>
      <c r="P2463" s="18">
        <f t="shared" si="311"/>
        <v>89.203834388699065</v>
      </c>
      <c r="Q2463" s="48">
        <f t="shared" si="305"/>
        <v>5.2035570060074452</v>
      </c>
    </row>
    <row r="2464" spans="2:17" x14ac:dyDescent="0.25">
      <c r="B2464" s="15">
        <v>41926.914583333331</v>
      </c>
      <c r="C2464" s="16">
        <v>7</v>
      </c>
      <c r="D2464" s="16">
        <v>1089.952</v>
      </c>
      <c r="E2464" s="16">
        <v>970.65279999999996</v>
      </c>
      <c r="F2464" s="16">
        <v>1.405402</v>
      </c>
      <c r="G2464" s="16">
        <v>416</v>
      </c>
      <c r="H2464" s="16">
        <v>430.8</v>
      </c>
      <c r="K2464" s="16">
        <f t="shared" si="306"/>
        <v>1089.952</v>
      </c>
      <c r="L2464" s="16">
        <f t="shared" si="307"/>
        <v>970.65279999999996</v>
      </c>
      <c r="M2464" s="16">
        <f t="shared" si="308"/>
        <v>1.405402</v>
      </c>
      <c r="N2464" s="20">
        <f t="shared" si="309"/>
        <v>42.412302907246236</v>
      </c>
      <c r="O2464" s="18">
        <f t="shared" si="310"/>
        <v>147.18605714285715</v>
      </c>
      <c r="P2464" s="18">
        <f t="shared" si="311"/>
        <v>87.732214780238721</v>
      </c>
      <c r="Q2464" s="48">
        <f t="shared" si="305"/>
        <v>2.9244071593412908</v>
      </c>
    </row>
    <row r="2465" spans="2:17" x14ac:dyDescent="0.25">
      <c r="B2465" s="15">
        <v>41926.915277777778</v>
      </c>
      <c r="C2465" s="16">
        <v>6</v>
      </c>
      <c r="D2465" s="16">
        <v>1141.009</v>
      </c>
      <c r="E2465" s="16">
        <v>968.47720000000004</v>
      </c>
      <c r="F2465" s="16">
        <v>1.405402</v>
      </c>
      <c r="G2465" s="16">
        <v>432.1</v>
      </c>
      <c r="H2465" s="16">
        <v>423.6</v>
      </c>
      <c r="K2465" s="16">
        <f t="shared" si="306"/>
        <v>1141.009</v>
      </c>
      <c r="L2465" s="16">
        <f t="shared" si="307"/>
        <v>968.47720000000004</v>
      </c>
      <c r="M2465" s="16">
        <f t="shared" si="308"/>
        <v>1.405402</v>
      </c>
      <c r="N2465" s="20">
        <f t="shared" si="309"/>
        <v>42.412302907246236</v>
      </c>
      <c r="O2465" s="18">
        <f t="shared" si="310"/>
        <v>150.67758571428573</v>
      </c>
      <c r="P2465" s="18">
        <f t="shared" si="311"/>
        <v>89.813387008682895</v>
      </c>
      <c r="Q2465" s="48">
        <f t="shared" si="305"/>
        <v>3.4927428281154462</v>
      </c>
    </row>
    <row r="2466" spans="2:17" x14ac:dyDescent="0.25">
      <c r="B2466" s="15">
        <v>41926.915972222225</v>
      </c>
      <c r="C2466" s="16">
        <v>7</v>
      </c>
      <c r="D2466" s="16">
        <v>1169.635</v>
      </c>
      <c r="E2466" s="16">
        <v>998.73680000000002</v>
      </c>
      <c r="F2466" s="16">
        <v>1.4009</v>
      </c>
      <c r="G2466" s="16">
        <v>422.6</v>
      </c>
      <c r="H2466" s="16">
        <v>438.6</v>
      </c>
      <c r="K2466" s="16">
        <f t="shared" si="306"/>
        <v>1169.635</v>
      </c>
      <c r="L2466" s="16">
        <f t="shared" si="307"/>
        <v>998.73680000000002</v>
      </c>
      <c r="M2466" s="16">
        <f t="shared" si="308"/>
        <v>1.4009</v>
      </c>
      <c r="N2466" s="20">
        <f t="shared" si="309"/>
        <v>41.941313154634209</v>
      </c>
      <c r="O2466" s="18">
        <f t="shared" si="310"/>
        <v>154.8837</v>
      </c>
      <c r="P2466" s="18">
        <f t="shared" si="311"/>
        <v>91.002824931356102</v>
      </c>
      <c r="Q2466" s="48">
        <f t="shared" si="305"/>
        <v>3.03342749771187</v>
      </c>
    </row>
    <row r="2467" spans="2:17" x14ac:dyDescent="0.25">
      <c r="B2467" s="15">
        <v>41926.916666666664</v>
      </c>
      <c r="C2467" s="16">
        <v>7</v>
      </c>
      <c r="D2467" s="16">
        <v>1173.4490000000001</v>
      </c>
      <c r="E2467" s="16">
        <v>1003.36</v>
      </c>
      <c r="F2467" s="16">
        <v>1.406531</v>
      </c>
      <c r="G2467" s="16">
        <v>431.6</v>
      </c>
      <c r="H2467" s="16">
        <v>440</v>
      </c>
      <c r="K2467" s="16">
        <f t="shared" si="306"/>
        <v>1173.4490000000001</v>
      </c>
      <c r="L2467" s="16">
        <f t="shared" si="307"/>
        <v>1003.36</v>
      </c>
      <c r="M2467" s="16">
        <f t="shared" si="308"/>
        <v>1.406531</v>
      </c>
      <c r="N2467" s="20">
        <f t="shared" si="309"/>
        <v>42.530416508023436</v>
      </c>
      <c r="O2467" s="18">
        <f t="shared" si="310"/>
        <v>155.48635714285714</v>
      </c>
      <c r="P2467" s="18">
        <f t="shared" si="311"/>
        <v>93.012481896757521</v>
      </c>
      <c r="Q2467" s="48">
        <f t="shared" si="305"/>
        <v>3.1004160632252504</v>
      </c>
    </row>
    <row r="2468" spans="2:17" x14ac:dyDescent="0.25">
      <c r="B2468" s="15">
        <v>41926.917361111111</v>
      </c>
      <c r="C2468" s="16">
        <v>7</v>
      </c>
      <c r="D2468" s="16">
        <v>1173.4490000000001</v>
      </c>
      <c r="E2468" s="16">
        <v>1003.36</v>
      </c>
      <c r="F2468" s="16">
        <v>1.406531</v>
      </c>
      <c r="G2468" s="16">
        <v>431.6</v>
      </c>
      <c r="H2468" s="16">
        <v>440</v>
      </c>
      <c r="K2468" s="16">
        <f t="shared" si="306"/>
        <v>1173.4490000000001</v>
      </c>
      <c r="L2468" s="16">
        <f t="shared" si="307"/>
        <v>1003.36</v>
      </c>
      <c r="M2468" s="16">
        <f t="shared" si="308"/>
        <v>1.406531</v>
      </c>
      <c r="N2468" s="20">
        <f t="shared" si="309"/>
        <v>42.530416508023436</v>
      </c>
      <c r="O2468" s="18">
        <f t="shared" si="310"/>
        <v>155.48635714285714</v>
      </c>
      <c r="P2468" s="18">
        <f t="shared" si="311"/>
        <v>93.012481896757521</v>
      </c>
      <c r="Q2468" s="48">
        <f t="shared" si="305"/>
        <v>3.1004160632252504</v>
      </c>
    </row>
    <row r="2469" spans="2:17" x14ac:dyDescent="0.25">
      <c r="B2469" s="15">
        <v>41926.918055555558</v>
      </c>
      <c r="C2469" s="16">
        <v>7</v>
      </c>
      <c r="D2469" s="16">
        <v>1164.385</v>
      </c>
      <c r="E2469" s="16">
        <v>1025.1279999999999</v>
      </c>
      <c r="F2469" s="16">
        <v>1.3929659999999999</v>
      </c>
      <c r="G2469" s="16">
        <v>420.8</v>
      </c>
      <c r="H2469" s="16">
        <v>439.3</v>
      </c>
      <c r="K2469" s="16">
        <f t="shared" si="306"/>
        <v>1164.385</v>
      </c>
      <c r="L2469" s="16">
        <f t="shared" si="307"/>
        <v>1025.1279999999999</v>
      </c>
      <c r="M2469" s="16">
        <f t="shared" si="308"/>
        <v>1.3929659999999999</v>
      </c>
      <c r="N2469" s="20">
        <f t="shared" si="309"/>
        <v>41.111274794522274</v>
      </c>
      <c r="O2469" s="18">
        <f t="shared" si="310"/>
        <v>156.39378571428571</v>
      </c>
      <c r="P2469" s="18">
        <f t="shared" si="311"/>
        <v>89.561416209846726</v>
      </c>
      <c r="Q2469" s="48">
        <f t="shared" si="305"/>
        <v>2.9853805403282245</v>
      </c>
    </row>
    <row r="2470" spans="2:17" x14ac:dyDescent="0.25">
      <c r="B2470" s="15">
        <v>41926.918749999997</v>
      </c>
      <c r="C2470" s="16">
        <v>7</v>
      </c>
      <c r="D2470" s="16">
        <v>1095.903</v>
      </c>
      <c r="E2470" s="16">
        <v>1032.4849999999999</v>
      </c>
      <c r="F2470" s="16">
        <v>1.3978790000000001</v>
      </c>
      <c r="G2470" s="16">
        <v>427.4</v>
      </c>
      <c r="H2470" s="16">
        <v>444.1</v>
      </c>
      <c r="K2470" s="16">
        <f t="shared" si="306"/>
        <v>1095.903</v>
      </c>
      <c r="L2470" s="16">
        <f t="shared" si="307"/>
        <v>1032.4849999999999</v>
      </c>
      <c r="M2470" s="16">
        <f t="shared" si="308"/>
        <v>1.3978790000000001</v>
      </c>
      <c r="N2470" s="20">
        <f t="shared" si="309"/>
        <v>41.625262501004507</v>
      </c>
      <c r="O2470" s="18">
        <f t="shared" si="310"/>
        <v>152.02771428571427</v>
      </c>
      <c r="P2470" s="18">
        <f t="shared" si="311"/>
        <v>88.460488219543933</v>
      </c>
      <c r="Q2470" s="48">
        <f t="shared" si="305"/>
        <v>2.9486829406514645</v>
      </c>
    </row>
    <row r="2471" spans="2:17" x14ac:dyDescent="0.25">
      <c r="B2471" s="15">
        <v>41926.919444444444</v>
      </c>
      <c r="C2471" s="16">
        <v>6</v>
      </c>
      <c r="D2471" s="16">
        <v>1080.8879999999999</v>
      </c>
      <c r="E2471" s="16">
        <v>1010.271</v>
      </c>
      <c r="F2471" s="16">
        <v>1.3888609999999999</v>
      </c>
      <c r="G2471" s="16">
        <v>432.7</v>
      </c>
      <c r="H2471" s="16">
        <v>436.3</v>
      </c>
      <c r="K2471" s="16">
        <f t="shared" si="306"/>
        <v>1080.8879999999999</v>
      </c>
      <c r="L2471" s="16">
        <f t="shared" si="307"/>
        <v>1010.271</v>
      </c>
      <c r="M2471" s="16">
        <f t="shared" si="308"/>
        <v>1.3888609999999999</v>
      </c>
      <c r="N2471" s="20">
        <f t="shared" si="309"/>
        <v>40.681818345283624</v>
      </c>
      <c r="O2471" s="18">
        <f t="shared" si="310"/>
        <v>149.36849999999998</v>
      </c>
      <c r="P2471" s="18">
        <f t="shared" si="311"/>
        <v>84.395280079684056</v>
      </c>
      <c r="Q2471" s="48">
        <f t="shared" si="305"/>
        <v>3.2820386697654911</v>
      </c>
    </row>
    <row r="2472" spans="2:17" x14ac:dyDescent="0.25">
      <c r="B2472" s="15">
        <v>41926.920138888891</v>
      </c>
      <c r="C2472" s="16">
        <v>7</v>
      </c>
      <c r="D2472" s="16">
        <v>1128.9839999999999</v>
      </c>
      <c r="E2472" s="16">
        <v>1018.236</v>
      </c>
      <c r="F2472" s="16">
        <v>1.4005190000000001</v>
      </c>
      <c r="G2472" s="16">
        <v>425.5</v>
      </c>
      <c r="H2472" s="16">
        <v>440.1</v>
      </c>
      <c r="K2472" s="16">
        <f t="shared" si="306"/>
        <v>1128.9839999999999</v>
      </c>
      <c r="L2472" s="16">
        <f t="shared" si="307"/>
        <v>1018.236</v>
      </c>
      <c r="M2472" s="16">
        <f t="shared" si="308"/>
        <v>1.4005190000000001</v>
      </c>
      <c r="N2472" s="20">
        <f t="shared" si="309"/>
        <v>41.901453737542873</v>
      </c>
      <c r="O2472" s="18">
        <f t="shared" si="310"/>
        <v>153.37285714285713</v>
      </c>
      <c r="P2472" s="18">
        <f t="shared" si="311"/>
        <v>90.004993266396482</v>
      </c>
      <c r="Q2472" s="48">
        <f t="shared" si="305"/>
        <v>3.0001664422132159</v>
      </c>
    </row>
    <row r="2473" spans="2:17" x14ac:dyDescent="0.25">
      <c r="B2473" s="15">
        <v>41926.92083333333</v>
      </c>
      <c r="C2473" s="16">
        <v>8</v>
      </c>
      <c r="D2473" s="16">
        <v>1153.857</v>
      </c>
      <c r="E2473" s="16">
        <v>1025.7180000000001</v>
      </c>
      <c r="F2473" s="16">
        <v>1.3895930000000001</v>
      </c>
      <c r="G2473" s="16">
        <v>433</v>
      </c>
      <c r="H2473" s="16">
        <v>439.1</v>
      </c>
      <c r="K2473" s="16">
        <f t="shared" si="306"/>
        <v>1153.857</v>
      </c>
      <c r="L2473" s="16">
        <f t="shared" si="307"/>
        <v>1025.7180000000001</v>
      </c>
      <c r="M2473" s="16">
        <f t="shared" si="308"/>
        <v>1.3895930000000001</v>
      </c>
      <c r="N2473" s="20">
        <f t="shared" si="309"/>
        <v>40.758398642687467</v>
      </c>
      <c r="O2473" s="18">
        <f t="shared" si="310"/>
        <v>155.68392857142857</v>
      </c>
      <c r="P2473" s="18">
        <f t="shared" si="311"/>
        <v>88.175618068912641</v>
      </c>
      <c r="Q2473" s="48">
        <f t="shared" si="305"/>
        <v>2.5717888603432852</v>
      </c>
    </row>
    <row r="2474" spans="2:17" x14ac:dyDescent="0.25">
      <c r="B2474" s="15">
        <v>41926.921527777777</v>
      </c>
      <c r="C2474" s="16">
        <v>7</v>
      </c>
      <c r="D2474" s="16">
        <v>1116.991</v>
      </c>
      <c r="E2474" s="16">
        <v>1037.835</v>
      </c>
      <c r="F2474" s="16">
        <v>1.3929659999999999</v>
      </c>
      <c r="G2474" s="16">
        <v>424.2</v>
      </c>
      <c r="H2474" s="16">
        <v>437</v>
      </c>
      <c r="K2474" s="16">
        <f t="shared" si="306"/>
        <v>1116.991</v>
      </c>
      <c r="L2474" s="16">
        <f t="shared" si="307"/>
        <v>1037.835</v>
      </c>
      <c r="M2474" s="16">
        <f t="shared" si="308"/>
        <v>1.3929659999999999</v>
      </c>
      <c r="N2474" s="20">
        <f t="shared" si="309"/>
        <v>41.111274794522274</v>
      </c>
      <c r="O2474" s="18">
        <f t="shared" si="310"/>
        <v>153.91614285714286</v>
      </c>
      <c r="P2474" s="18">
        <f t="shared" si="311"/>
        <v>88.142554187072278</v>
      </c>
      <c r="Q2474" s="48">
        <f t="shared" si="305"/>
        <v>2.9380851395690759</v>
      </c>
    </row>
    <row r="2475" spans="2:17" x14ac:dyDescent="0.25">
      <c r="B2475" s="15">
        <v>41926.922222222223</v>
      </c>
      <c r="C2475" s="16">
        <v>7</v>
      </c>
      <c r="D2475" s="16">
        <v>1028.9770000000001</v>
      </c>
      <c r="E2475" s="16">
        <v>1003.255</v>
      </c>
      <c r="F2475" s="16">
        <v>1.396414</v>
      </c>
      <c r="G2475" s="16">
        <v>441.3</v>
      </c>
      <c r="H2475" s="16">
        <v>430.4</v>
      </c>
      <c r="K2475" s="16">
        <f t="shared" si="306"/>
        <v>1028.9770000000001</v>
      </c>
      <c r="L2475" s="16">
        <f t="shared" si="307"/>
        <v>1003.255</v>
      </c>
      <c r="M2475" s="16">
        <f t="shared" si="308"/>
        <v>1.396414</v>
      </c>
      <c r="N2475" s="20">
        <f t="shared" si="309"/>
        <v>41.471997288304223</v>
      </c>
      <c r="O2475" s="18">
        <f t="shared" si="310"/>
        <v>145.15942857142858</v>
      </c>
      <c r="P2475" s="18">
        <f t="shared" si="311"/>
        <v>84.064840948993918</v>
      </c>
      <c r="Q2475" s="48">
        <f t="shared" si="305"/>
        <v>2.8021613649664636</v>
      </c>
    </row>
    <row r="2476" spans="2:17" x14ac:dyDescent="0.25">
      <c r="B2476" s="15">
        <v>41926.92291666667</v>
      </c>
      <c r="C2476" s="16">
        <v>7</v>
      </c>
      <c r="D2476" s="16">
        <v>1150.835</v>
      </c>
      <c r="E2476" s="16">
        <v>1013.155</v>
      </c>
      <c r="F2476" s="16">
        <v>1.3986270000000001</v>
      </c>
      <c r="G2476" s="16">
        <v>427.7</v>
      </c>
      <c r="H2476" s="16">
        <v>440.2</v>
      </c>
      <c r="K2476" s="16">
        <f t="shared" si="306"/>
        <v>1150.835</v>
      </c>
      <c r="L2476" s="16">
        <f t="shared" si="307"/>
        <v>1013.155</v>
      </c>
      <c r="M2476" s="16">
        <f t="shared" si="308"/>
        <v>1.3986270000000001</v>
      </c>
      <c r="N2476" s="20">
        <f t="shared" si="309"/>
        <v>41.703516684690371</v>
      </c>
      <c r="O2476" s="18">
        <f t="shared" si="310"/>
        <v>154.57071428571427</v>
      </c>
      <c r="P2476" s="18">
        <f t="shared" si="311"/>
        <v>90.157487535870402</v>
      </c>
      <c r="Q2476" s="48">
        <f t="shared" si="305"/>
        <v>3.0052495845290137</v>
      </c>
    </row>
    <row r="2477" spans="2:17" x14ac:dyDescent="0.25">
      <c r="B2477" s="15">
        <v>41926.923611111109</v>
      </c>
      <c r="C2477" s="16">
        <v>7</v>
      </c>
      <c r="D2477" s="16">
        <v>1136.5830000000001</v>
      </c>
      <c r="E2477" s="16">
        <v>1026.5350000000001</v>
      </c>
      <c r="F2477" s="16">
        <v>1.399786</v>
      </c>
      <c r="G2477" s="16">
        <v>424.8</v>
      </c>
      <c r="H2477" s="16">
        <v>436.6</v>
      </c>
      <c r="K2477" s="16">
        <f t="shared" si="306"/>
        <v>1136.5830000000001</v>
      </c>
      <c r="L2477" s="16">
        <f t="shared" si="307"/>
        <v>1026.5350000000001</v>
      </c>
      <c r="M2477" s="16">
        <f t="shared" si="308"/>
        <v>1.399786</v>
      </c>
      <c r="N2477" s="20">
        <f t="shared" si="309"/>
        <v>41.824768822246419</v>
      </c>
      <c r="O2477" s="18">
        <f t="shared" si="310"/>
        <v>154.5084285714286</v>
      </c>
      <c r="P2477" s="18">
        <f t="shared" si="311"/>
        <v>90.45808100752501</v>
      </c>
      <c r="Q2477" s="48">
        <f t="shared" si="305"/>
        <v>3.0152693669175004</v>
      </c>
    </row>
    <row r="2478" spans="2:17" x14ac:dyDescent="0.25">
      <c r="B2478" s="15">
        <v>41926.924305555556</v>
      </c>
      <c r="C2478" s="16">
        <v>7</v>
      </c>
      <c r="D2478" s="16">
        <v>1186.9079999999999</v>
      </c>
      <c r="E2478" s="16">
        <v>1013.439</v>
      </c>
      <c r="F2478" s="16">
        <v>1.394873</v>
      </c>
      <c r="G2478" s="16">
        <v>428.2</v>
      </c>
      <c r="H2478" s="16">
        <v>441.4</v>
      </c>
      <c r="K2478" s="16">
        <f t="shared" si="306"/>
        <v>1186.9079999999999</v>
      </c>
      <c r="L2478" s="16">
        <f t="shared" si="307"/>
        <v>1013.439</v>
      </c>
      <c r="M2478" s="16">
        <f t="shared" si="308"/>
        <v>1.394873</v>
      </c>
      <c r="N2478" s="20">
        <f t="shared" si="309"/>
        <v>41.310781115764208</v>
      </c>
      <c r="O2478" s="18">
        <f t="shared" si="310"/>
        <v>157.16764285714285</v>
      </c>
      <c r="P2478" s="18">
        <f t="shared" si="311"/>
        <v>90.565171639123292</v>
      </c>
      <c r="Q2478" s="48">
        <f t="shared" si="305"/>
        <v>3.0188390546374433</v>
      </c>
    </row>
    <row r="2479" spans="2:17" x14ac:dyDescent="0.25">
      <c r="B2479" s="15">
        <v>41926.925000000003</v>
      </c>
      <c r="C2479" s="16">
        <v>7</v>
      </c>
      <c r="D2479" s="16">
        <v>1092.8820000000001</v>
      </c>
      <c r="E2479" s="16">
        <v>1020.424</v>
      </c>
      <c r="F2479" s="16">
        <v>1.401251</v>
      </c>
      <c r="G2479" s="16">
        <v>421.4</v>
      </c>
      <c r="H2479" s="16">
        <v>426.7</v>
      </c>
      <c r="K2479" s="16">
        <f t="shared" si="306"/>
        <v>1092.8820000000001</v>
      </c>
      <c r="L2479" s="16">
        <f t="shared" si="307"/>
        <v>1020.424</v>
      </c>
      <c r="M2479" s="16">
        <f t="shared" si="308"/>
        <v>1.401251</v>
      </c>
      <c r="N2479" s="20">
        <f t="shared" si="309"/>
        <v>41.978034034946688</v>
      </c>
      <c r="O2479" s="18">
        <f t="shared" si="310"/>
        <v>150.95042857142857</v>
      </c>
      <c r="P2479" s="18">
        <f t="shared" si="311"/>
        <v>88.791702088131345</v>
      </c>
      <c r="Q2479" s="48">
        <f t="shared" si="305"/>
        <v>2.9597234029377111</v>
      </c>
    </row>
    <row r="2480" spans="2:17" x14ac:dyDescent="0.25">
      <c r="B2480" s="15">
        <v>41926.925694444442</v>
      </c>
      <c r="C2480" s="16">
        <v>6</v>
      </c>
      <c r="D2480" s="16">
        <v>1130.4490000000001</v>
      </c>
      <c r="E2480" s="16">
        <v>1013.092</v>
      </c>
      <c r="F2480" s="16">
        <v>1.394873</v>
      </c>
      <c r="G2480" s="16">
        <v>421.7</v>
      </c>
      <c r="H2480" s="16">
        <v>428.7</v>
      </c>
      <c r="K2480" s="16">
        <f t="shared" si="306"/>
        <v>1130.4490000000001</v>
      </c>
      <c r="L2480" s="16">
        <f t="shared" si="307"/>
        <v>1013.092</v>
      </c>
      <c r="M2480" s="16">
        <f t="shared" si="308"/>
        <v>1.394873</v>
      </c>
      <c r="N2480" s="20">
        <f t="shared" si="309"/>
        <v>41.310781115764208</v>
      </c>
      <c r="O2480" s="18">
        <f t="shared" si="310"/>
        <v>153.11007142857144</v>
      </c>
      <c r="P2480" s="18">
        <f t="shared" si="311"/>
        <v>88.227065358553901</v>
      </c>
      <c r="Q2480" s="48">
        <f t="shared" si="305"/>
        <v>3.4310525417215407</v>
      </c>
    </row>
    <row r="2481" spans="2:17" x14ac:dyDescent="0.25">
      <c r="B2481" s="15">
        <v>41926.926388888889</v>
      </c>
      <c r="C2481" s="16">
        <v>8</v>
      </c>
      <c r="D2481" s="16">
        <v>995.92579999999998</v>
      </c>
      <c r="E2481" s="16">
        <v>1006.302</v>
      </c>
      <c r="F2481" s="16">
        <v>1.3982300000000001</v>
      </c>
      <c r="G2481" s="16">
        <v>423.7</v>
      </c>
      <c r="H2481" s="16">
        <v>447.1</v>
      </c>
      <c r="K2481" s="16">
        <f t="shared" si="306"/>
        <v>995.92579999999998</v>
      </c>
      <c r="L2481" s="16">
        <f t="shared" si="307"/>
        <v>1006.302</v>
      </c>
      <c r="M2481" s="16">
        <f t="shared" si="308"/>
        <v>1.3982300000000001</v>
      </c>
      <c r="N2481" s="20">
        <f t="shared" si="309"/>
        <v>41.661983381316993</v>
      </c>
      <c r="O2481" s="18">
        <f t="shared" si="310"/>
        <v>143.01627142857143</v>
      </c>
      <c r="P2481" s="18">
        <f t="shared" si="311"/>
        <v>83.311318684244668</v>
      </c>
      <c r="Q2481" s="48">
        <f t="shared" si="305"/>
        <v>2.4299134616238027</v>
      </c>
    </row>
    <row r="2482" spans="2:17" x14ac:dyDescent="0.25">
      <c r="B2482" s="15">
        <v>41926.927083333336</v>
      </c>
      <c r="C2482" s="16">
        <v>7</v>
      </c>
      <c r="D2482" s="16">
        <v>1252.308</v>
      </c>
      <c r="E2482" s="16">
        <v>1002.1660000000001</v>
      </c>
      <c r="F2482" s="16">
        <v>1.4027620000000001</v>
      </c>
      <c r="G2482" s="16">
        <v>423.8</v>
      </c>
      <c r="H2482" s="16">
        <v>429.9</v>
      </c>
      <c r="K2482" s="16">
        <f t="shared" si="306"/>
        <v>1252.308</v>
      </c>
      <c r="L2482" s="16">
        <f t="shared" si="307"/>
        <v>1002.1660000000001</v>
      </c>
      <c r="M2482" s="16">
        <f t="shared" si="308"/>
        <v>1.4027620000000001</v>
      </c>
      <c r="N2482" s="20">
        <f t="shared" si="309"/>
        <v>42.136111670707862</v>
      </c>
      <c r="O2482" s="18">
        <f t="shared" si="310"/>
        <v>161.03385714285716</v>
      </c>
      <c r="P2482" s="18">
        <f t="shared" si="311"/>
        <v>95.182179329729678</v>
      </c>
      <c r="Q2482" s="48">
        <f t="shared" si="305"/>
        <v>3.1727393109909889</v>
      </c>
    </row>
    <row r="2483" spans="2:17" x14ac:dyDescent="0.25">
      <c r="B2483" s="15">
        <v>41926.927777777775</v>
      </c>
      <c r="C2483" s="16">
        <v>6</v>
      </c>
      <c r="D2483" s="16">
        <v>1105.73</v>
      </c>
      <c r="E2483" s="16">
        <v>1027.6659999999999</v>
      </c>
      <c r="F2483" s="16">
        <v>1.3971469999999999</v>
      </c>
      <c r="G2483" s="16">
        <v>421.6</v>
      </c>
      <c r="H2483" s="16">
        <v>439.4</v>
      </c>
      <c r="K2483" s="16">
        <f t="shared" si="306"/>
        <v>1105.73</v>
      </c>
      <c r="L2483" s="16">
        <f t="shared" si="307"/>
        <v>1027.6659999999999</v>
      </c>
      <c r="M2483" s="16">
        <f t="shared" si="308"/>
        <v>1.3971469999999999</v>
      </c>
      <c r="N2483" s="20">
        <f t="shared" si="309"/>
        <v>41.548682203600656</v>
      </c>
      <c r="O2483" s="18">
        <f t="shared" si="310"/>
        <v>152.38542857142855</v>
      </c>
      <c r="P2483" s="18">
        <f t="shared" si="311"/>
        <v>88.459157184311536</v>
      </c>
      <c r="Q2483" s="48">
        <f t="shared" si="305"/>
        <v>3.4400783349454489</v>
      </c>
    </row>
    <row r="2484" spans="2:17" x14ac:dyDescent="0.25">
      <c r="B2484" s="15">
        <v>41926.928472222222</v>
      </c>
      <c r="C2484" s="16">
        <v>7</v>
      </c>
      <c r="D2484" s="16">
        <v>1054.5509999999999</v>
      </c>
      <c r="E2484" s="16">
        <v>1001.991</v>
      </c>
      <c r="F2484" s="16">
        <v>1.395254</v>
      </c>
      <c r="G2484" s="16">
        <v>422.2</v>
      </c>
      <c r="H2484" s="16">
        <v>445.5</v>
      </c>
      <c r="K2484" s="16">
        <f t="shared" si="306"/>
        <v>1054.5509999999999</v>
      </c>
      <c r="L2484" s="16">
        <f t="shared" si="307"/>
        <v>1001.991</v>
      </c>
      <c r="M2484" s="16">
        <f t="shared" si="308"/>
        <v>1.395254</v>
      </c>
      <c r="N2484" s="20">
        <f t="shared" si="309"/>
        <v>41.350640532855543</v>
      </c>
      <c r="O2484" s="18">
        <f t="shared" si="310"/>
        <v>146.89585714285712</v>
      </c>
      <c r="P2484" s="18">
        <f t="shared" si="311"/>
        <v>84.751045657468381</v>
      </c>
      <c r="Q2484" s="48">
        <f t="shared" si="305"/>
        <v>2.8250348552489464</v>
      </c>
    </row>
    <row r="2485" spans="2:17" x14ac:dyDescent="0.25">
      <c r="B2485" s="15">
        <v>41926.929166666669</v>
      </c>
      <c r="C2485" s="16">
        <v>7</v>
      </c>
      <c r="D2485" s="16">
        <v>1103.441</v>
      </c>
      <c r="E2485" s="16">
        <v>956.17409999999995</v>
      </c>
      <c r="F2485" s="16">
        <v>1.405051</v>
      </c>
      <c r="G2485" s="16">
        <v>422.5</v>
      </c>
      <c r="H2485" s="16">
        <v>424.1</v>
      </c>
      <c r="K2485" s="16">
        <f t="shared" si="306"/>
        <v>1103.441</v>
      </c>
      <c r="L2485" s="16">
        <f t="shared" si="307"/>
        <v>956.17409999999995</v>
      </c>
      <c r="M2485" s="16">
        <f t="shared" si="308"/>
        <v>1.405051</v>
      </c>
      <c r="N2485" s="20">
        <f t="shared" si="309"/>
        <v>42.375582026933749</v>
      </c>
      <c r="O2485" s="18">
        <f t="shared" si="310"/>
        <v>147.11536428571429</v>
      </c>
      <c r="P2485" s="18">
        <f t="shared" si="311"/>
        <v>87.592272963882152</v>
      </c>
      <c r="Q2485" s="48">
        <f t="shared" si="305"/>
        <v>2.9197424321294054</v>
      </c>
    </row>
    <row r="2486" spans="2:17" x14ac:dyDescent="0.25">
      <c r="B2486" s="15">
        <v>41926.929861111108</v>
      </c>
      <c r="C2486" s="16">
        <v>7</v>
      </c>
      <c r="D2486" s="16">
        <v>1158.3430000000001</v>
      </c>
      <c r="E2486" s="16">
        <v>998.56259999999997</v>
      </c>
      <c r="F2486" s="16">
        <v>1.410315</v>
      </c>
      <c r="G2486" s="16">
        <v>428.4</v>
      </c>
      <c r="H2486" s="16">
        <v>422.2</v>
      </c>
      <c r="K2486" s="16">
        <f t="shared" si="306"/>
        <v>1158.3430000000001</v>
      </c>
      <c r="L2486" s="16">
        <f t="shared" si="307"/>
        <v>998.56259999999997</v>
      </c>
      <c r="M2486" s="16">
        <f t="shared" si="308"/>
        <v>1.410315</v>
      </c>
      <c r="N2486" s="20">
        <f t="shared" si="309"/>
        <v>42.926290613728433</v>
      </c>
      <c r="O2486" s="18">
        <f t="shared" si="310"/>
        <v>154.06468571428573</v>
      </c>
      <c r="P2486" s="18">
        <f t="shared" si="311"/>
        <v>93.27013144944442</v>
      </c>
      <c r="Q2486" s="48">
        <f t="shared" si="305"/>
        <v>3.1090043816481474</v>
      </c>
    </row>
    <row r="2487" spans="2:17" x14ac:dyDescent="0.25">
      <c r="B2487" s="15">
        <v>41926.930555555555</v>
      </c>
      <c r="C2487" s="16">
        <v>7</v>
      </c>
      <c r="D2487" s="16">
        <v>1142.626</v>
      </c>
      <c r="E2487" s="16">
        <v>1003.645</v>
      </c>
      <c r="F2487" s="16">
        <v>1.4027620000000001</v>
      </c>
      <c r="G2487" s="16">
        <v>421.9</v>
      </c>
      <c r="H2487" s="16">
        <v>432.5</v>
      </c>
      <c r="K2487" s="16">
        <f t="shared" si="306"/>
        <v>1142.626</v>
      </c>
      <c r="L2487" s="16">
        <f t="shared" si="307"/>
        <v>1003.645</v>
      </c>
      <c r="M2487" s="16">
        <f t="shared" si="308"/>
        <v>1.4027620000000001</v>
      </c>
      <c r="N2487" s="20">
        <f t="shared" si="309"/>
        <v>42.136111670707862</v>
      </c>
      <c r="O2487" s="18">
        <f t="shared" si="310"/>
        <v>153.30507142857141</v>
      </c>
      <c r="P2487" s="18">
        <f t="shared" si="311"/>
        <v>90.613930882413456</v>
      </c>
      <c r="Q2487" s="48">
        <f t="shared" si="305"/>
        <v>3.0204643627471151</v>
      </c>
    </row>
    <row r="2488" spans="2:17" x14ac:dyDescent="0.25">
      <c r="B2488" s="15">
        <v>41926.931250000001</v>
      </c>
      <c r="C2488" s="16">
        <v>7</v>
      </c>
      <c r="D2488" s="16">
        <v>1158.3430000000001</v>
      </c>
      <c r="E2488" s="16">
        <v>998.79939999999999</v>
      </c>
      <c r="F2488" s="16">
        <v>1.4027620000000001</v>
      </c>
      <c r="G2488" s="16">
        <v>422.2</v>
      </c>
      <c r="H2488" s="16">
        <v>442.3</v>
      </c>
      <c r="K2488" s="16">
        <f t="shared" si="306"/>
        <v>1158.3430000000001</v>
      </c>
      <c r="L2488" s="16">
        <f t="shared" si="307"/>
        <v>998.79939999999999</v>
      </c>
      <c r="M2488" s="16">
        <f t="shared" si="308"/>
        <v>1.4027620000000001</v>
      </c>
      <c r="N2488" s="20">
        <f t="shared" si="309"/>
        <v>42.136111670707862</v>
      </c>
      <c r="O2488" s="18">
        <f t="shared" si="310"/>
        <v>154.08160000000001</v>
      </c>
      <c r="P2488" s="18">
        <f t="shared" si="311"/>
        <v>91.072913130319307</v>
      </c>
      <c r="Q2488" s="48">
        <f t="shared" si="305"/>
        <v>3.0357637710106435</v>
      </c>
    </row>
    <row r="2489" spans="2:17" x14ac:dyDescent="0.25">
      <c r="B2489" s="15">
        <v>41926.931944444441</v>
      </c>
      <c r="C2489" s="16">
        <v>7</v>
      </c>
      <c r="D2489" s="16">
        <v>1178.6980000000001</v>
      </c>
      <c r="E2489" s="16">
        <v>989.65629999999999</v>
      </c>
      <c r="F2489" s="16">
        <v>1.4020300000000001</v>
      </c>
      <c r="G2489" s="16">
        <v>427.9</v>
      </c>
      <c r="H2489" s="16">
        <v>439</v>
      </c>
      <c r="K2489" s="16">
        <f t="shared" si="306"/>
        <v>1178.6980000000001</v>
      </c>
      <c r="L2489" s="16">
        <f t="shared" si="307"/>
        <v>989.65629999999999</v>
      </c>
      <c r="M2489" s="16">
        <f t="shared" si="308"/>
        <v>1.4020300000000001</v>
      </c>
      <c r="N2489" s="20">
        <f t="shared" si="309"/>
        <v>42.059531373304047</v>
      </c>
      <c r="O2489" s="18">
        <f t="shared" si="310"/>
        <v>154.88245000000001</v>
      </c>
      <c r="P2489" s="18">
        <f t="shared" si="311"/>
        <v>91.332205659567222</v>
      </c>
      <c r="Q2489" s="48">
        <f t="shared" si="305"/>
        <v>3.0444068553189076</v>
      </c>
    </row>
    <row r="2490" spans="2:17" x14ac:dyDescent="0.25">
      <c r="B2490" s="15">
        <v>41926.932638888888</v>
      </c>
      <c r="C2490" s="16">
        <v>7</v>
      </c>
      <c r="D2490" s="16">
        <v>1104.9670000000001</v>
      </c>
      <c r="E2490" s="16">
        <v>1010.378</v>
      </c>
      <c r="F2490" s="16">
        <v>1.393362</v>
      </c>
      <c r="G2490" s="16">
        <v>419.1</v>
      </c>
      <c r="H2490" s="16">
        <v>430.6</v>
      </c>
      <c r="K2490" s="16">
        <f t="shared" si="306"/>
        <v>1104.9670000000001</v>
      </c>
      <c r="L2490" s="16">
        <f t="shared" si="307"/>
        <v>1010.378</v>
      </c>
      <c r="M2490" s="16">
        <f t="shared" si="308"/>
        <v>1.393362</v>
      </c>
      <c r="N2490" s="20">
        <f t="shared" si="309"/>
        <v>41.152703480003041</v>
      </c>
      <c r="O2490" s="18">
        <f t="shared" si="310"/>
        <v>151.09607142857143</v>
      </c>
      <c r="P2490" s="18">
        <f t="shared" si="311"/>
        <v>86.639413917997175</v>
      </c>
      <c r="Q2490" s="48">
        <f t="shared" si="305"/>
        <v>2.8879804639332392</v>
      </c>
    </row>
    <row r="2491" spans="2:17" x14ac:dyDescent="0.25">
      <c r="B2491" s="15">
        <v>41926.933333333334</v>
      </c>
      <c r="C2491" s="16">
        <v>7</v>
      </c>
      <c r="D2491" s="16">
        <v>1070.3589999999999</v>
      </c>
      <c r="E2491" s="16">
        <v>1024.0340000000001</v>
      </c>
      <c r="F2491" s="16">
        <v>1.3929659999999999</v>
      </c>
      <c r="G2491" s="16">
        <v>430.1</v>
      </c>
      <c r="H2491" s="16">
        <v>433</v>
      </c>
      <c r="K2491" s="16">
        <f t="shared" si="306"/>
        <v>1070.3589999999999</v>
      </c>
      <c r="L2491" s="16">
        <f t="shared" si="307"/>
        <v>1024.0340000000001</v>
      </c>
      <c r="M2491" s="16">
        <f t="shared" si="308"/>
        <v>1.3929659999999999</v>
      </c>
      <c r="N2491" s="20">
        <f t="shared" si="309"/>
        <v>41.111274794522274</v>
      </c>
      <c r="O2491" s="18">
        <f t="shared" si="310"/>
        <v>149.59950000000001</v>
      </c>
      <c r="P2491" s="18">
        <f t="shared" si="311"/>
        <v>85.670559243078046</v>
      </c>
      <c r="Q2491" s="48">
        <f t="shared" si="305"/>
        <v>2.8556853081026015</v>
      </c>
    </row>
    <row r="2492" spans="2:17" x14ac:dyDescent="0.25">
      <c r="B2492" s="15">
        <v>41926.934027777781</v>
      </c>
      <c r="C2492" s="16">
        <v>7</v>
      </c>
      <c r="D2492" s="16">
        <v>968.09339999999997</v>
      </c>
      <c r="E2492" s="16">
        <v>996.97540000000004</v>
      </c>
      <c r="F2492" s="16">
        <v>1.3982300000000001</v>
      </c>
      <c r="G2492" s="16">
        <v>443.2</v>
      </c>
      <c r="H2492" s="16">
        <v>424.5</v>
      </c>
      <c r="K2492" s="16">
        <f t="shared" si="306"/>
        <v>968.09339999999997</v>
      </c>
      <c r="L2492" s="16">
        <f t="shared" si="307"/>
        <v>996.97540000000004</v>
      </c>
      <c r="M2492" s="16">
        <f t="shared" si="308"/>
        <v>1.3982300000000001</v>
      </c>
      <c r="N2492" s="20">
        <f t="shared" si="309"/>
        <v>41.661983381316993</v>
      </c>
      <c r="O2492" s="18">
        <f t="shared" si="310"/>
        <v>140.36205714285714</v>
      </c>
      <c r="P2492" s="18">
        <f t="shared" si="311"/>
        <v>81.765158306795186</v>
      </c>
      <c r="Q2492" s="48">
        <f t="shared" si="305"/>
        <v>2.7255052768931725</v>
      </c>
    </row>
    <row r="2493" spans="2:17" x14ac:dyDescent="0.25">
      <c r="B2493" s="15">
        <v>41926.93472222222</v>
      </c>
      <c r="C2493" s="16">
        <v>7</v>
      </c>
      <c r="D2493" s="16">
        <v>1055.3140000000001</v>
      </c>
      <c r="E2493" s="16">
        <v>971.62279999999998</v>
      </c>
      <c r="F2493" s="16">
        <v>1.3922330000000001</v>
      </c>
      <c r="G2493" s="16">
        <v>427.8</v>
      </c>
      <c r="H2493" s="16">
        <v>423.6</v>
      </c>
      <c r="K2493" s="16">
        <f t="shared" si="306"/>
        <v>1055.3140000000001</v>
      </c>
      <c r="L2493" s="16">
        <f t="shared" si="307"/>
        <v>971.62279999999998</v>
      </c>
      <c r="M2493" s="16">
        <f t="shared" si="308"/>
        <v>1.3922330000000001</v>
      </c>
      <c r="N2493" s="20">
        <f t="shared" si="309"/>
        <v>41.034589879225841</v>
      </c>
      <c r="O2493" s="18">
        <f t="shared" si="310"/>
        <v>144.78119999999998</v>
      </c>
      <c r="P2493" s="18">
        <f t="shared" si="311"/>
        <v>82.713079942565273</v>
      </c>
      <c r="Q2493" s="48">
        <f t="shared" si="305"/>
        <v>2.7571026647521757</v>
      </c>
    </row>
    <row r="2494" spans="2:17" x14ac:dyDescent="0.25">
      <c r="B2494" s="15">
        <v>41926.935416666667</v>
      </c>
      <c r="C2494" s="16">
        <v>7</v>
      </c>
      <c r="D2494" s="16">
        <v>1085.374</v>
      </c>
      <c r="E2494" s="16">
        <v>956.7867</v>
      </c>
      <c r="F2494" s="16">
        <v>1.3986270000000001</v>
      </c>
      <c r="G2494" s="16">
        <v>434.1</v>
      </c>
      <c r="H2494" s="16">
        <v>430.8</v>
      </c>
      <c r="K2494" s="16">
        <f t="shared" si="306"/>
        <v>1085.374</v>
      </c>
      <c r="L2494" s="16">
        <f t="shared" si="307"/>
        <v>956.7867</v>
      </c>
      <c r="M2494" s="16">
        <f t="shared" si="308"/>
        <v>1.3986270000000001</v>
      </c>
      <c r="N2494" s="20">
        <f t="shared" si="309"/>
        <v>41.703516684690371</v>
      </c>
      <c r="O2494" s="18">
        <f t="shared" si="310"/>
        <v>145.86862142857143</v>
      </c>
      <c r="P2494" s="18">
        <f t="shared" si="311"/>
        <v>85.081760015755336</v>
      </c>
      <c r="Q2494" s="48">
        <f t="shared" si="305"/>
        <v>2.8360586671918444</v>
      </c>
    </row>
    <row r="2495" spans="2:17" x14ac:dyDescent="0.25">
      <c r="B2495" s="15">
        <v>41926.936111111114</v>
      </c>
      <c r="C2495" s="16">
        <v>7</v>
      </c>
      <c r="D2495" s="16">
        <v>1064.3779999999999</v>
      </c>
      <c r="E2495" s="16">
        <v>1008.727</v>
      </c>
      <c r="F2495" s="16">
        <v>1.4069430000000001</v>
      </c>
      <c r="G2495" s="16">
        <v>415.5</v>
      </c>
      <c r="H2495" s="16">
        <v>427.8</v>
      </c>
      <c r="K2495" s="16">
        <f t="shared" si="306"/>
        <v>1064.3779999999999</v>
      </c>
      <c r="L2495" s="16">
        <f t="shared" si="307"/>
        <v>1008.727</v>
      </c>
      <c r="M2495" s="16">
        <f t="shared" si="308"/>
        <v>1.4069430000000001</v>
      </c>
      <c r="N2495" s="20">
        <f t="shared" si="309"/>
        <v>42.573519079786251</v>
      </c>
      <c r="O2495" s="18">
        <f t="shared" si="310"/>
        <v>148.07892857142858</v>
      </c>
      <c r="P2495" s="18">
        <f t="shared" si="311"/>
        <v>88.697078730838001</v>
      </c>
      <c r="Q2495" s="48">
        <f t="shared" si="305"/>
        <v>2.9565692910279333</v>
      </c>
    </row>
    <row r="2496" spans="2:17" x14ac:dyDescent="0.25">
      <c r="B2496" s="15">
        <v>41926.936805555553</v>
      </c>
      <c r="C2496" s="16">
        <v>7</v>
      </c>
      <c r="D2496" s="16">
        <v>1073.3810000000001</v>
      </c>
      <c r="E2496" s="16">
        <v>995.48990000000003</v>
      </c>
      <c r="F2496" s="16">
        <v>1.4016789999999999</v>
      </c>
      <c r="G2496" s="16">
        <v>411.7</v>
      </c>
      <c r="H2496" s="16">
        <v>430.1</v>
      </c>
      <c r="K2496" s="16">
        <f t="shared" si="306"/>
        <v>1073.3810000000001</v>
      </c>
      <c r="L2496" s="16">
        <f t="shared" si="307"/>
        <v>995.48990000000003</v>
      </c>
      <c r="M2496" s="16">
        <f t="shared" si="308"/>
        <v>1.4016789999999999</v>
      </c>
      <c r="N2496" s="20">
        <f t="shared" si="309"/>
        <v>42.022810492991539</v>
      </c>
      <c r="O2496" s="18">
        <f t="shared" si="310"/>
        <v>147.77649285714284</v>
      </c>
      <c r="P2496" s="18">
        <f t="shared" si="311"/>
        <v>87.044035389047494</v>
      </c>
      <c r="Q2496" s="48">
        <f t="shared" si="305"/>
        <v>2.9014678463015833</v>
      </c>
    </row>
    <row r="2497" spans="2:17" x14ac:dyDescent="0.25">
      <c r="B2497" s="15">
        <v>41926.9375</v>
      </c>
      <c r="C2497" s="16">
        <v>7</v>
      </c>
      <c r="D2497" s="16">
        <v>1123.7349999999999</v>
      </c>
      <c r="E2497" s="16">
        <v>980.86239999999998</v>
      </c>
      <c r="F2497" s="16">
        <v>1.4009</v>
      </c>
      <c r="G2497" s="16">
        <v>428.2</v>
      </c>
      <c r="H2497" s="16">
        <v>427.7</v>
      </c>
      <c r="K2497" s="16">
        <f t="shared" si="306"/>
        <v>1123.7349999999999</v>
      </c>
      <c r="L2497" s="16">
        <f t="shared" si="307"/>
        <v>980.86239999999998</v>
      </c>
      <c r="M2497" s="16">
        <f t="shared" si="308"/>
        <v>1.4009</v>
      </c>
      <c r="N2497" s="20">
        <f t="shared" si="309"/>
        <v>41.941313154634209</v>
      </c>
      <c r="O2497" s="18">
        <f t="shared" si="310"/>
        <v>150.3283857142857</v>
      </c>
      <c r="P2497" s="18">
        <f t="shared" si="311"/>
        <v>88.326323346940413</v>
      </c>
      <c r="Q2497" s="48">
        <f t="shared" si="305"/>
        <v>2.9442107782313474</v>
      </c>
    </row>
    <row r="2498" spans="2:17" x14ac:dyDescent="0.25">
      <c r="B2498" s="15">
        <v>41926.938194444447</v>
      </c>
      <c r="C2498" s="16">
        <v>6</v>
      </c>
      <c r="D2498" s="16">
        <v>1103.441</v>
      </c>
      <c r="E2498" s="16">
        <v>994.56790000000001</v>
      </c>
      <c r="F2498" s="16">
        <v>1.404318</v>
      </c>
      <c r="G2498" s="16">
        <v>419.8</v>
      </c>
      <c r="H2498" s="16">
        <v>427.7</v>
      </c>
      <c r="K2498" s="16">
        <f t="shared" si="306"/>
        <v>1103.441</v>
      </c>
      <c r="L2498" s="16">
        <f t="shared" si="307"/>
        <v>994.56790000000001</v>
      </c>
      <c r="M2498" s="16">
        <f t="shared" si="308"/>
        <v>1.404318</v>
      </c>
      <c r="N2498" s="20">
        <f t="shared" si="309"/>
        <v>42.298897111637288</v>
      </c>
      <c r="O2498" s="18">
        <f t="shared" si="310"/>
        <v>149.85777857142855</v>
      </c>
      <c r="P2498" s="18">
        <f t="shared" si="311"/>
        <v>89.017172794333959</v>
      </c>
      <c r="Q2498" s="48">
        <f t="shared" si="305"/>
        <v>3.4617789420018759</v>
      </c>
    </row>
    <row r="2499" spans="2:17" x14ac:dyDescent="0.25">
      <c r="B2499" s="15">
        <v>41926.938888888886</v>
      </c>
      <c r="C2499" s="16">
        <v>4</v>
      </c>
      <c r="D2499" s="16">
        <v>1074.845</v>
      </c>
      <c r="E2499" s="16">
        <v>991.41729999999995</v>
      </c>
      <c r="F2499" s="16">
        <v>1.399786</v>
      </c>
      <c r="G2499" s="16">
        <v>421.7</v>
      </c>
      <c r="H2499" s="16">
        <v>440.9</v>
      </c>
      <c r="K2499" s="16">
        <f t="shared" si="306"/>
        <v>1074.845</v>
      </c>
      <c r="L2499" s="16">
        <f t="shared" si="307"/>
        <v>991.41729999999995</v>
      </c>
      <c r="M2499" s="16">
        <f t="shared" si="308"/>
        <v>1.399786</v>
      </c>
      <c r="N2499" s="20">
        <f t="shared" si="309"/>
        <v>41.824768822246419</v>
      </c>
      <c r="O2499" s="18">
        <f t="shared" si="310"/>
        <v>147.59016428571428</v>
      </c>
      <c r="P2499" s="18">
        <f t="shared" si="311"/>
        <v>86.407732965189552</v>
      </c>
      <c r="Q2499" s="48">
        <f t="shared" si="305"/>
        <v>5.0404510896360568</v>
      </c>
    </row>
    <row r="2500" spans="2:17" x14ac:dyDescent="0.25">
      <c r="B2500" s="15">
        <v>41926.939583333333</v>
      </c>
      <c r="C2500" s="16">
        <v>7</v>
      </c>
      <c r="D2500" s="16">
        <v>1033.4939999999999</v>
      </c>
      <c r="E2500" s="16">
        <v>1028.904</v>
      </c>
      <c r="F2500" s="16">
        <v>1.3892420000000001</v>
      </c>
      <c r="G2500" s="16">
        <v>421.9</v>
      </c>
      <c r="H2500" s="16">
        <v>440.4</v>
      </c>
      <c r="K2500" s="16">
        <f t="shared" si="306"/>
        <v>1033.4939999999999</v>
      </c>
      <c r="L2500" s="16">
        <f t="shared" si="307"/>
        <v>1028.904</v>
      </c>
      <c r="M2500" s="16">
        <f t="shared" si="308"/>
        <v>1.3892420000000001</v>
      </c>
      <c r="N2500" s="20">
        <f t="shared" si="309"/>
        <v>40.721677762374981</v>
      </c>
      <c r="O2500" s="18">
        <f t="shared" si="310"/>
        <v>147.31414285714285</v>
      </c>
      <c r="P2500" s="18">
        <f t="shared" si="311"/>
        <v>83.338947365000806</v>
      </c>
      <c r="Q2500" s="48">
        <f t="shared" si="305"/>
        <v>2.7779649121666936</v>
      </c>
    </row>
    <row r="2501" spans="2:17" x14ac:dyDescent="0.25">
      <c r="B2501" s="15">
        <v>41926.94027777778</v>
      </c>
      <c r="C2501" s="16">
        <v>7</v>
      </c>
      <c r="D2501" s="16">
        <v>982.43690000000004</v>
      </c>
      <c r="E2501" s="16">
        <v>1003.836</v>
      </c>
      <c r="F2501" s="16">
        <v>1.3974979999999999</v>
      </c>
      <c r="G2501" s="16">
        <v>421.2</v>
      </c>
      <c r="H2501" s="16">
        <v>424.4</v>
      </c>
      <c r="K2501" s="16">
        <f t="shared" si="306"/>
        <v>982.43690000000004</v>
      </c>
      <c r="L2501" s="16">
        <f t="shared" si="307"/>
        <v>1003.836</v>
      </c>
      <c r="M2501" s="16">
        <f t="shared" si="308"/>
        <v>1.3974979999999999</v>
      </c>
      <c r="N2501" s="20">
        <f t="shared" si="309"/>
        <v>41.58540308391315</v>
      </c>
      <c r="O2501" s="18">
        <f t="shared" si="310"/>
        <v>141.8766357142857</v>
      </c>
      <c r="P2501" s="18">
        <f t="shared" si="311"/>
        <v>82.452341254102208</v>
      </c>
      <c r="Q2501" s="48">
        <f t="shared" si="305"/>
        <v>2.7484113751367403</v>
      </c>
    </row>
    <row r="2502" spans="2:17" x14ac:dyDescent="0.25">
      <c r="B2502" s="15">
        <v>41926.940972222219</v>
      </c>
      <c r="C2502" s="16">
        <v>7</v>
      </c>
      <c r="D2502" s="16">
        <v>1136.5830000000001</v>
      </c>
      <c r="E2502" s="16">
        <v>1008.311</v>
      </c>
      <c r="F2502" s="16">
        <v>1.3993899999999999</v>
      </c>
      <c r="G2502" s="16">
        <v>412.4</v>
      </c>
      <c r="H2502" s="16">
        <v>439</v>
      </c>
      <c r="K2502" s="16">
        <f t="shared" si="306"/>
        <v>1136.5830000000001</v>
      </c>
      <c r="L2502" s="16">
        <f t="shared" si="307"/>
        <v>1008.311</v>
      </c>
      <c r="M2502" s="16">
        <f t="shared" si="308"/>
        <v>1.3993899999999999</v>
      </c>
      <c r="N2502" s="20">
        <f t="shared" si="309"/>
        <v>41.783340136765652</v>
      </c>
      <c r="O2502" s="18">
        <f t="shared" si="310"/>
        <v>153.2067142857143</v>
      </c>
      <c r="P2502" s="18">
        <f t="shared" si="311"/>
        <v>89.581786480956993</v>
      </c>
      <c r="Q2502" s="48">
        <f t="shared" si="305"/>
        <v>2.9860595493652329</v>
      </c>
    </row>
    <row r="2503" spans="2:17" x14ac:dyDescent="0.25">
      <c r="B2503" s="15">
        <v>41926.941666666666</v>
      </c>
      <c r="C2503" s="16">
        <v>7</v>
      </c>
      <c r="D2503" s="16">
        <v>1056.8699999999999</v>
      </c>
      <c r="E2503" s="16">
        <v>1000.451</v>
      </c>
      <c r="F2503" s="16">
        <v>1.4061650000000001</v>
      </c>
      <c r="G2503" s="16">
        <v>418.6</v>
      </c>
      <c r="H2503" s="16">
        <v>446.3</v>
      </c>
      <c r="K2503" s="16">
        <f t="shared" si="306"/>
        <v>1056.8699999999999</v>
      </c>
      <c r="L2503" s="16">
        <f t="shared" si="307"/>
        <v>1000.451</v>
      </c>
      <c r="M2503" s="16">
        <f t="shared" si="308"/>
        <v>1.4061650000000001</v>
      </c>
      <c r="N2503" s="20">
        <f t="shared" si="309"/>
        <v>42.492126359321539</v>
      </c>
      <c r="O2503" s="18">
        <f t="shared" si="310"/>
        <v>146.95149999999998</v>
      </c>
      <c r="P2503" s="18">
        <f t="shared" si="311"/>
        <v>87.804903860903309</v>
      </c>
      <c r="Q2503" s="48">
        <f t="shared" si="305"/>
        <v>2.9268301286967771</v>
      </c>
    </row>
    <row r="2504" spans="2:17" x14ac:dyDescent="0.25">
      <c r="B2504" s="15">
        <v>41926.942361111112</v>
      </c>
      <c r="C2504" s="16">
        <v>6</v>
      </c>
      <c r="D2504" s="16">
        <v>1107.9269999999999</v>
      </c>
      <c r="E2504" s="16">
        <v>1038.9949999999999</v>
      </c>
      <c r="F2504" s="16">
        <v>1.3918820000000001</v>
      </c>
      <c r="G2504" s="16">
        <v>420.1</v>
      </c>
      <c r="H2504" s="16">
        <v>441.3</v>
      </c>
      <c r="K2504" s="16">
        <f t="shared" si="306"/>
        <v>1107.9269999999999</v>
      </c>
      <c r="L2504" s="16">
        <f t="shared" si="307"/>
        <v>1038.9949999999999</v>
      </c>
      <c r="M2504" s="16">
        <f t="shared" si="308"/>
        <v>1.3918820000000001</v>
      </c>
      <c r="N2504" s="20">
        <f t="shared" si="309"/>
        <v>40.997868998913347</v>
      </c>
      <c r="O2504" s="18">
        <f t="shared" si="310"/>
        <v>153.35157142857139</v>
      </c>
      <c r="P2504" s="18">
        <f t="shared" si="311"/>
        <v>87.508841132577814</v>
      </c>
      <c r="Q2504" s="48">
        <f t="shared" ref="Q2504:Q2567" si="312">IF(COUNT(K2504:L2504)&gt;1,P2504*14/(C2504*60),P2504*7/(C2504*60))</f>
        <v>3.4031215996002482</v>
      </c>
    </row>
    <row r="2505" spans="2:17" x14ac:dyDescent="0.25">
      <c r="B2505" s="15">
        <v>41926.943055555559</v>
      </c>
      <c r="C2505" s="16">
        <v>8</v>
      </c>
      <c r="D2505" s="16">
        <v>1150.0419999999999</v>
      </c>
      <c r="E2505" s="16">
        <v>1027.8109999999999</v>
      </c>
      <c r="F2505" s="16">
        <v>1.40354</v>
      </c>
      <c r="G2505" s="16">
        <v>407.2</v>
      </c>
      <c r="H2505" s="16">
        <v>429.3</v>
      </c>
      <c r="K2505" s="16">
        <f t="shared" si="306"/>
        <v>1150.0419999999999</v>
      </c>
      <c r="L2505" s="16">
        <f t="shared" si="307"/>
        <v>1027.8109999999999</v>
      </c>
      <c r="M2505" s="16">
        <f t="shared" si="308"/>
        <v>1.40354</v>
      </c>
      <c r="N2505" s="20">
        <f t="shared" si="309"/>
        <v>42.217504391172575</v>
      </c>
      <c r="O2505" s="18">
        <f t="shared" si="310"/>
        <v>155.56092857142858</v>
      </c>
      <c r="P2505" s="18">
        <f t="shared" si="311"/>
        <v>92.176004344979461</v>
      </c>
      <c r="Q2505" s="48">
        <f t="shared" si="312"/>
        <v>2.6884667933952344</v>
      </c>
    </row>
    <row r="2506" spans="2:17" x14ac:dyDescent="0.25">
      <c r="B2506" s="15">
        <v>41926.943749999999</v>
      </c>
      <c r="C2506" s="16">
        <v>6</v>
      </c>
      <c r="D2506" s="16">
        <v>1079.423</v>
      </c>
      <c r="E2506" s="16">
        <v>1024.769</v>
      </c>
      <c r="F2506" s="16">
        <v>1.394522</v>
      </c>
      <c r="G2506" s="16">
        <v>415.7</v>
      </c>
      <c r="H2506" s="16">
        <v>434.7</v>
      </c>
      <c r="K2506" s="16">
        <f t="shared" si="306"/>
        <v>1079.423</v>
      </c>
      <c r="L2506" s="16">
        <f t="shared" si="307"/>
        <v>1024.769</v>
      </c>
      <c r="M2506" s="16">
        <f t="shared" si="308"/>
        <v>1.394522</v>
      </c>
      <c r="N2506" s="20">
        <f t="shared" si="309"/>
        <v>41.274060235451721</v>
      </c>
      <c r="O2506" s="18">
        <f t="shared" si="310"/>
        <v>150.29942857142856</v>
      </c>
      <c r="P2506" s="18">
        <f t="shared" si="311"/>
        <v>86.508721396091019</v>
      </c>
      <c r="Q2506" s="48">
        <f t="shared" si="312"/>
        <v>3.3642280542924285</v>
      </c>
    </row>
    <row r="2507" spans="2:17" x14ac:dyDescent="0.25">
      <c r="B2507" s="15">
        <v>41926.944444444445</v>
      </c>
      <c r="C2507" s="16">
        <v>7</v>
      </c>
      <c r="D2507" s="16">
        <v>1007.1559999999999</v>
      </c>
      <c r="E2507" s="16">
        <v>995.20699999999999</v>
      </c>
      <c r="F2507" s="16">
        <v>1.3877010000000001</v>
      </c>
      <c r="G2507" s="16">
        <v>425.2</v>
      </c>
      <c r="H2507" s="16">
        <v>445.7</v>
      </c>
      <c r="K2507" s="16">
        <f t="shared" si="306"/>
        <v>1007.1559999999999</v>
      </c>
      <c r="L2507" s="16">
        <f t="shared" si="307"/>
        <v>995.20699999999999</v>
      </c>
      <c r="M2507" s="16">
        <f t="shared" si="308"/>
        <v>1.3877010000000001</v>
      </c>
      <c r="N2507" s="20">
        <f t="shared" si="309"/>
        <v>40.560461589834965</v>
      </c>
      <c r="O2507" s="18">
        <f t="shared" si="310"/>
        <v>143.02592857142855</v>
      </c>
      <c r="P2507" s="18">
        <f t="shared" si="311"/>
        <v>80.503278247476388</v>
      </c>
      <c r="Q2507" s="48">
        <f t="shared" si="312"/>
        <v>2.6834426082492131</v>
      </c>
    </row>
    <row r="2508" spans="2:17" x14ac:dyDescent="0.25">
      <c r="B2508" s="15">
        <v>41926.945138888892</v>
      </c>
      <c r="C2508" s="16">
        <v>7</v>
      </c>
      <c r="D2508" s="16">
        <v>1041.0619999999999</v>
      </c>
      <c r="E2508" s="16">
        <v>978.43320000000006</v>
      </c>
      <c r="F2508" s="16">
        <v>1.400137</v>
      </c>
      <c r="G2508" s="16">
        <v>422.9</v>
      </c>
      <c r="H2508" s="16">
        <v>432.1</v>
      </c>
      <c r="K2508" s="16">
        <f t="shared" si="306"/>
        <v>1041.0619999999999</v>
      </c>
      <c r="L2508" s="16">
        <f t="shared" si="307"/>
        <v>978.43320000000006</v>
      </c>
      <c r="M2508" s="16">
        <f t="shared" si="308"/>
        <v>1.400137</v>
      </c>
      <c r="N2508" s="20">
        <f t="shared" si="309"/>
        <v>41.861489702558899</v>
      </c>
      <c r="O2508" s="18">
        <f t="shared" si="310"/>
        <v>144.24965714285713</v>
      </c>
      <c r="P2508" s="18">
        <f t="shared" si="311"/>
        <v>84.547350271752919</v>
      </c>
      <c r="Q2508" s="48">
        <f t="shared" si="312"/>
        <v>2.8182450090584306</v>
      </c>
    </row>
    <row r="2509" spans="2:17" x14ac:dyDescent="0.25">
      <c r="B2509" s="15">
        <v>41926.945833333331</v>
      </c>
      <c r="C2509" s="16">
        <v>7</v>
      </c>
      <c r="D2509" s="16">
        <v>1018.448</v>
      </c>
      <c r="E2509" s="16">
        <v>1024.5830000000001</v>
      </c>
      <c r="F2509" s="16">
        <v>1.3926149999999999</v>
      </c>
      <c r="G2509" s="16">
        <v>417.4</v>
      </c>
      <c r="H2509" s="16">
        <v>431.4</v>
      </c>
      <c r="K2509" s="16">
        <f t="shared" si="306"/>
        <v>1018.448</v>
      </c>
      <c r="L2509" s="16">
        <f t="shared" si="307"/>
        <v>1024.5830000000001</v>
      </c>
      <c r="M2509" s="16">
        <f t="shared" si="308"/>
        <v>1.3926149999999999</v>
      </c>
      <c r="N2509" s="20">
        <f t="shared" si="309"/>
        <v>41.074553914209787</v>
      </c>
      <c r="O2509" s="18">
        <f t="shared" si="310"/>
        <v>145.93078571428572</v>
      </c>
      <c r="P2509" s="18">
        <f t="shared" si="311"/>
        <v>83.473926961698993</v>
      </c>
      <c r="Q2509" s="48">
        <f t="shared" si="312"/>
        <v>2.7824642320566331</v>
      </c>
    </row>
    <row r="2510" spans="2:17" x14ac:dyDescent="0.25">
      <c r="B2510" s="15">
        <v>41926.946527777778</v>
      </c>
      <c r="C2510" s="16">
        <v>7</v>
      </c>
      <c r="D2510" s="16">
        <v>1018.448</v>
      </c>
      <c r="E2510" s="16">
        <v>1010.07</v>
      </c>
      <c r="F2510" s="16">
        <v>1.406531</v>
      </c>
      <c r="G2510" s="16">
        <v>416.3</v>
      </c>
      <c r="H2510" s="16">
        <v>434.7</v>
      </c>
      <c r="K2510" s="16">
        <f t="shared" si="306"/>
        <v>1018.448</v>
      </c>
      <c r="L2510" s="16">
        <f t="shared" si="307"/>
        <v>1010.07</v>
      </c>
      <c r="M2510" s="16">
        <f t="shared" si="308"/>
        <v>1.406531</v>
      </c>
      <c r="N2510" s="20">
        <f t="shared" si="309"/>
        <v>42.530416508023436</v>
      </c>
      <c r="O2510" s="18">
        <f t="shared" si="310"/>
        <v>144.89414285714287</v>
      </c>
      <c r="P2510" s="18">
        <f t="shared" si="311"/>
        <v>86.676182316522414</v>
      </c>
      <c r="Q2510" s="48">
        <f t="shared" si="312"/>
        <v>2.889206077217414</v>
      </c>
    </row>
    <row r="2511" spans="2:17" x14ac:dyDescent="0.25">
      <c r="B2511" s="15">
        <v>41926.947222222225</v>
      </c>
      <c r="C2511" s="16">
        <v>7</v>
      </c>
      <c r="D2511" s="16">
        <v>1018.448</v>
      </c>
      <c r="E2511" s="16">
        <v>978.6576</v>
      </c>
      <c r="F2511" s="16">
        <v>1.408026</v>
      </c>
      <c r="G2511" s="16">
        <v>426.2</v>
      </c>
      <c r="H2511" s="16">
        <v>429.9</v>
      </c>
      <c r="K2511" s="16">
        <f t="shared" si="306"/>
        <v>1018.448</v>
      </c>
      <c r="L2511" s="16">
        <f t="shared" si="307"/>
        <v>978.6576</v>
      </c>
      <c r="M2511" s="16">
        <f t="shared" si="308"/>
        <v>1.408026</v>
      </c>
      <c r="N2511" s="20">
        <f t="shared" si="309"/>
        <v>42.686820257502553</v>
      </c>
      <c r="O2511" s="18">
        <f t="shared" si="310"/>
        <v>142.65039999999999</v>
      </c>
      <c r="P2511" s="18">
        <f t="shared" si="311"/>
        <v>85.73881435712461</v>
      </c>
      <c r="Q2511" s="48">
        <f t="shared" si="312"/>
        <v>2.8579604785708201</v>
      </c>
    </row>
    <row r="2512" spans="2:17" x14ac:dyDescent="0.25">
      <c r="B2512" s="15">
        <v>41926.947916666664</v>
      </c>
      <c r="C2512" s="16">
        <v>7</v>
      </c>
      <c r="D2512" s="16">
        <v>1133.5619999999999</v>
      </c>
      <c r="E2512" s="16">
        <v>976.58399999999995</v>
      </c>
      <c r="F2512" s="16">
        <v>1.4088039999999999</v>
      </c>
      <c r="G2512" s="16">
        <v>418</v>
      </c>
      <c r="H2512" s="16">
        <v>429.4</v>
      </c>
      <c r="K2512" s="16">
        <f t="shared" si="306"/>
        <v>1133.5619999999999</v>
      </c>
      <c r="L2512" s="16">
        <f t="shared" si="307"/>
        <v>976.58399999999995</v>
      </c>
      <c r="M2512" s="16">
        <f t="shared" si="308"/>
        <v>1.4088039999999999</v>
      </c>
      <c r="N2512" s="20">
        <f t="shared" si="309"/>
        <v>42.768212977967266</v>
      </c>
      <c r="O2512" s="18">
        <f t="shared" si="310"/>
        <v>150.72471428571427</v>
      </c>
      <c r="P2512" s="18">
        <f t="shared" si="311"/>
        <v>90.81469933965505</v>
      </c>
      <c r="Q2512" s="48">
        <f t="shared" si="312"/>
        <v>3.0271566446551685</v>
      </c>
    </row>
    <row r="2513" spans="2:17" x14ac:dyDescent="0.25">
      <c r="B2513" s="15">
        <v>41926.948611111111</v>
      </c>
      <c r="C2513" s="16">
        <v>7</v>
      </c>
      <c r="D2513" s="16">
        <v>1056.0160000000001</v>
      </c>
      <c r="E2513" s="16">
        <v>1028.338</v>
      </c>
      <c r="F2513" s="16">
        <v>1.3895930000000001</v>
      </c>
      <c r="G2513" s="16">
        <v>409.5</v>
      </c>
      <c r="H2513" s="16">
        <v>424.5</v>
      </c>
      <c r="K2513" s="16">
        <f t="shared" si="306"/>
        <v>1056.0160000000001</v>
      </c>
      <c r="L2513" s="16">
        <f t="shared" si="307"/>
        <v>1028.338</v>
      </c>
      <c r="M2513" s="16">
        <f t="shared" si="308"/>
        <v>1.3895930000000001</v>
      </c>
      <c r="N2513" s="20">
        <f t="shared" si="309"/>
        <v>40.758398642687467</v>
      </c>
      <c r="O2513" s="18">
        <f t="shared" si="310"/>
        <v>148.88242857142859</v>
      </c>
      <c r="P2513" s="18">
        <f t="shared" si="311"/>
        <v>84.323412694864984</v>
      </c>
      <c r="Q2513" s="48">
        <f t="shared" si="312"/>
        <v>2.8107804231621665</v>
      </c>
    </row>
    <row r="2514" spans="2:17" x14ac:dyDescent="0.25">
      <c r="B2514" s="15">
        <v>41926.949305555558</v>
      </c>
      <c r="C2514" s="16">
        <v>7</v>
      </c>
      <c r="D2514" s="16">
        <v>971.90809999999999</v>
      </c>
      <c r="E2514" s="16">
        <v>996.62249999999995</v>
      </c>
      <c r="F2514" s="16">
        <v>1.3982300000000001</v>
      </c>
      <c r="G2514" s="16">
        <v>409.9</v>
      </c>
      <c r="H2514" s="16">
        <v>444.4</v>
      </c>
      <c r="K2514" s="16">
        <f t="shared" si="306"/>
        <v>971.90809999999999</v>
      </c>
      <c r="L2514" s="16">
        <f t="shared" si="307"/>
        <v>996.62249999999995</v>
      </c>
      <c r="M2514" s="16">
        <f t="shared" si="308"/>
        <v>1.3982300000000001</v>
      </c>
      <c r="N2514" s="20">
        <f t="shared" si="309"/>
        <v>41.661983381316993</v>
      </c>
      <c r="O2514" s="18">
        <f t="shared" si="310"/>
        <v>140.60932857142856</v>
      </c>
      <c r="P2514" s="18">
        <f t="shared" si="311"/>
        <v>81.909201418683409</v>
      </c>
      <c r="Q2514" s="48">
        <f t="shared" si="312"/>
        <v>2.7303067139561135</v>
      </c>
    </row>
    <row r="2515" spans="2:17" x14ac:dyDescent="0.25">
      <c r="B2515" s="15">
        <v>41926.949999999997</v>
      </c>
      <c r="C2515" s="16">
        <v>7</v>
      </c>
      <c r="D2515" s="16">
        <v>1106.432</v>
      </c>
      <c r="E2515" s="16">
        <v>988.79369999999994</v>
      </c>
      <c r="F2515" s="16">
        <v>1.4069430000000001</v>
      </c>
      <c r="G2515" s="16">
        <v>424.8</v>
      </c>
      <c r="H2515" s="16">
        <v>430.4</v>
      </c>
      <c r="K2515" s="16">
        <f t="shared" si="306"/>
        <v>1106.432</v>
      </c>
      <c r="L2515" s="16">
        <f t="shared" si="307"/>
        <v>988.79369999999994</v>
      </c>
      <c r="M2515" s="16">
        <f t="shared" si="308"/>
        <v>1.4069430000000001</v>
      </c>
      <c r="N2515" s="20">
        <f t="shared" si="309"/>
        <v>42.573519079786251</v>
      </c>
      <c r="O2515" s="18">
        <f t="shared" si="310"/>
        <v>149.65897857142858</v>
      </c>
      <c r="P2515" s="18">
        <f t="shared" si="311"/>
        <v>89.643505211639138</v>
      </c>
      <c r="Q2515" s="48">
        <f t="shared" si="312"/>
        <v>2.988116840387971</v>
      </c>
    </row>
    <row r="2516" spans="2:17" x14ac:dyDescent="0.25">
      <c r="B2516" s="15">
        <v>41926.950694444444</v>
      </c>
      <c r="C2516" s="16">
        <v>7</v>
      </c>
      <c r="D2516" s="16">
        <v>1095.201</v>
      </c>
      <c r="E2516" s="16">
        <v>1007.742</v>
      </c>
      <c r="F2516" s="16">
        <v>1.4024110000000001</v>
      </c>
      <c r="G2516" s="16">
        <v>410.3</v>
      </c>
      <c r="H2516" s="16">
        <v>430.3</v>
      </c>
      <c r="K2516" s="16">
        <f t="shared" si="306"/>
        <v>1095.201</v>
      </c>
      <c r="L2516" s="16">
        <f t="shared" si="307"/>
        <v>1007.742</v>
      </c>
      <c r="M2516" s="16">
        <f t="shared" si="308"/>
        <v>1.4024110000000001</v>
      </c>
      <c r="N2516" s="20">
        <f t="shared" si="309"/>
        <v>42.099390790395375</v>
      </c>
      <c r="O2516" s="18">
        <f t="shared" si="310"/>
        <v>150.2102142857143</v>
      </c>
      <c r="P2516" s="18">
        <f t="shared" si="311"/>
        <v>88.68508498464891</v>
      </c>
      <c r="Q2516" s="48">
        <f t="shared" si="312"/>
        <v>2.956169499488297</v>
      </c>
    </row>
    <row r="2517" spans="2:17" x14ac:dyDescent="0.25">
      <c r="B2517" s="15">
        <v>41926.951388888891</v>
      </c>
      <c r="C2517" s="16">
        <v>7</v>
      </c>
      <c r="D2517" s="16">
        <v>1017.6849999999999</v>
      </c>
      <c r="E2517" s="16">
        <v>1033.279</v>
      </c>
      <c r="F2517" s="16">
        <v>1.404318</v>
      </c>
      <c r="G2517" s="16">
        <v>406</v>
      </c>
      <c r="H2517" s="16">
        <v>444</v>
      </c>
      <c r="K2517" s="16">
        <f t="shared" si="306"/>
        <v>1017.6849999999999</v>
      </c>
      <c r="L2517" s="16">
        <f t="shared" si="307"/>
        <v>1033.279</v>
      </c>
      <c r="M2517" s="16">
        <f t="shared" si="308"/>
        <v>1.404318</v>
      </c>
      <c r="N2517" s="20">
        <f t="shared" si="309"/>
        <v>42.298897111637288</v>
      </c>
      <c r="O2517" s="18">
        <f t="shared" si="310"/>
        <v>146.49742857142857</v>
      </c>
      <c r="P2517" s="18">
        <f t="shared" si="311"/>
        <v>87.021087843315811</v>
      </c>
      <c r="Q2517" s="48">
        <f t="shared" si="312"/>
        <v>2.900702928110527</v>
      </c>
    </row>
    <row r="2518" spans="2:17" x14ac:dyDescent="0.25">
      <c r="B2518" s="15">
        <v>41926.95208333333</v>
      </c>
      <c r="C2518" s="16">
        <v>7</v>
      </c>
      <c r="D2518" s="16">
        <v>1094.4380000000001</v>
      </c>
      <c r="E2518" s="16">
        <v>987.92010000000005</v>
      </c>
      <c r="F2518" s="16">
        <v>1.4027620000000001</v>
      </c>
      <c r="G2518" s="16">
        <v>416.3</v>
      </c>
      <c r="H2518" s="16">
        <v>424.1</v>
      </c>
      <c r="K2518" s="16">
        <f t="shared" si="306"/>
        <v>1094.4380000000001</v>
      </c>
      <c r="L2518" s="16">
        <f t="shared" si="307"/>
        <v>987.92010000000005</v>
      </c>
      <c r="M2518" s="16">
        <f t="shared" si="308"/>
        <v>1.4027620000000001</v>
      </c>
      <c r="N2518" s="20">
        <f t="shared" si="309"/>
        <v>42.136111670707862</v>
      </c>
      <c r="O2518" s="18">
        <f t="shared" si="310"/>
        <v>148.7398642857143</v>
      </c>
      <c r="P2518" s="18">
        <f t="shared" si="311"/>
        <v>87.915576805461114</v>
      </c>
      <c r="Q2518" s="48">
        <f t="shared" si="312"/>
        <v>2.9305192268487037</v>
      </c>
    </row>
    <row r="2519" spans="2:17" x14ac:dyDescent="0.25">
      <c r="B2519" s="15">
        <v>41926.952777777777</v>
      </c>
      <c r="C2519" s="16">
        <v>7</v>
      </c>
      <c r="D2519" s="16">
        <v>1041.0619999999999</v>
      </c>
      <c r="E2519" s="16">
        <v>1018.962</v>
      </c>
      <c r="F2519" s="16">
        <v>1.3922330000000001</v>
      </c>
      <c r="G2519" s="16">
        <v>428.2</v>
      </c>
      <c r="H2519" s="16">
        <v>442.9</v>
      </c>
      <c r="K2519" s="16">
        <f t="shared" si="306"/>
        <v>1041.0619999999999</v>
      </c>
      <c r="L2519" s="16">
        <f t="shared" si="307"/>
        <v>1018.962</v>
      </c>
      <c r="M2519" s="16">
        <f t="shared" si="308"/>
        <v>1.3922330000000001</v>
      </c>
      <c r="N2519" s="20">
        <f t="shared" si="309"/>
        <v>41.034589879225841</v>
      </c>
      <c r="O2519" s="18">
        <f t="shared" si="310"/>
        <v>147.14457142857142</v>
      </c>
      <c r="P2519" s="18">
        <f t="shared" si="311"/>
        <v>84.06326718998001</v>
      </c>
      <c r="Q2519" s="48">
        <f t="shared" si="312"/>
        <v>2.8021089063326667</v>
      </c>
    </row>
    <row r="2520" spans="2:17" x14ac:dyDescent="0.25">
      <c r="B2520" s="15">
        <v>41926.953472222223</v>
      </c>
      <c r="C2520" s="16">
        <v>6</v>
      </c>
      <c r="D2520" s="16">
        <v>1044.7850000000001</v>
      </c>
      <c r="E2520" s="16">
        <v>1002.076</v>
      </c>
      <c r="F2520" s="16">
        <v>1.3990389999999999</v>
      </c>
      <c r="G2520" s="16">
        <v>422.6</v>
      </c>
      <c r="H2520" s="16">
        <v>440.7</v>
      </c>
      <c r="K2520" s="16">
        <f t="shared" si="306"/>
        <v>1044.7850000000001</v>
      </c>
      <c r="L2520" s="16">
        <f t="shared" si="307"/>
        <v>1002.076</v>
      </c>
      <c r="M2520" s="16">
        <f t="shared" si="308"/>
        <v>1.3990389999999999</v>
      </c>
      <c r="N2520" s="20">
        <f t="shared" si="309"/>
        <v>41.746619256453158</v>
      </c>
      <c r="O2520" s="18">
        <f t="shared" si="310"/>
        <v>146.20435714285716</v>
      </c>
      <c r="P2520" s="18">
        <f t="shared" si="311"/>
        <v>85.390871841246408</v>
      </c>
      <c r="Q2520" s="48">
        <f t="shared" si="312"/>
        <v>3.3207561271595827</v>
      </c>
    </row>
    <row r="2521" spans="2:17" x14ac:dyDescent="0.25">
      <c r="B2521" s="15">
        <v>41926.95416666667</v>
      </c>
      <c r="C2521" s="16">
        <v>7</v>
      </c>
      <c r="D2521" s="16">
        <v>992.96559999999999</v>
      </c>
      <c r="E2521" s="16">
        <v>994.21569999999997</v>
      </c>
      <c r="F2521" s="16">
        <v>1.4027620000000001</v>
      </c>
      <c r="G2521" s="16">
        <v>424.6</v>
      </c>
      <c r="H2521" s="16">
        <v>442.6</v>
      </c>
      <c r="K2521" s="16">
        <f t="shared" ref="K2521:K2584" si="313">+IF(AND(D2521&gt;100,G2521&gt;50),D2521,"")</f>
        <v>992.96559999999999</v>
      </c>
      <c r="L2521" s="16">
        <f t="shared" ref="L2521:L2584" si="314">IF(AND(E2521&gt;100,H2521&gt;50),E2521,"")</f>
        <v>994.21569999999997</v>
      </c>
      <c r="M2521" s="16">
        <f t="shared" ref="M2521:M2584" si="315">IF(F2521&gt;1.1,F2521,"")</f>
        <v>1.4027620000000001</v>
      </c>
      <c r="N2521" s="20">
        <f t="shared" ref="N2521:N2584" si="316">IF(ISERROR($D$1*(M2521-1)/($M$7*($D$1-1))*100),"",($D$1*(M2521-1)/($M$7*($D$1-1))*100))</f>
        <v>42.136111670707862</v>
      </c>
      <c r="O2521" s="18">
        <f t="shared" ref="O2521:O2584" si="317">IF(ISERROR(IF(COUNT(K2521:L2521)&gt;1,SUM(K2521:L2521)/14,SUM(K2521:L2521)/7)),"",IF(COUNT(K2521:L2521)&gt;1,SUM(K2521:L2521)/14,SUM(K2521:L2521)/7))</f>
        <v>141.94152142857143</v>
      </c>
      <c r="P2521" s="18">
        <f t="shared" ref="P2521:P2584" si="318">IF(ISERROR(IF(COUNT(K2521:L2521)&gt;1,SUM(K2521:L2521)/14*M2521*N2521/100,SUM(K2521:L2521)/7*M2521*N2521/100)),"",IF(COUNT(K2521:L2521)&gt;1,SUM(K2521:L2521)/14*M2521*N2521/100,SUM(K2521:L2521)/7*M2521*N2521/100))</f>
        <v>83.897284624832807</v>
      </c>
      <c r="Q2521" s="48">
        <f t="shared" si="312"/>
        <v>2.7965761541610936</v>
      </c>
    </row>
    <row r="2522" spans="2:17" x14ac:dyDescent="0.25">
      <c r="B2522" s="15">
        <v>41926.954861111109</v>
      </c>
      <c r="C2522" s="16">
        <v>7</v>
      </c>
      <c r="D2522" s="16">
        <v>1132.769</v>
      </c>
      <c r="E2522" s="16">
        <v>1024.3050000000001</v>
      </c>
      <c r="F2522" s="16">
        <v>1.3929659999999999</v>
      </c>
      <c r="G2522" s="16">
        <v>417.1</v>
      </c>
      <c r="H2522" s="16">
        <v>443.6</v>
      </c>
      <c r="K2522" s="16">
        <f t="shared" si="313"/>
        <v>1132.769</v>
      </c>
      <c r="L2522" s="16">
        <f t="shared" si="314"/>
        <v>1024.3050000000001</v>
      </c>
      <c r="M2522" s="16">
        <f t="shared" si="315"/>
        <v>1.3929659999999999</v>
      </c>
      <c r="N2522" s="20">
        <f t="shared" si="316"/>
        <v>41.111274794522274</v>
      </c>
      <c r="O2522" s="18">
        <f t="shared" si="317"/>
        <v>154.0767142857143</v>
      </c>
      <c r="P2522" s="18">
        <f t="shared" si="318"/>
        <v>88.234507997640989</v>
      </c>
      <c r="Q2522" s="48">
        <f t="shared" si="312"/>
        <v>2.9411502665880329</v>
      </c>
    </row>
    <row r="2523" spans="2:17" x14ac:dyDescent="0.25">
      <c r="B2523" s="15">
        <v>41926.955555555556</v>
      </c>
      <c r="C2523" s="16">
        <v>7</v>
      </c>
      <c r="D2523" s="16">
        <v>1058.335</v>
      </c>
      <c r="E2523" s="16">
        <v>1014.309</v>
      </c>
      <c r="F2523" s="16">
        <v>1.3974979999999999</v>
      </c>
      <c r="G2523" s="16">
        <v>426.1</v>
      </c>
      <c r="H2523" s="16">
        <v>437.7</v>
      </c>
      <c r="K2523" s="16">
        <f t="shared" si="313"/>
        <v>1058.335</v>
      </c>
      <c r="L2523" s="16">
        <f t="shared" si="314"/>
        <v>1014.309</v>
      </c>
      <c r="M2523" s="16">
        <f t="shared" si="315"/>
        <v>1.3974979999999999</v>
      </c>
      <c r="N2523" s="20">
        <f t="shared" si="316"/>
        <v>41.58540308391315</v>
      </c>
      <c r="O2523" s="18">
        <f t="shared" si="317"/>
        <v>148.04600000000002</v>
      </c>
      <c r="P2523" s="18">
        <f t="shared" si="318"/>
        <v>86.037699243778377</v>
      </c>
      <c r="Q2523" s="48">
        <f t="shared" si="312"/>
        <v>2.8679233081259454</v>
      </c>
    </row>
    <row r="2524" spans="2:17" x14ac:dyDescent="0.25">
      <c r="B2524" s="15">
        <v>41926.956250000003</v>
      </c>
      <c r="C2524" s="16">
        <v>7</v>
      </c>
      <c r="D2524" s="16">
        <v>1005.6609999999999</v>
      </c>
      <c r="E2524" s="16">
        <v>980.38239999999996</v>
      </c>
      <c r="F2524" s="16">
        <v>1.4027620000000001</v>
      </c>
      <c r="G2524" s="16">
        <v>416.5</v>
      </c>
      <c r="H2524" s="16">
        <v>437.4</v>
      </c>
      <c r="K2524" s="16">
        <f t="shared" si="313"/>
        <v>1005.6609999999999</v>
      </c>
      <c r="L2524" s="16">
        <f t="shared" si="314"/>
        <v>980.38239999999996</v>
      </c>
      <c r="M2524" s="16">
        <f t="shared" si="315"/>
        <v>1.4027620000000001</v>
      </c>
      <c r="N2524" s="20">
        <f t="shared" si="316"/>
        <v>42.136111670707862</v>
      </c>
      <c r="O2524" s="18">
        <f t="shared" si="317"/>
        <v>141.86024285714285</v>
      </c>
      <c r="P2524" s="18">
        <f t="shared" si="318"/>
        <v>83.849243351409697</v>
      </c>
      <c r="Q2524" s="48">
        <f t="shared" si="312"/>
        <v>2.7949747783803236</v>
      </c>
    </row>
    <row r="2525" spans="2:17" x14ac:dyDescent="0.25">
      <c r="B2525" s="15">
        <v>41926.956944444442</v>
      </c>
      <c r="C2525" s="16">
        <v>7</v>
      </c>
      <c r="D2525" s="16">
        <v>1041.825</v>
      </c>
      <c r="E2525" s="16">
        <v>1021.323</v>
      </c>
      <c r="F2525" s="16">
        <v>1.3993899999999999</v>
      </c>
      <c r="G2525" s="16">
        <v>424.3</v>
      </c>
      <c r="H2525" s="16">
        <v>432.9</v>
      </c>
      <c r="K2525" s="16">
        <f t="shared" si="313"/>
        <v>1041.825</v>
      </c>
      <c r="L2525" s="16">
        <f t="shared" si="314"/>
        <v>1021.323</v>
      </c>
      <c r="M2525" s="16">
        <f t="shared" si="315"/>
        <v>1.3993899999999999</v>
      </c>
      <c r="N2525" s="20">
        <f t="shared" si="316"/>
        <v>41.783340136765652</v>
      </c>
      <c r="O2525" s="18">
        <f t="shared" si="317"/>
        <v>147.3677142857143</v>
      </c>
      <c r="P2525" s="18">
        <f t="shared" si="318"/>
        <v>86.167653792967599</v>
      </c>
      <c r="Q2525" s="48">
        <f t="shared" si="312"/>
        <v>2.8722551264322531</v>
      </c>
    </row>
    <row r="2526" spans="2:17" x14ac:dyDescent="0.25">
      <c r="B2526" s="15">
        <v>41926.957638888889</v>
      </c>
      <c r="C2526" s="16">
        <v>7</v>
      </c>
      <c r="D2526" s="16">
        <v>1065.8430000000001</v>
      </c>
      <c r="E2526" s="16">
        <v>981.30460000000005</v>
      </c>
      <c r="F2526" s="16">
        <v>1.415198</v>
      </c>
      <c r="G2526" s="16">
        <v>425.2</v>
      </c>
      <c r="H2526" s="16">
        <v>429.7</v>
      </c>
      <c r="K2526" s="16">
        <f t="shared" si="313"/>
        <v>1065.8430000000001</v>
      </c>
      <c r="L2526" s="16">
        <f t="shared" si="314"/>
        <v>981.30460000000005</v>
      </c>
      <c r="M2526" s="16">
        <f t="shared" si="315"/>
        <v>1.415198</v>
      </c>
      <c r="N2526" s="20">
        <f t="shared" si="316"/>
        <v>43.437139783431803</v>
      </c>
      <c r="O2526" s="18">
        <f t="shared" si="317"/>
        <v>146.22482857142859</v>
      </c>
      <c r="P2526" s="18">
        <f t="shared" si="318"/>
        <v>89.887550851157343</v>
      </c>
      <c r="Q2526" s="48">
        <f t="shared" si="312"/>
        <v>2.9962516950385782</v>
      </c>
    </row>
    <row r="2527" spans="2:17" x14ac:dyDescent="0.25">
      <c r="B2527" s="15">
        <v>41926.958333333336</v>
      </c>
      <c r="C2527" s="16">
        <v>7</v>
      </c>
      <c r="D2527" s="16">
        <v>1142.626</v>
      </c>
      <c r="E2527" s="16">
        <v>1029.463</v>
      </c>
      <c r="F2527" s="16">
        <v>1.3993899999999999</v>
      </c>
      <c r="G2527" s="16">
        <v>432.6</v>
      </c>
      <c r="H2527" s="16">
        <v>435.1</v>
      </c>
      <c r="K2527" s="16">
        <f t="shared" si="313"/>
        <v>1142.626</v>
      </c>
      <c r="L2527" s="16">
        <f t="shared" si="314"/>
        <v>1029.463</v>
      </c>
      <c r="M2527" s="16">
        <f t="shared" si="315"/>
        <v>1.3993899999999999</v>
      </c>
      <c r="N2527" s="20">
        <f t="shared" si="316"/>
        <v>41.783340136765652</v>
      </c>
      <c r="O2527" s="18">
        <f t="shared" si="317"/>
        <v>155.14921428571429</v>
      </c>
      <c r="P2527" s="18">
        <f t="shared" si="318"/>
        <v>90.717589314733218</v>
      </c>
      <c r="Q2527" s="48">
        <f t="shared" si="312"/>
        <v>3.0239196438244407</v>
      </c>
    </row>
    <row r="2528" spans="2:17" x14ac:dyDescent="0.25">
      <c r="B2528" s="15">
        <v>41926.959027777775</v>
      </c>
      <c r="C2528" s="16">
        <v>7</v>
      </c>
      <c r="D2528" s="16">
        <v>1142.626</v>
      </c>
      <c r="E2528" s="16">
        <v>1029.463</v>
      </c>
      <c r="F2528" s="16">
        <v>1.3993899999999999</v>
      </c>
      <c r="G2528" s="16">
        <v>432.6</v>
      </c>
      <c r="H2528" s="16">
        <v>435.1</v>
      </c>
      <c r="K2528" s="16">
        <f t="shared" si="313"/>
        <v>1142.626</v>
      </c>
      <c r="L2528" s="16">
        <f t="shared" si="314"/>
        <v>1029.463</v>
      </c>
      <c r="M2528" s="16">
        <f t="shared" si="315"/>
        <v>1.3993899999999999</v>
      </c>
      <c r="N2528" s="20">
        <f t="shared" si="316"/>
        <v>41.783340136765652</v>
      </c>
      <c r="O2528" s="18">
        <f t="shared" si="317"/>
        <v>155.14921428571429</v>
      </c>
      <c r="P2528" s="18">
        <f t="shared" si="318"/>
        <v>90.717589314733218</v>
      </c>
      <c r="Q2528" s="48">
        <f t="shared" si="312"/>
        <v>3.0239196438244407</v>
      </c>
    </row>
    <row r="2529" spans="2:17" x14ac:dyDescent="0.25">
      <c r="B2529" s="15">
        <v>41926.959722222222</v>
      </c>
      <c r="C2529" s="16">
        <v>7</v>
      </c>
      <c r="D2529" s="16">
        <v>1163.6220000000001</v>
      </c>
      <c r="E2529" s="16">
        <v>1009.372</v>
      </c>
      <c r="F2529" s="16">
        <v>1.395254</v>
      </c>
      <c r="G2529" s="16">
        <v>425.9</v>
      </c>
      <c r="H2529" s="16">
        <v>440.9</v>
      </c>
      <c r="K2529" s="16">
        <f t="shared" si="313"/>
        <v>1163.6220000000001</v>
      </c>
      <c r="L2529" s="16">
        <f t="shared" si="314"/>
        <v>1009.372</v>
      </c>
      <c r="M2529" s="16">
        <f t="shared" si="315"/>
        <v>1.395254</v>
      </c>
      <c r="N2529" s="20">
        <f t="shared" si="316"/>
        <v>41.350640532855543</v>
      </c>
      <c r="O2529" s="18">
        <f t="shared" si="317"/>
        <v>155.21385714285717</v>
      </c>
      <c r="P2529" s="18">
        <f t="shared" si="318"/>
        <v>89.55008636215787</v>
      </c>
      <c r="Q2529" s="48">
        <f t="shared" si="312"/>
        <v>2.9850028787385954</v>
      </c>
    </row>
    <row r="2530" spans="2:17" x14ac:dyDescent="0.25">
      <c r="B2530" s="15">
        <v>41926.960416666669</v>
      </c>
      <c r="C2530" s="16">
        <v>7</v>
      </c>
      <c r="D2530" s="16">
        <v>1201.251</v>
      </c>
      <c r="E2530" s="16">
        <v>1039.2239999999999</v>
      </c>
      <c r="F2530" s="16">
        <v>1.3911500000000001</v>
      </c>
      <c r="G2530" s="16">
        <v>424.9</v>
      </c>
      <c r="H2530" s="16">
        <v>440.3</v>
      </c>
      <c r="K2530" s="16">
        <f t="shared" si="313"/>
        <v>1201.251</v>
      </c>
      <c r="L2530" s="16">
        <f t="shared" si="314"/>
        <v>1039.2239999999999</v>
      </c>
      <c r="M2530" s="16">
        <f t="shared" si="315"/>
        <v>1.3911500000000001</v>
      </c>
      <c r="N2530" s="20">
        <f t="shared" si="316"/>
        <v>40.921288701509525</v>
      </c>
      <c r="O2530" s="18">
        <f t="shared" si="317"/>
        <v>160.03392857142856</v>
      </c>
      <c r="P2530" s="18">
        <f t="shared" si="318"/>
        <v>91.103555982024488</v>
      </c>
      <c r="Q2530" s="48">
        <f t="shared" si="312"/>
        <v>3.0367851994008159</v>
      </c>
    </row>
    <row r="2531" spans="2:17" x14ac:dyDescent="0.25">
      <c r="B2531" s="15">
        <v>41926.961111111108</v>
      </c>
      <c r="C2531" s="16">
        <v>7</v>
      </c>
      <c r="D2531" s="16">
        <v>1099.7180000000001</v>
      </c>
      <c r="E2531" s="16">
        <v>1011.407</v>
      </c>
      <c r="F2531" s="16">
        <v>1.403891</v>
      </c>
      <c r="G2531" s="16">
        <v>421.9</v>
      </c>
      <c r="H2531" s="16">
        <v>431.6</v>
      </c>
      <c r="K2531" s="16">
        <f t="shared" si="313"/>
        <v>1099.7180000000001</v>
      </c>
      <c r="L2531" s="16">
        <f t="shared" si="314"/>
        <v>1011.407</v>
      </c>
      <c r="M2531" s="16">
        <f t="shared" si="315"/>
        <v>1.403891</v>
      </c>
      <c r="N2531" s="20">
        <f t="shared" si="316"/>
        <v>42.254225271485062</v>
      </c>
      <c r="O2531" s="18">
        <f t="shared" si="317"/>
        <v>150.79464285714286</v>
      </c>
      <c r="P2531" s="18">
        <f t="shared" si="318"/>
        <v>89.451874593842817</v>
      </c>
      <c r="Q2531" s="48">
        <f t="shared" si="312"/>
        <v>2.9817291531280938</v>
      </c>
    </row>
    <row r="2532" spans="2:17" x14ac:dyDescent="0.25">
      <c r="B2532" s="15">
        <v>41926.961805555555</v>
      </c>
      <c r="C2532" s="16">
        <v>7</v>
      </c>
      <c r="D2532" s="16">
        <v>1099.0160000000001</v>
      </c>
      <c r="E2532" s="16">
        <v>1009.073</v>
      </c>
      <c r="F2532" s="16">
        <v>1.4009</v>
      </c>
      <c r="G2532" s="16">
        <v>434.7</v>
      </c>
      <c r="H2532" s="16">
        <v>444.7</v>
      </c>
      <c r="K2532" s="16">
        <f t="shared" si="313"/>
        <v>1099.0160000000001</v>
      </c>
      <c r="L2532" s="16">
        <f t="shared" si="314"/>
        <v>1009.073</v>
      </c>
      <c r="M2532" s="16">
        <f t="shared" si="315"/>
        <v>1.4009</v>
      </c>
      <c r="N2532" s="20">
        <f t="shared" si="316"/>
        <v>41.941313154634209</v>
      </c>
      <c r="O2532" s="18">
        <f t="shared" si="317"/>
        <v>150.57778571428571</v>
      </c>
      <c r="P2532" s="18">
        <f t="shared" si="318"/>
        <v>88.472859777422656</v>
      </c>
      <c r="Q2532" s="48">
        <f t="shared" si="312"/>
        <v>2.9490953259140888</v>
      </c>
    </row>
    <row r="2533" spans="2:17" x14ac:dyDescent="0.25">
      <c r="B2533" s="15">
        <v>41926.962500000001</v>
      </c>
      <c r="C2533" s="16">
        <v>6</v>
      </c>
      <c r="D2533" s="16">
        <v>1151.537</v>
      </c>
      <c r="E2533" s="16">
        <v>1008.234</v>
      </c>
      <c r="F2533" s="16">
        <v>1.4024110000000001</v>
      </c>
      <c r="G2533" s="16">
        <v>428.9</v>
      </c>
      <c r="H2533" s="16">
        <v>423.4</v>
      </c>
      <c r="K2533" s="16">
        <f t="shared" si="313"/>
        <v>1151.537</v>
      </c>
      <c r="L2533" s="16">
        <f t="shared" si="314"/>
        <v>1008.234</v>
      </c>
      <c r="M2533" s="16">
        <f t="shared" si="315"/>
        <v>1.4024110000000001</v>
      </c>
      <c r="N2533" s="20">
        <f t="shared" si="316"/>
        <v>42.099390790395375</v>
      </c>
      <c r="O2533" s="18">
        <f t="shared" si="317"/>
        <v>154.26935714285716</v>
      </c>
      <c r="P2533" s="18">
        <f t="shared" si="318"/>
        <v>91.081629260698065</v>
      </c>
      <c r="Q2533" s="48">
        <f t="shared" si="312"/>
        <v>3.5420633601382581</v>
      </c>
    </row>
    <row r="2534" spans="2:17" x14ac:dyDescent="0.25">
      <c r="B2534" s="15">
        <v>41926.963194444441</v>
      </c>
      <c r="C2534" s="16">
        <v>4</v>
      </c>
      <c r="D2534" s="16">
        <v>1140.307</v>
      </c>
      <c r="E2534" s="16">
        <v>1012.518</v>
      </c>
      <c r="F2534" s="16">
        <v>1.3993899999999999</v>
      </c>
      <c r="G2534" s="16">
        <v>433.2</v>
      </c>
      <c r="H2534" s="16">
        <v>430.5</v>
      </c>
      <c r="K2534" s="16">
        <f t="shared" si="313"/>
        <v>1140.307</v>
      </c>
      <c r="L2534" s="16">
        <f t="shared" si="314"/>
        <v>1012.518</v>
      </c>
      <c r="M2534" s="16">
        <f t="shared" si="315"/>
        <v>1.3993899999999999</v>
      </c>
      <c r="N2534" s="20">
        <f t="shared" si="316"/>
        <v>41.783340136765652</v>
      </c>
      <c r="O2534" s="18">
        <f t="shared" si="317"/>
        <v>153.77321428571426</v>
      </c>
      <c r="P2534" s="18">
        <f t="shared" si="318"/>
        <v>89.913025762982301</v>
      </c>
      <c r="Q2534" s="48">
        <f t="shared" si="312"/>
        <v>5.2449265028406336</v>
      </c>
    </row>
    <row r="2535" spans="2:17" x14ac:dyDescent="0.25">
      <c r="B2535" s="15">
        <v>41926.963888888888</v>
      </c>
      <c r="C2535" s="16">
        <v>7</v>
      </c>
      <c r="D2535" s="16">
        <v>1168.17</v>
      </c>
      <c r="E2535" s="16">
        <v>1025.6420000000001</v>
      </c>
      <c r="F2535" s="16">
        <v>1.408423</v>
      </c>
      <c r="G2535" s="16">
        <v>423.1</v>
      </c>
      <c r="H2535" s="16">
        <v>432</v>
      </c>
      <c r="K2535" s="16">
        <f t="shared" si="313"/>
        <v>1168.17</v>
      </c>
      <c r="L2535" s="16">
        <f t="shared" si="314"/>
        <v>1025.6420000000001</v>
      </c>
      <c r="M2535" s="16">
        <f t="shared" si="315"/>
        <v>1.408423</v>
      </c>
      <c r="N2535" s="20">
        <f t="shared" si="316"/>
        <v>42.728353560875938</v>
      </c>
      <c r="O2535" s="18">
        <f t="shared" si="317"/>
        <v>156.70085714285713</v>
      </c>
      <c r="P2535" s="18">
        <f t="shared" si="318"/>
        <v>94.301942611799191</v>
      </c>
      <c r="Q2535" s="48">
        <f t="shared" si="312"/>
        <v>3.1433980870599729</v>
      </c>
    </row>
    <row r="2536" spans="2:17" x14ac:dyDescent="0.25">
      <c r="B2536" s="15">
        <v>41926.964583333334</v>
      </c>
      <c r="C2536" s="16">
        <v>7</v>
      </c>
      <c r="D2536" s="16">
        <v>1150.0419999999999</v>
      </c>
      <c r="E2536" s="16">
        <v>1026.335</v>
      </c>
      <c r="F2536" s="16">
        <v>1.4088039999999999</v>
      </c>
      <c r="G2536" s="16">
        <v>429.5</v>
      </c>
      <c r="H2536" s="16">
        <v>441.4</v>
      </c>
      <c r="K2536" s="16">
        <f t="shared" si="313"/>
        <v>1150.0419999999999</v>
      </c>
      <c r="L2536" s="16">
        <f t="shared" si="314"/>
        <v>1026.335</v>
      </c>
      <c r="M2536" s="16">
        <f t="shared" si="315"/>
        <v>1.4088039999999999</v>
      </c>
      <c r="N2536" s="20">
        <f t="shared" si="316"/>
        <v>42.768212977967266</v>
      </c>
      <c r="O2536" s="18">
        <f t="shared" si="317"/>
        <v>155.4555</v>
      </c>
      <c r="P2536" s="18">
        <f t="shared" si="318"/>
        <v>93.665093744575259</v>
      </c>
      <c r="Q2536" s="48">
        <f t="shared" si="312"/>
        <v>3.1221697914858417</v>
      </c>
    </row>
    <row r="2537" spans="2:17" x14ac:dyDescent="0.25">
      <c r="B2537" s="15">
        <v>41926.965277777781</v>
      </c>
      <c r="C2537" s="16">
        <v>7</v>
      </c>
      <c r="D2537" s="16">
        <v>1083.9090000000001</v>
      </c>
      <c r="E2537" s="16">
        <v>1010.946</v>
      </c>
      <c r="F2537" s="16">
        <v>1.4091549999999999</v>
      </c>
      <c r="G2537" s="16">
        <v>424.4</v>
      </c>
      <c r="H2537" s="16">
        <v>437</v>
      </c>
      <c r="K2537" s="16">
        <f t="shared" si="313"/>
        <v>1083.9090000000001</v>
      </c>
      <c r="L2537" s="16">
        <f t="shared" si="314"/>
        <v>1010.946</v>
      </c>
      <c r="M2537" s="16">
        <f t="shared" si="315"/>
        <v>1.4091549999999999</v>
      </c>
      <c r="N2537" s="20">
        <f t="shared" si="316"/>
        <v>42.804933858279753</v>
      </c>
      <c r="O2537" s="18">
        <f t="shared" si="317"/>
        <v>149.63249999999999</v>
      </c>
      <c r="P2537" s="18">
        <f t="shared" si="318"/>
        <v>90.256508315947656</v>
      </c>
      <c r="Q2537" s="48">
        <f t="shared" si="312"/>
        <v>3.0085502771982551</v>
      </c>
    </row>
    <row r="2538" spans="2:17" x14ac:dyDescent="0.25">
      <c r="B2538" s="15">
        <v>41926.96597222222</v>
      </c>
      <c r="C2538" s="16">
        <v>7</v>
      </c>
      <c r="D2538" s="16">
        <v>1119.2190000000001</v>
      </c>
      <c r="E2538" s="16">
        <v>1009.034</v>
      </c>
      <c r="F2538" s="16">
        <v>1.3895930000000001</v>
      </c>
      <c r="G2538" s="16">
        <v>417.6</v>
      </c>
      <c r="H2538" s="16">
        <v>433.3</v>
      </c>
      <c r="K2538" s="16">
        <f t="shared" si="313"/>
        <v>1119.2190000000001</v>
      </c>
      <c r="L2538" s="16">
        <f t="shared" si="314"/>
        <v>1009.034</v>
      </c>
      <c r="M2538" s="16">
        <f t="shared" si="315"/>
        <v>1.3895930000000001</v>
      </c>
      <c r="N2538" s="20">
        <f t="shared" si="316"/>
        <v>40.758398642687467</v>
      </c>
      <c r="O2538" s="18">
        <f t="shared" si="317"/>
        <v>152.01807142857143</v>
      </c>
      <c r="P2538" s="18">
        <f t="shared" si="318"/>
        <v>86.099365097332068</v>
      </c>
      <c r="Q2538" s="48">
        <f t="shared" si="312"/>
        <v>2.8699788365777352</v>
      </c>
    </row>
    <row r="2539" spans="2:17" x14ac:dyDescent="0.25">
      <c r="B2539" s="15">
        <v>41926.966666666667</v>
      </c>
      <c r="C2539" s="16">
        <v>7</v>
      </c>
      <c r="D2539" s="16">
        <v>1011.704</v>
      </c>
      <c r="E2539" s="16">
        <v>998.87959999999998</v>
      </c>
      <c r="F2539" s="16">
        <v>1.3971469999999999</v>
      </c>
      <c r="G2539" s="16">
        <v>425.1</v>
      </c>
      <c r="H2539" s="16">
        <v>434.1</v>
      </c>
      <c r="K2539" s="16">
        <f t="shared" si="313"/>
        <v>1011.704</v>
      </c>
      <c r="L2539" s="16">
        <f t="shared" si="314"/>
        <v>998.87959999999998</v>
      </c>
      <c r="M2539" s="16">
        <f t="shared" si="315"/>
        <v>1.3971469999999999</v>
      </c>
      <c r="N2539" s="20">
        <f t="shared" si="316"/>
        <v>41.548682203600656</v>
      </c>
      <c r="O2539" s="18">
        <f t="shared" si="317"/>
        <v>143.61311428571429</v>
      </c>
      <c r="P2539" s="18">
        <f t="shared" si="318"/>
        <v>83.366862366198745</v>
      </c>
      <c r="Q2539" s="48">
        <f t="shared" si="312"/>
        <v>2.7788954122066247</v>
      </c>
    </row>
    <row r="2540" spans="2:17" x14ac:dyDescent="0.25">
      <c r="B2540" s="15">
        <v>41926.967361111114</v>
      </c>
      <c r="C2540" s="16">
        <v>7</v>
      </c>
      <c r="D2540" s="16">
        <v>1054.5509999999999</v>
      </c>
      <c r="E2540" s="16">
        <v>1019.776</v>
      </c>
      <c r="F2540" s="16">
        <v>1.408026</v>
      </c>
      <c r="G2540" s="16">
        <v>427</v>
      </c>
      <c r="H2540" s="16">
        <v>430.4</v>
      </c>
      <c r="K2540" s="16">
        <f t="shared" si="313"/>
        <v>1054.5509999999999</v>
      </c>
      <c r="L2540" s="16">
        <f t="shared" si="314"/>
        <v>1019.776</v>
      </c>
      <c r="M2540" s="16">
        <f t="shared" si="315"/>
        <v>1.408026</v>
      </c>
      <c r="N2540" s="20">
        <f t="shared" si="316"/>
        <v>42.686820257502553</v>
      </c>
      <c r="O2540" s="18">
        <f t="shared" si="317"/>
        <v>148.16621428571426</v>
      </c>
      <c r="P2540" s="18">
        <f t="shared" si="318"/>
        <v>89.054047802465334</v>
      </c>
      <c r="Q2540" s="48">
        <f t="shared" si="312"/>
        <v>2.9684682600821777</v>
      </c>
    </row>
    <row r="2541" spans="2:17" x14ac:dyDescent="0.25">
      <c r="B2541" s="15">
        <v>41926.968055555553</v>
      </c>
      <c r="C2541" s="16">
        <v>7</v>
      </c>
      <c r="D2541" s="16">
        <v>1102.6469999999999</v>
      </c>
      <c r="E2541" s="16">
        <v>1005.252</v>
      </c>
      <c r="F2541" s="16">
        <v>1.409934</v>
      </c>
      <c r="G2541" s="16">
        <v>427.6</v>
      </c>
      <c r="H2541" s="16">
        <v>436.4</v>
      </c>
      <c r="K2541" s="16">
        <f t="shared" si="313"/>
        <v>1102.6469999999999</v>
      </c>
      <c r="L2541" s="16">
        <f t="shared" si="314"/>
        <v>1005.252</v>
      </c>
      <c r="M2541" s="16">
        <f t="shared" si="315"/>
        <v>1.409934</v>
      </c>
      <c r="N2541" s="20">
        <f t="shared" si="316"/>
        <v>42.886431196637112</v>
      </c>
      <c r="O2541" s="18">
        <f t="shared" si="317"/>
        <v>150.56421428571429</v>
      </c>
      <c r="P2541" s="18">
        <f t="shared" si="318"/>
        <v>91.041719887825181</v>
      </c>
      <c r="Q2541" s="48">
        <f t="shared" si="312"/>
        <v>3.0347239962608397</v>
      </c>
    </row>
    <row r="2542" spans="2:17" x14ac:dyDescent="0.25">
      <c r="B2542" s="15">
        <v>41926.96875</v>
      </c>
      <c r="C2542" s="16">
        <v>6</v>
      </c>
      <c r="D2542" s="16">
        <v>1095.903</v>
      </c>
      <c r="E2542" s="16">
        <v>1026.8030000000001</v>
      </c>
      <c r="F2542" s="16">
        <v>1.3926149999999999</v>
      </c>
      <c r="G2542" s="16">
        <v>426.4</v>
      </c>
      <c r="H2542" s="16">
        <v>427.4</v>
      </c>
      <c r="K2542" s="16">
        <f t="shared" si="313"/>
        <v>1095.903</v>
      </c>
      <c r="L2542" s="16">
        <f t="shared" si="314"/>
        <v>1026.8030000000001</v>
      </c>
      <c r="M2542" s="16">
        <f t="shared" si="315"/>
        <v>1.3926149999999999</v>
      </c>
      <c r="N2542" s="20">
        <f t="shared" si="316"/>
        <v>41.074553914209787</v>
      </c>
      <c r="O2542" s="18">
        <f t="shared" si="317"/>
        <v>151.62185714285715</v>
      </c>
      <c r="P2542" s="18">
        <f t="shared" si="318"/>
        <v>86.729279000250244</v>
      </c>
      <c r="Q2542" s="48">
        <f t="shared" si="312"/>
        <v>3.3728052944541762</v>
      </c>
    </row>
    <row r="2543" spans="2:17" x14ac:dyDescent="0.25">
      <c r="B2543" s="15">
        <v>41926.969444444447</v>
      </c>
      <c r="C2543" s="16">
        <v>7</v>
      </c>
      <c r="D2543" s="16">
        <v>1098.1610000000001</v>
      </c>
      <c r="E2543" s="16">
        <v>1014.001</v>
      </c>
      <c r="F2543" s="16">
        <v>1.3971469999999999</v>
      </c>
      <c r="G2543" s="16">
        <v>421.3</v>
      </c>
      <c r="H2543" s="16">
        <v>427.8</v>
      </c>
      <c r="K2543" s="16">
        <f t="shared" si="313"/>
        <v>1098.1610000000001</v>
      </c>
      <c r="L2543" s="16">
        <f t="shared" si="314"/>
        <v>1014.001</v>
      </c>
      <c r="M2543" s="16">
        <f t="shared" si="315"/>
        <v>1.3971469999999999</v>
      </c>
      <c r="N2543" s="20">
        <f t="shared" si="316"/>
        <v>41.548682203600656</v>
      </c>
      <c r="O2543" s="18">
        <f t="shared" si="317"/>
        <v>150.8687142857143</v>
      </c>
      <c r="P2543" s="18">
        <f t="shared" si="318"/>
        <v>87.578710355100441</v>
      </c>
      <c r="Q2543" s="48">
        <f t="shared" si="312"/>
        <v>2.919290345170015</v>
      </c>
    </row>
    <row r="2544" spans="2:17" x14ac:dyDescent="0.25">
      <c r="B2544" s="15">
        <v>41926.970138888886</v>
      </c>
      <c r="C2544" s="16">
        <v>7</v>
      </c>
      <c r="D2544" s="16">
        <v>1116.991</v>
      </c>
      <c r="E2544" s="16">
        <v>1000.74</v>
      </c>
      <c r="F2544" s="16">
        <v>1.4196839999999999</v>
      </c>
      <c r="G2544" s="16">
        <v>412.5</v>
      </c>
      <c r="H2544" s="16">
        <v>425.8</v>
      </c>
      <c r="K2544" s="16">
        <f t="shared" si="313"/>
        <v>1116.991</v>
      </c>
      <c r="L2544" s="16">
        <f t="shared" si="314"/>
        <v>1000.74</v>
      </c>
      <c r="M2544" s="16">
        <f t="shared" si="315"/>
        <v>1.4196839999999999</v>
      </c>
      <c r="N2544" s="20">
        <f t="shared" si="316"/>
        <v>43.906455649761774</v>
      </c>
      <c r="O2544" s="18">
        <f t="shared" si="317"/>
        <v>151.26649999999998</v>
      </c>
      <c r="P2544" s="18">
        <f t="shared" si="318"/>
        <v>94.289390024574175</v>
      </c>
      <c r="Q2544" s="48">
        <f t="shared" si="312"/>
        <v>3.1429796674858057</v>
      </c>
    </row>
    <row r="2545" spans="2:17" x14ac:dyDescent="0.25">
      <c r="B2545" s="15">
        <v>41926.970833333333</v>
      </c>
      <c r="C2545" s="16">
        <v>7</v>
      </c>
      <c r="D2545" s="16">
        <v>1068.1010000000001</v>
      </c>
      <c r="E2545" s="16">
        <v>1006.987</v>
      </c>
      <c r="F2545" s="16">
        <v>1.3937740000000001</v>
      </c>
      <c r="G2545" s="16">
        <v>411.6</v>
      </c>
      <c r="H2545" s="16">
        <v>432.2</v>
      </c>
      <c r="K2545" s="16">
        <f t="shared" si="313"/>
        <v>1068.1010000000001</v>
      </c>
      <c r="L2545" s="16">
        <f t="shared" si="314"/>
        <v>1006.987</v>
      </c>
      <c r="M2545" s="16">
        <f t="shared" si="315"/>
        <v>1.3937740000000001</v>
      </c>
      <c r="N2545" s="20">
        <f t="shared" si="316"/>
        <v>41.19580605176585</v>
      </c>
      <c r="O2545" s="18">
        <f t="shared" si="317"/>
        <v>148.22057142857145</v>
      </c>
      <c r="P2545" s="18">
        <f t="shared" si="318"/>
        <v>85.104759124575097</v>
      </c>
      <c r="Q2545" s="48">
        <f t="shared" si="312"/>
        <v>2.8368253041525029</v>
      </c>
    </row>
    <row r="2546" spans="2:17" x14ac:dyDescent="0.25">
      <c r="B2546" s="15">
        <v>41926.97152777778</v>
      </c>
      <c r="C2546" s="16">
        <v>7</v>
      </c>
      <c r="D2546" s="16">
        <v>1020.768</v>
      </c>
      <c r="E2546" s="16">
        <v>1010.626</v>
      </c>
      <c r="F2546" s="16">
        <v>1.396414</v>
      </c>
      <c r="G2546" s="16">
        <v>427</v>
      </c>
      <c r="H2546" s="16">
        <v>434.7</v>
      </c>
      <c r="K2546" s="16">
        <f t="shared" si="313"/>
        <v>1020.768</v>
      </c>
      <c r="L2546" s="16">
        <f t="shared" si="314"/>
        <v>1010.626</v>
      </c>
      <c r="M2546" s="16">
        <f t="shared" si="315"/>
        <v>1.396414</v>
      </c>
      <c r="N2546" s="20">
        <f t="shared" si="316"/>
        <v>41.471997288304223</v>
      </c>
      <c r="O2546" s="18">
        <f t="shared" si="317"/>
        <v>145.09957142857144</v>
      </c>
      <c r="P2546" s="18">
        <f t="shared" si="318"/>
        <v>84.030176433960548</v>
      </c>
      <c r="Q2546" s="48">
        <f t="shared" si="312"/>
        <v>2.801005881132018</v>
      </c>
    </row>
    <row r="2547" spans="2:17" x14ac:dyDescent="0.25">
      <c r="B2547" s="15">
        <v>41926.972222222219</v>
      </c>
      <c r="C2547" s="16">
        <v>7</v>
      </c>
      <c r="D2547" s="16">
        <v>1126.818</v>
      </c>
      <c r="E2547" s="16">
        <v>1052.585</v>
      </c>
      <c r="F2547" s="16">
        <v>1.403891</v>
      </c>
      <c r="G2547" s="16">
        <v>426.5</v>
      </c>
      <c r="H2547" s="16">
        <v>446.3</v>
      </c>
      <c r="K2547" s="16">
        <f t="shared" si="313"/>
        <v>1126.818</v>
      </c>
      <c r="L2547" s="16">
        <f t="shared" si="314"/>
        <v>1052.585</v>
      </c>
      <c r="M2547" s="16">
        <f t="shared" si="315"/>
        <v>1.403891</v>
      </c>
      <c r="N2547" s="20">
        <f t="shared" si="316"/>
        <v>42.254225271485062</v>
      </c>
      <c r="O2547" s="18">
        <f t="shared" si="317"/>
        <v>155.67164285714287</v>
      </c>
      <c r="P2547" s="18">
        <f t="shared" si="318"/>
        <v>92.344926920691506</v>
      </c>
      <c r="Q2547" s="48">
        <f t="shared" si="312"/>
        <v>3.0781642306897172</v>
      </c>
    </row>
    <row r="2548" spans="2:17" x14ac:dyDescent="0.25">
      <c r="B2548" s="15">
        <v>41926.972916666666</v>
      </c>
      <c r="C2548" s="16">
        <v>7</v>
      </c>
      <c r="D2548" s="16">
        <v>1161.364</v>
      </c>
      <c r="E2548" s="16">
        <v>1026.4069999999999</v>
      </c>
      <c r="F2548" s="16">
        <v>1.3929659999999999</v>
      </c>
      <c r="G2548" s="16">
        <v>427.6</v>
      </c>
      <c r="H2548" s="16">
        <v>431.6</v>
      </c>
      <c r="K2548" s="16">
        <f t="shared" si="313"/>
        <v>1161.364</v>
      </c>
      <c r="L2548" s="16">
        <f t="shared" si="314"/>
        <v>1026.4069999999999</v>
      </c>
      <c r="M2548" s="16">
        <f t="shared" si="315"/>
        <v>1.3929659999999999</v>
      </c>
      <c r="N2548" s="20">
        <f t="shared" si="316"/>
        <v>41.111274794522274</v>
      </c>
      <c r="O2548" s="18">
        <f t="shared" si="317"/>
        <v>156.26935714285713</v>
      </c>
      <c r="P2548" s="18">
        <f t="shared" si="318"/>
        <v>89.490160187599955</v>
      </c>
      <c r="Q2548" s="48">
        <f t="shared" si="312"/>
        <v>2.9830053395866654</v>
      </c>
    </row>
    <row r="2549" spans="2:17" x14ac:dyDescent="0.25">
      <c r="B2549" s="15">
        <v>41926.973611111112</v>
      </c>
      <c r="C2549" s="16">
        <v>7</v>
      </c>
      <c r="D2549" s="16">
        <v>1180.194</v>
      </c>
      <c r="E2549" s="16">
        <v>1007.49</v>
      </c>
      <c r="F2549" s="16">
        <v>1.4016789999999999</v>
      </c>
      <c r="G2549" s="16">
        <v>434.8</v>
      </c>
      <c r="H2549" s="16">
        <v>444.6</v>
      </c>
      <c r="K2549" s="16">
        <f t="shared" si="313"/>
        <v>1180.194</v>
      </c>
      <c r="L2549" s="16">
        <f t="shared" si="314"/>
        <v>1007.49</v>
      </c>
      <c r="M2549" s="16">
        <f t="shared" si="315"/>
        <v>1.4016789999999999</v>
      </c>
      <c r="N2549" s="20">
        <f t="shared" si="316"/>
        <v>42.022810492991539</v>
      </c>
      <c r="O2549" s="18">
        <f t="shared" si="317"/>
        <v>156.26314285714287</v>
      </c>
      <c r="P2549" s="18">
        <f t="shared" si="318"/>
        <v>92.042883640565975</v>
      </c>
      <c r="Q2549" s="48">
        <f t="shared" si="312"/>
        <v>3.0680961213521991</v>
      </c>
    </row>
    <row r="2550" spans="2:17" x14ac:dyDescent="0.25">
      <c r="B2550" s="15">
        <v>41926.974305555559</v>
      </c>
      <c r="C2550" s="16">
        <v>7</v>
      </c>
      <c r="D2550" s="16">
        <v>1097.3979999999999</v>
      </c>
      <c r="E2550" s="16">
        <v>1024.6030000000001</v>
      </c>
      <c r="F2550" s="16">
        <v>1.403159</v>
      </c>
      <c r="G2550" s="16">
        <v>441.1</v>
      </c>
      <c r="H2550" s="16">
        <v>445.8</v>
      </c>
      <c r="K2550" s="16">
        <f t="shared" si="313"/>
        <v>1097.3979999999999</v>
      </c>
      <c r="L2550" s="16">
        <f t="shared" si="314"/>
        <v>1024.6030000000001</v>
      </c>
      <c r="M2550" s="16">
        <f t="shared" si="315"/>
        <v>1.403159</v>
      </c>
      <c r="N2550" s="20">
        <f t="shared" si="316"/>
        <v>42.177644974081247</v>
      </c>
      <c r="O2550" s="18">
        <f t="shared" si="317"/>
        <v>151.57150000000001</v>
      </c>
      <c r="P2550" s="18">
        <f t="shared" si="318"/>
        <v>89.702957437076208</v>
      </c>
      <c r="Q2550" s="48">
        <f t="shared" si="312"/>
        <v>2.9900985812358738</v>
      </c>
    </row>
    <row r="2551" spans="2:17" x14ac:dyDescent="0.25">
      <c r="B2551" s="15">
        <v>41926.974999999999</v>
      </c>
      <c r="C2551" s="16">
        <v>7</v>
      </c>
      <c r="D2551" s="16">
        <v>1142.626</v>
      </c>
      <c r="E2551" s="16">
        <v>1015.374</v>
      </c>
      <c r="F2551" s="16">
        <v>1.40354</v>
      </c>
      <c r="G2551" s="16">
        <v>425</v>
      </c>
      <c r="H2551" s="16">
        <v>437.5</v>
      </c>
      <c r="K2551" s="16">
        <f t="shared" si="313"/>
        <v>1142.626</v>
      </c>
      <c r="L2551" s="16">
        <f t="shared" si="314"/>
        <v>1015.374</v>
      </c>
      <c r="M2551" s="16">
        <f t="shared" si="315"/>
        <v>1.40354</v>
      </c>
      <c r="N2551" s="20">
        <f t="shared" si="316"/>
        <v>42.217504391172575</v>
      </c>
      <c r="O2551" s="18">
        <f t="shared" si="317"/>
        <v>154.14285714285714</v>
      </c>
      <c r="P2551" s="18">
        <f t="shared" si="318"/>
        <v>91.335740923040106</v>
      </c>
      <c r="Q2551" s="48">
        <f t="shared" si="312"/>
        <v>3.04452469743467</v>
      </c>
    </row>
    <row r="2552" spans="2:17" x14ac:dyDescent="0.25">
      <c r="B2552" s="15">
        <v>41926.975694444445</v>
      </c>
      <c r="C2552" s="16">
        <v>7</v>
      </c>
      <c r="D2552" s="16">
        <v>1141.8330000000001</v>
      </c>
      <c r="E2552" s="16">
        <v>1022.049</v>
      </c>
      <c r="F2552" s="16">
        <v>1.399786</v>
      </c>
      <c r="G2552" s="16">
        <v>428.7</v>
      </c>
      <c r="H2552" s="16">
        <v>436.2</v>
      </c>
      <c r="K2552" s="16">
        <f t="shared" si="313"/>
        <v>1141.8330000000001</v>
      </c>
      <c r="L2552" s="16">
        <f t="shared" si="314"/>
        <v>1022.049</v>
      </c>
      <c r="M2552" s="16">
        <f t="shared" si="315"/>
        <v>1.399786</v>
      </c>
      <c r="N2552" s="20">
        <f t="shared" si="316"/>
        <v>41.824768822246419</v>
      </c>
      <c r="O2552" s="18">
        <f t="shared" si="317"/>
        <v>154.56300000000002</v>
      </c>
      <c r="P2552" s="18">
        <f t="shared" si="318"/>
        <v>90.490030246489198</v>
      </c>
      <c r="Q2552" s="48">
        <f t="shared" si="312"/>
        <v>3.0163343415496402</v>
      </c>
    </row>
    <row r="2553" spans="2:17" x14ac:dyDescent="0.25">
      <c r="B2553" s="15">
        <v>41926.976388888892</v>
      </c>
      <c r="C2553" s="16">
        <v>7</v>
      </c>
      <c r="D2553" s="16">
        <v>1075.6079999999999</v>
      </c>
      <c r="E2553" s="16">
        <v>1008.804</v>
      </c>
      <c r="F2553" s="16">
        <v>1.4024110000000001</v>
      </c>
      <c r="G2553" s="16">
        <v>428.8</v>
      </c>
      <c r="H2553" s="16">
        <v>438.4</v>
      </c>
      <c r="K2553" s="16">
        <f t="shared" si="313"/>
        <v>1075.6079999999999</v>
      </c>
      <c r="L2553" s="16">
        <f t="shared" si="314"/>
        <v>1008.804</v>
      </c>
      <c r="M2553" s="16">
        <f t="shared" si="315"/>
        <v>1.4024110000000001</v>
      </c>
      <c r="N2553" s="20">
        <f t="shared" si="316"/>
        <v>42.099390790395375</v>
      </c>
      <c r="O2553" s="18">
        <f t="shared" si="317"/>
        <v>148.88657142857141</v>
      </c>
      <c r="P2553" s="18">
        <f t="shared" si="318"/>
        <v>87.903597654820857</v>
      </c>
      <c r="Q2553" s="48">
        <f t="shared" si="312"/>
        <v>2.9301199218273619</v>
      </c>
    </row>
    <row r="2554" spans="2:17" x14ac:dyDescent="0.25">
      <c r="B2554" s="15">
        <v>41926.977083333331</v>
      </c>
      <c r="C2554" s="16">
        <v>7</v>
      </c>
      <c r="D2554" s="16">
        <v>1120.0730000000001</v>
      </c>
      <c r="E2554" s="16">
        <v>1014.768</v>
      </c>
      <c r="F2554" s="16">
        <v>1.413306</v>
      </c>
      <c r="G2554" s="16">
        <v>439.2</v>
      </c>
      <c r="H2554" s="16">
        <v>442.4</v>
      </c>
      <c r="K2554" s="16">
        <f t="shared" si="313"/>
        <v>1120.0730000000001</v>
      </c>
      <c r="L2554" s="16">
        <f t="shared" si="314"/>
        <v>1014.768</v>
      </c>
      <c r="M2554" s="16">
        <f t="shared" si="315"/>
        <v>1.413306</v>
      </c>
      <c r="N2554" s="20">
        <f t="shared" si="316"/>
        <v>43.239202730579294</v>
      </c>
      <c r="O2554" s="18">
        <f t="shared" si="317"/>
        <v>152.48864285714288</v>
      </c>
      <c r="P2554" s="18">
        <f t="shared" si="318"/>
        <v>93.186152222360434</v>
      </c>
      <c r="Q2554" s="48">
        <f t="shared" si="312"/>
        <v>3.1062050740786811</v>
      </c>
    </row>
    <row r="2555" spans="2:17" x14ac:dyDescent="0.25">
      <c r="B2555" s="15">
        <v>41926.977777777778</v>
      </c>
      <c r="C2555" s="16">
        <v>7</v>
      </c>
      <c r="D2555" s="16">
        <v>1141.009</v>
      </c>
      <c r="E2555" s="16">
        <v>1013.539</v>
      </c>
      <c r="F2555" s="16">
        <v>1.394873</v>
      </c>
      <c r="G2555" s="16">
        <v>432.7</v>
      </c>
      <c r="H2555" s="16">
        <v>439.2</v>
      </c>
      <c r="K2555" s="16">
        <f t="shared" si="313"/>
        <v>1141.009</v>
      </c>
      <c r="L2555" s="16">
        <f t="shared" si="314"/>
        <v>1013.539</v>
      </c>
      <c r="M2555" s="16">
        <f t="shared" si="315"/>
        <v>1.394873</v>
      </c>
      <c r="N2555" s="20">
        <f t="shared" si="316"/>
        <v>41.310781115764208</v>
      </c>
      <c r="O2555" s="18">
        <f t="shared" si="317"/>
        <v>153.89628571428571</v>
      </c>
      <c r="P2555" s="18">
        <f t="shared" si="318"/>
        <v>88.680107921491384</v>
      </c>
      <c r="Q2555" s="48">
        <f t="shared" si="312"/>
        <v>2.9560035973830461</v>
      </c>
    </row>
    <row r="2556" spans="2:17" x14ac:dyDescent="0.25">
      <c r="B2556" s="15">
        <v>41926.978472222225</v>
      </c>
      <c r="C2556" s="16">
        <v>6</v>
      </c>
      <c r="D2556" s="16">
        <v>1118.4559999999999</v>
      </c>
      <c r="E2556" s="16">
        <v>1017.5170000000001</v>
      </c>
      <c r="F2556" s="16">
        <v>1.4027620000000001</v>
      </c>
      <c r="G2556" s="16">
        <v>432</v>
      </c>
      <c r="H2556" s="16">
        <v>428.8</v>
      </c>
      <c r="K2556" s="16">
        <f t="shared" si="313"/>
        <v>1118.4559999999999</v>
      </c>
      <c r="L2556" s="16">
        <f t="shared" si="314"/>
        <v>1017.5170000000001</v>
      </c>
      <c r="M2556" s="16">
        <f t="shared" si="315"/>
        <v>1.4027620000000001</v>
      </c>
      <c r="N2556" s="20">
        <f t="shared" si="316"/>
        <v>42.136111670707862</v>
      </c>
      <c r="O2556" s="18">
        <f t="shared" si="317"/>
        <v>152.56950000000001</v>
      </c>
      <c r="P2556" s="18">
        <f t="shared" si="318"/>
        <v>90.179157146838094</v>
      </c>
      <c r="Q2556" s="48">
        <f t="shared" si="312"/>
        <v>3.5069672223770372</v>
      </c>
    </row>
    <row r="2557" spans="2:17" x14ac:dyDescent="0.25">
      <c r="B2557" s="15">
        <v>41926.979166666664</v>
      </c>
      <c r="C2557" s="16">
        <v>7</v>
      </c>
      <c r="D2557" s="16">
        <v>1215.5640000000001</v>
      </c>
      <c r="E2557" s="16">
        <v>1020.342</v>
      </c>
      <c r="F2557" s="16">
        <v>1.401251</v>
      </c>
      <c r="G2557" s="16">
        <v>430.9</v>
      </c>
      <c r="H2557" s="16">
        <v>426.8</v>
      </c>
      <c r="K2557" s="16">
        <f t="shared" si="313"/>
        <v>1215.5640000000001</v>
      </c>
      <c r="L2557" s="16">
        <f t="shared" si="314"/>
        <v>1020.342</v>
      </c>
      <c r="M2557" s="16">
        <f t="shared" si="315"/>
        <v>1.401251</v>
      </c>
      <c r="N2557" s="20">
        <f t="shared" si="316"/>
        <v>41.978034034946688</v>
      </c>
      <c r="O2557" s="18">
        <f t="shared" si="317"/>
        <v>159.70757142857141</v>
      </c>
      <c r="P2557" s="18">
        <f t="shared" si="318"/>
        <v>93.942807832403517</v>
      </c>
      <c r="Q2557" s="48">
        <f t="shared" si="312"/>
        <v>3.1314269277467837</v>
      </c>
    </row>
    <row r="2558" spans="2:17" x14ac:dyDescent="0.25">
      <c r="B2558" s="15">
        <v>41926.979861111111</v>
      </c>
      <c r="C2558" s="16">
        <v>7</v>
      </c>
      <c r="D2558" s="16">
        <v>1151.537</v>
      </c>
      <c r="E2558" s="16">
        <v>1021.586</v>
      </c>
      <c r="F2558" s="16">
        <v>1.3978790000000001</v>
      </c>
      <c r="G2558" s="16">
        <v>423.2</v>
      </c>
      <c r="H2558" s="16">
        <v>435.9</v>
      </c>
      <c r="K2558" s="16">
        <f t="shared" si="313"/>
        <v>1151.537</v>
      </c>
      <c r="L2558" s="16">
        <f t="shared" si="314"/>
        <v>1021.586</v>
      </c>
      <c r="M2558" s="16">
        <f t="shared" si="315"/>
        <v>1.3978790000000001</v>
      </c>
      <c r="N2558" s="20">
        <f t="shared" si="316"/>
        <v>41.625262501004507</v>
      </c>
      <c r="O2558" s="18">
        <f t="shared" si="317"/>
        <v>155.22307142857144</v>
      </c>
      <c r="P2558" s="18">
        <f t="shared" si="318"/>
        <v>90.319773246757634</v>
      </c>
      <c r="Q2558" s="48">
        <f t="shared" si="312"/>
        <v>3.0106591082252541</v>
      </c>
    </row>
    <row r="2559" spans="2:17" x14ac:dyDescent="0.25">
      <c r="B2559" s="15">
        <v>41926.980555555558</v>
      </c>
      <c r="C2559" s="16">
        <v>7</v>
      </c>
      <c r="D2559" s="16">
        <v>1078.6300000000001</v>
      </c>
      <c r="E2559" s="16">
        <v>1045.5609999999999</v>
      </c>
      <c r="F2559" s="16">
        <v>1.406531</v>
      </c>
      <c r="G2559" s="16">
        <v>445.6</v>
      </c>
      <c r="H2559" s="16">
        <v>418.2</v>
      </c>
      <c r="K2559" s="16">
        <f t="shared" si="313"/>
        <v>1078.6300000000001</v>
      </c>
      <c r="L2559" s="16">
        <f t="shared" si="314"/>
        <v>1045.5609999999999</v>
      </c>
      <c r="M2559" s="16">
        <f t="shared" si="315"/>
        <v>1.406531</v>
      </c>
      <c r="N2559" s="20">
        <f t="shared" si="316"/>
        <v>42.530416508023436</v>
      </c>
      <c r="O2559" s="18">
        <f t="shared" si="317"/>
        <v>151.72792857142855</v>
      </c>
      <c r="P2559" s="18">
        <f t="shared" si="318"/>
        <v>90.764176798586959</v>
      </c>
      <c r="Q2559" s="48">
        <f t="shared" si="312"/>
        <v>3.0254725599528984</v>
      </c>
    </row>
    <row r="2560" spans="2:17" x14ac:dyDescent="0.25">
      <c r="B2560" s="15">
        <v>41926.981249999997</v>
      </c>
      <c r="C2560" s="16">
        <v>7</v>
      </c>
      <c r="D2560" s="16">
        <v>1128.9839999999999</v>
      </c>
      <c r="E2560" s="16">
        <v>1009.931</v>
      </c>
      <c r="F2560" s="16">
        <v>1.395605</v>
      </c>
      <c r="G2560" s="16">
        <v>431.5</v>
      </c>
      <c r="H2560" s="16">
        <v>436.6</v>
      </c>
      <c r="K2560" s="16">
        <f t="shared" si="313"/>
        <v>1128.9839999999999</v>
      </c>
      <c r="L2560" s="16">
        <f t="shared" si="314"/>
        <v>1009.931</v>
      </c>
      <c r="M2560" s="16">
        <f t="shared" si="315"/>
        <v>1.395605</v>
      </c>
      <c r="N2560" s="20">
        <f t="shared" si="316"/>
        <v>41.387361413168023</v>
      </c>
      <c r="O2560" s="18">
        <f t="shared" si="317"/>
        <v>152.77964285714285</v>
      </c>
      <c r="P2560" s="18">
        <f t="shared" si="318"/>
        <v>88.246145857358897</v>
      </c>
      <c r="Q2560" s="48">
        <f t="shared" si="312"/>
        <v>2.9415381952452964</v>
      </c>
    </row>
    <row r="2561" spans="2:17" x14ac:dyDescent="0.25">
      <c r="B2561" s="15">
        <v>41926.981944444444</v>
      </c>
      <c r="C2561" s="16">
        <v>7</v>
      </c>
      <c r="D2561" s="16">
        <v>1197.4670000000001</v>
      </c>
      <c r="E2561" s="16">
        <v>1016.4930000000001</v>
      </c>
      <c r="F2561" s="16">
        <v>1.407675</v>
      </c>
      <c r="G2561" s="16">
        <v>426.4</v>
      </c>
      <c r="H2561" s="16">
        <v>434</v>
      </c>
      <c r="K2561" s="16">
        <f t="shared" si="313"/>
        <v>1197.4670000000001</v>
      </c>
      <c r="L2561" s="16">
        <f t="shared" si="314"/>
        <v>1016.4930000000001</v>
      </c>
      <c r="M2561" s="16">
        <f t="shared" si="315"/>
        <v>1.407675</v>
      </c>
      <c r="N2561" s="20">
        <f t="shared" si="316"/>
        <v>42.650099377190074</v>
      </c>
      <c r="O2561" s="18">
        <f t="shared" si="317"/>
        <v>158.14000000000001</v>
      </c>
      <c r="P2561" s="18">
        <f t="shared" si="318"/>
        <v>94.943268722539045</v>
      </c>
      <c r="Q2561" s="48">
        <f t="shared" si="312"/>
        <v>3.1647756240846348</v>
      </c>
    </row>
    <row r="2562" spans="2:17" x14ac:dyDescent="0.25">
      <c r="B2562" s="15">
        <v>41926.982638888891</v>
      </c>
      <c r="C2562" s="16">
        <v>7</v>
      </c>
      <c r="D2562" s="16">
        <v>1234.3330000000001</v>
      </c>
      <c r="E2562" s="16">
        <v>1038.742</v>
      </c>
      <c r="F2562" s="16">
        <v>1.3937740000000001</v>
      </c>
      <c r="G2562" s="16">
        <v>428.2</v>
      </c>
      <c r="H2562" s="16">
        <v>439.9</v>
      </c>
      <c r="K2562" s="16">
        <f t="shared" si="313"/>
        <v>1234.3330000000001</v>
      </c>
      <c r="L2562" s="16">
        <f t="shared" si="314"/>
        <v>1038.742</v>
      </c>
      <c r="M2562" s="16">
        <f t="shared" si="315"/>
        <v>1.3937740000000001</v>
      </c>
      <c r="N2562" s="20">
        <f t="shared" si="316"/>
        <v>41.19580605176585</v>
      </c>
      <c r="O2562" s="18">
        <f t="shared" si="317"/>
        <v>162.36249999999998</v>
      </c>
      <c r="P2562" s="18">
        <f t="shared" si="318"/>
        <v>93.224721239337086</v>
      </c>
      <c r="Q2562" s="48">
        <f t="shared" si="312"/>
        <v>3.1074907079779028</v>
      </c>
    </row>
    <row r="2563" spans="2:17" x14ac:dyDescent="0.25">
      <c r="B2563" s="15">
        <v>41926.98333333333</v>
      </c>
      <c r="C2563" s="16">
        <v>7</v>
      </c>
      <c r="D2563" s="16">
        <v>1052.2929999999999</v>
      </c>
      <c r="E2563" s="16">
        <v>1026.9849999999999</v>
      </c>
      <c r="F2563" s="16">
        <v>1.3990389999999999</v>
      </c>
      <c r="G2563" s="16">
        <v>443.2</v>
      </c>
      <c r="H2563" s="16">
        <v>439.9</v>
      </c>
      <c r="K2563" s="16">
        <f t="shared" si="313"/>
        <v>1052.2929999999999</v>
      </c>
      <c r="L2563" s="16">
        <f t="shared" si="314"/>
        <v>1026.9849999999999</v>
      </c>
      <c r="M2563" s="16">
        <f t="shared" si="315"/>
        <v>1.3990389999999999</v>
      </c>
      <c r="N2563" s="20">
        <f t="shared" si="316"/>
        <v>41.746619256453158</v>
      </c>
      <c r="O2563" s="18">
        <f t="shared" si="317"/>
        <v>148.51985714285712</v>
      </c>
      <c r="P2563" s="18">
        <f t="shared" si="318"/>
        <v>86.743243053789726</v>
      </c>
      <c r="Q2563" s="48">
        <f t="shared" si="312"/>
        <v>2.8914414351263242</v>
      </c>
    </row>
    <row r="2564" spans="2:17" x14ac:dyDescent="0.25">
      <c r="B2564" s="15">
        <v>41926.984027777777</v>
      </c>
      <c r="C2564" s="16">
        <v>7</v>
      </c>
      <c r="D2564" s="16">
        <v>1180.896</v>
      </c>
      <c r="E2564" s="16">
        <v>1008.446</v>
      </c>
      <c r="F2564" s="16">
        <v>1.407294</v>
      </c>
      <c r="G2564" s="16">
        <v>431.1</v>
      </c>
      <c r="H2564" s="16">
        <v>432.3</v>
      </c>
      <c r="K2564" s="16">
        <f t="shared" si="313"/>
        <v>1180.896</v>
      </c>
      <c r="L2564" s="16">
        <f t="shared" si="314"/>
        <v>1008.446</v>
      </c>
      <c r="M2564" s="16">
        <f t="shared" si="315"/>
        <v>1.407294</v>
      </c>
      <c r="N2564" s="20">
        <f t="shared" si="316"/>
        <v>42.610239960098731</v>
      </c>
      <c r="O2564" s="18">
        <f t="shared" si="317"/>
        <v>156.38157142857145</v>
      </c>
      <c r="P2564" s="18">
        <f t="shared" si="318"/>
        <v>93.774420476070787</v>
      </c>
      <c r="Q2564" s="48">
        <f t="shared" si="312"/>
        <v>3.1258140158690262</v>
      </c>
    </row>
    <row r="2565" spans="2:17" x14ac:dyDescent="0.25">
      <c r="B2565" s="15">
        <v>41926.984722222223</v>
      </c>
      <c r="C2565" s="16">
        <v>7</v>
      </c>
      <c r="D2565" s="16">
        <v>1101.183</v>
      </c>
      <c r="E2565" s="16">
        <v>1025.7819999999999</v>
      </c>
      <c r="F2565" s="16">
        <v>1.3982300000000001</v>
      </c>
      <c r="G2565" s="16">
        <v>427.9</v>
      </c>
      <c r="H2565" s="16">
        <v>431.8</v>
      </c>
      <c r="K2565" s="16">
        <f t="shared" si="313"/>
        <v>1101.183</v>
      </c>
      <c r="L2565" s="16">
        <f t="shared" si="314"/>
        <v>1025.7819999999999</v>
      </c>
      <c r="M2565" s="16">
        <f t="shared" si="315"/>
        <v>1.3982300000000001</v>
      </c>
      <c r="N2565" s="20">
        <f t="shared" si="316"/>
        <v>41.661983381316993</v>
      </c>
      <c r="O2565" s="18">
        <f t="shared" si="317"/>
        <v>151.92607142857145</v>
      </c>
      <c r="P2565" s="18">
        <f t="shared" si="318"/>
        <v>88.501547598746996</v>
      </c>
      <c r="Q2565" s="48">
        <f t="shared" si="312"/>
        <v>2.9500515866248995</v>
      </c>
    </row>
    <row r="2566" spans="2:17" x14ac:dyDescent="0.25">
      <c r="B2566" s="15">
        <v>41926.98541666667</v>
      </c>
      <c r="C2566" s="16">
        <v>7</v>
      </c>
      <c r="D2566" s="16">
        <v>1099.7180000000001</v>
      </c>
      <c r="E2566" s="16">
        <v>1068.7159999999999</v>
      </c>
      <c r="F2566" s="16">
        <v>1.40354</v>
      </c>
      <c r="G2566" s="16">
        <v>440.2</v>
      </c>
      <c r="H2566" s="16">
        <v>438</v>
      </c>
      <c r="K2566" s="16">
        <f t="shared" si="313"/>
        <v>1099.7180000000001</v>
      </c>
      <c r="L2566" s="16">
        <f t="shared" si="314"/>
        <v>1068.7159999999999</v>
      </c>
      <c r="M2566" s="16">
        <f t="shared" si="315"/>
        <v>1.40354</v>
      </c>
      <c r="N2566" s="20">
        <f t="shared" si="316"/>
        <v>42.217504391172575</v>
      </c>
      <c r="O2566" s="18">
        <f t="shared" si="317"/>
        <v>154.88814285714287</v>
      </c>
      <c r="P2566" s="18">
        <f t="shared" si="318"/>
        <v>91.77735219310081</v>
      </c>
      <c r="Q2566" s="48">
        <f t="shared" si="312"/>
        <v>3.0592450731033605</v>
      </c>
    </row>
    <row r="2567" spans="2:17" x14ac:dyDescent="0.25">
      <c r="B2567" s="15">
        <v>41926.986111111109</v>
      </c>
      <c r="C2567" s="16">
        <v>7</v>
      </c>
      <c r="D2567" s="16">
        <v>1159.8989999999999</v>
      </c>
      <c r="E2567" s="16">
        <v>1043.722</v>
      </c>
      <c r="F2567" s="16">
        <v>1.3915010000000001</v>
      </c>
      <c r="G2567" s="16">
        <v>428.7</v>
      </c>
      <c r="H2567" s="16">
        <v>442.9</v>
      </c>
      <c r="K2567" s="16">
        <f t="shared" si="313"/>
        <v>1159.8989999999999</v>
      </c>
      <c r="L2567" s="16">
        <f t="shared" si="314"/>
        <v>1043.722</v>
      </c>
      <c r="M2567" s="16">
        <f t="shared" si="315"/>
        <v>1.3915010000000001</v>
      </c>
      <c r="N2567" s="20">
        <f t="shared" si="316"/>
        <v>40.958009581822026</v>
      </c>
      <c r="O2567" s="18">
        <f t="shared" si="317"/>
        <v>157.4015</v>
      </c>
      <c r="P2567" s="18">
        <f t="shared" si="318"/>
        <v>89.708012068884273</v>
      </c>
      <c r="Q2567" s="48">
        <f t="shared" si="312"/>
        <v>2.990267068962809</v>
      </c>
    </row>
    <row r="2568" spans="2:17" x14ac:dyDescent="0.25">
      <c r="B2568" s="15">
        <v>41926.986805555556</v>
      </c>
      <c r="C2568" s="16">
        <v>7</v>
      </c>
      <c r="D2568" s="16">
        <v>1031.998</v>
      </c>
      <c r="E2568" s="16">
        <v>1048.8420000000001</v>
      </c>
      <c r="F2568" s="16">
        <v>1.408026</v>
      </c>
      <c r="G2568" s="16">
        <v>426</v>
      </c>
      <c r="H2568" s="16">
        <v>438.5</v>
      </c>
      <c r="K2568" s="16">
        <f t="shared" si="313"/>
        <v>1031.998</v>
      </c>
      <c r="L2568" s="16">
        <f t="shared" si="314"/>
        <v>1048.8420000000001</v>
      </c>
      <c r="M2568" s="16">
        <f t="shared" si="315"/>
        <v>1.408026</v>
      </c>
      <c r="N2568" s="20">
        <f t="shared" si="316"/>
        <v>42.686820257502553</v>
      </c>
      <c r="O2568" s="18">
        <f t="shared" si="317"/>
        <v>148.63142857142859</v>
      </c>
      <c r="P2568" s="18">
        <f t="shared" si="318"/>
        <v>89.333660907504949</v>
      </c>
      <c r="Q2568" s="48">
        <f t="shared" ref="Q2568:Q2631" si="319">IF(COUNT(K2568:L2568)&gt;1,P2568*14/(C2568*60),P2568*7/(C2568*60))</f>
        <v>2.9777886969168317</v>
      </c>
    </row>
    <row r="2569" spans="2:17" x14ac:dyDescent="0.25">
      <c r="B2569" s="15">
        <v>41926.987500000003</v>
      </c>
      <c r="C2569" s="16">
        <v>7</v>
      </c>
      <c r="D2569" s="16">
        <v>1112.4739999999999</v>
      </c>
      <c r="E2569" s="16">
        <v>1009.5309999999999</v>
      </c>
      <c r="F2569" s="16">
        <v>1.3926149999999999</v>
      </c>
      <c r="G2569" s="16">
        <v>438</v>
      </c>
      <c r="H2569" s="16">
        <v>444.7</v>
      </c>
      <c r="K2569" s="16">
        <f t="shared" si="313"/>
        <v>1112.4739999999999</v>
      </c>
      <c r="L2569" s="16">
        <f t="shared" si="314"/>
        <v>1009.5309999999999</v>
      </c>
      <c r="M2569" s="16">
        <f t="shared" si="315"/>
        <v>1.3926149999999999</v>
      </c>
      <c r="N2569" s="20">
        <f t="shared" si="316"/>
        <v>41.074553914209787</v>
      </c>
      <c r="O2569" s="18">
        <f t="shared" si="317"/>
        <v>151.57178571428571</v>
      </c>
      <c r="P2569" s="18">
        <f t="shared" si="318"/>
        <v>86.700637622414959</v>
      </c>
      <c r="Q2569" s="48">
        <f t="shared" si="319"/>
        <v>2.8900212540804984</v>
      </c>
    </row>
    <row r="2570" spans="2:17" x14ac:dyDescent="0.25">
      <c r="B2570" s="15">
        <v>41926.988194444442</v>
      </c>
      <c r="C2570" s="16">
        <v>3</v>
      </c>
      <c r="D2570" s="16">
        <v>1171.893</v>
      </c>
      <c r="E2570" s="16">
        <v>1027.7470000000001</v>
      </c>
      <c r="F2570" s="16">
        <v>1.3922330000000001</v>
      </c>
      <c r="G2570" s="16">
        <v>436</v>
      </c>
      <c r="H2570" s="16">
        <v>443.9</v>
      </c>
      <c r="K2570" s="16">
        <f t="shared" si="313"/>
        <v>1171.893</v>
      </c>
      <c r="L2570" s="16">
        <f t="shared" si="314"/>
        <v>1027.7470000000001</v>
      </c>
      <c r="M2570" s="16">
        <f t="shared" si="315"/>
        <v>1.3922330000000001</v>
      </c>
      <c r="N2570" s="20">
        <f t="shared" si="316"/>
        <v>41.034589879225841</v>
      </c>
      <c r="O2570" s="18">
        <f t="shared" si="317"/>
        <v>157.11714285714288</v>
      </c>
      <c r="P2570" s="18">
        <f t="shared" si="318"/>
        <v>89.760568343751189</v>
      </c>
      <c r="Q2570" s="48">
        <f t="shared" si="319"/>
        <v>6.9813775378473144</v>
      </c>
    </row>
    <row r="2571" spans="2:17" x14ac:dyDescent="0.25">
      <c r="B2571" s="15">
        <v>41926.988888888889</v>
      </c>
      <c r="C2571" s="16">
        <v>6</v>
      </c>
      <c r="D2571" s="16">
        <v>1101.9459999999999</v>
      </c>
      <c r="E2571" s="16">
        <v>1004.693</v>
      </c>
      <c r="F2571" s="16">
        <v>1.3993899999999999</v>
      </c>
      <c r="G2571" s="16">
        <v>429.5</v>
      </c>
      <c r="H2571" s="16">
        <v>449.2</v>
      </c>
      <c r="K2571" s="16">
        <f t="shared" si="313"/>
        <v>1101.9459999999999</v>
      </c>
      <c r="L2571" s="16">
        <f t="shared" si="314"/>
        <v>1004.693</v>
      </c>
      <c r="M2571" s="16">
        <f t="shared" si="315"/>
        <v>1.3993899999999999</v>
      </c>
      <c r="N2571" s="20">
        <f t="shared" si="316"/>
        <v>41.783340136765652</v>
      </c>
      <c r="O2571" s="18">
        <f t="shared" si="317"/>
        <v>150.47421428571428</v>
      </c>
      <c r="P2571" s="18">
        <f t="shared" si="318"/>
        <v>87.98406125918423</v>
      </c>
      <c r="Q2571" s="48">
        <f t="shared" si="319"/>
        <v>3.4216023823016086</v>
      </c>
    </row>
    <row r="2572" spans="2:17" x14ac:dyDescent="0.25">
      <c r="B2572" s="15">
        <v>41926.989583333336</v>
      </c>
      <c r="C2572" s="16">
        <v>8</v>
      </c>
      <c r="D2572" s="16">
        <v>1074.144</v>
      </c>
      <c r="E2572" s="16">
        <v>1025.0319999999999</v>
      </c>
      <c r="F2572" s="16">
        <v>1.3978790000000001</v>
      </c>
      <c r="G2572" s="16">
        <v>428.7</v>
      </c>
      <c r="H2572" s="16">
        <v>436.7</v>
      </c>
      <c r="K2572" s="16">
        <f t="shared" si="313"/>
        <v>1074.144</v>
      </c>
      <c r="L2572" s="16">
        <f t="shared" si="314"/>
        <v>1025.0319999999999</v>
      </c>
      <c r="M2572" s="16">
        <f t="shared" si="315"/>
        <v>1.3978790000000001</v>
      </c>
      <c r="N2572" s="20">
        <f t="shared" si="316"/>
        <v>41.625262501004507</v>
      </c>
      <c r="O2572" s="18">
        <f t="shared" si="317"/>
        <v>149.94114285714286</v>
      </c>
      <c r="P2572" s="18">
        <f t="shared" si="318"/>
        <v>87.24637322647439</v>
      </c>
      <c r="Q2572" s="48">
        <f t="shared" si="319"/>
        <v>2.5446858857721697</v>
      </c>
    </row>
    <row r="2573" spans="2:17" x14ac:dyDescent="0.25">
      <c r="B2573" s="15">
        <v>41926.990277777775</v>
      </c>
      <c r="C2573" s="16">
        <v>7</v>
      </c>
      <c r="D2573" s="16">
        <v>1238.819</v>
      </c>
      <c r="E2573" s="16">
        <v>1035.9090000000001</v>
      </c>
      <c r="F2573" s="16">
        <v>1.4110469999999999</v>
      </c>
      <c r="G2573" s="16">
        <v>422.1</v>
      </c>
      <c r="H2573" s="16">
        <v>426.5</v>
      </c>
      <c r="K2573" s="16">
        <f t="shared" si="313"/>
        <v>1238.819</v>
      </c>
      <c r="L2573" s="16">
        <f t="shared" si="314"/>
        <v>1035.9090000000001</v>
      </c>
      <c r="M2573" s="16">
        <f t="shared" si="315"/>
        <v>1.4110469999999999</v>
      </c>
      <c r="N2573" s="20">
        <f t="shared" si="316"/>
        <v>43.002870911132248</v>
      </c>
      <c r="O2573" s="18">
        <f t="shared" si="317"/>
        <v>162.48057142857144</v>
      </c>
      <c r="P2573" s="18">
        <f t="shared" si="318"/>
        <v>98.59170290778431</v>
      </c>
      <c r="Q2573" s="48">
        <f t="shared" si="319"/>
        <v>3.2863900969261435</v>
      </c>
    </row>
    <row r="2574" spans="2:17" x14ac:dyDescent="0.25">
      <c r="B2574" s="15">
        <v>41926.990972222222</v>
      </c>
      <c r="C2574" s="16">
        <v>7</v>
      </c>
      <c r="D2574" s="16">
        <v>1112.4739999999999</v>
      </c>
      <c r="E2574" s="16">
        <v>1022.046</v>
      </c>
      <c r="F2574" s="16">
        <v>1.3937740000000001</v>
      </c>
      <c r="G2574" s="16">
        <v>432.6</v>
      </c>
      <c r="H2574" s="16">
        <v>437.3</v>
      </c>
      <c r="K2574" s="16">
        <f t="shared" si="313"/>
        <v>1112.4739999999999</v>
      </c>
      <c r="L2574" s="16">
        <f t="shared" si="314"/>
        <v>1022.046</v>
      </c>
      <c r="M2574" s="16">
        <f t="shared" si="315"/>
        <v>1.3937740000000001</v>
      </c>
      <c r="N2574" s="20">
        <f t="shared" si="316"/>
        <v>41.19580605176585</v>
      </c>
      <c r="O2574" s="18">
        <f t="shared" si="317"/>
        <v>152.46571428571428</v>
      </c>
      <c r="P2574" s="18">
        <f t="shared" si="318"/>
        <v>87.542220111430467</v>
      </c>
      <c r="Q2574" s="48">
        <f t="shared" si="319"/>
        <v>2.9180740037143491</v>
      </c>
    </row>
    <row r="2575" spans="2:17" x14ac:dyDescent="0.25">
      <c r="B2575" s="15">
        <v>41926.991666666669</v>
      </c>
      <c r="C2575" s="16">
        <v>7</v>
      </c>
      <c r="D2575" s="16">
        <v>1141.8330000000001</v>
      </c>
      <c r="E2575" s="16">
        <v>1004.273</v>
      </c>
      <c r="F2575" s="16">
        <v>1.406531</v>
      </c>
      <c r="G2575" s="16">
        <v>419.8</v>
      </c>
      <c r="H2575" s="16">
        <v>434.3</v>
      </c>
      <c r="K2575" s="16">
        <f t="shared" si="313"/>
        <v>1141.8330000000001</v>
      </c>
      <c r="L2575" s="16">
        <f t="shared" si="314"/>
        <v>1004.273</v>
      </c>
      <c r="M2575" s="16">
        <f t="shared" si="315"/>
        <v>1.406531</v>
      </c>
      <c r="N2575" s="20">
        <f t="shared" si="316"/>
        <v>42.530416508023436</v>
      </c>
      <c r="O2575" s="18">
        <f t="shared" si="317"/>
        <v>153.29328571428573</v>
      </c>
      <c r="P2575" s="18">
        <f t="shared" si="318"/>
        <v>91.700578908633105</v>
      </c>
      <c r="Q2575" s="48">
        <f t="shared" si="319"/>
        <v>3.0566859636211032</v>
      </c>
    </row>
    <row r="2576" spans="2:17" x14ac:dyDescent="0.25">
      <c r="B2576" s="15">
        <v>41926.992361111108</v>
      </c>
      <c r="C2576" s="16">
        <v>7</v>
      </c>
      <c r="D2576" s="16">
        <v>1226.825</v>
      </c>
      <c r="E2576" s="16">
        <v>1019.712</v>
      </c>
      <c r="F2576" s="16">
        <v>1.412558</v>
      </c>
      <c r="G2576" s="16">
        <v>422.1</v>
      </c>
      <c r="H2576" s="16">
        <v>430.5</v>
      </c>
      <c r="K2576" s="16">
        <f t="shared" si="313"/>
        <v>1226.825</v>
      </c>
      <c r="L2576" s="16">
        <f t="shared" si="314"/>
        <v>1019.712</v>
      </c>
      <c r="M2576" s="16">
        <f t="shared" si="315"/>
        <v>1.412558</v>
      </c>
      <c r="N2576" s="20">
        <f t="shared" si="316"/>
        <v>43.16094854689343</v>
      </c>
      <c r="O2576" s="18">
        <f t="shared" si="317"/>
        <v>160.46692857142858</v>
      </c>
      <c r="P2576" s="18">
        <f t="shared" si="318"/>
        <v>97.83242299644759</v>
      </c>
      <c r="Q2576" s="48">
        <f t="shared" si="319"/>
        <v>3.2610807665482531</v>
      </c>
    </row>
    <row r="2577" spans="2:17" x14ac:dyDescent="0.25">
      <c r="B2577" s="15">
        <v>41926.993055555555</v>
      </c>
      <c r="C2577" s="16">
        <v>6</v>
      </c>
      <c r="D2577" s="16">
        <v>1166.6130000000001</v>
      </c>
      <c r="E2577" s="16">
        <v>1040.374</v>
      </c>
      <c r="F2577" s="16">
        <v>1.4016789999999999</v>
      </c>
      <c r="G2577" s="16">
        <v>428.1</v>
      </c>
      <c r="H2577" s="16">
        <v>436.2</v>
      </c>
      <c r="K2577" s="16">
        <f t="shared" si="313"/>
        <v>1166.6130000000001</v>
      </c>
      <c r="L2577" s="16">
        <f t="shared" si="314"/>
        <v>1040.374</v>
      </c>
      <c r="M2577" s="16">
        <f t="shared" si="315"/>
        <v>1.4016789999999999</v>
      </c>
      <c r="N2577" s="20">
        <f t="shared" si="316"/>
        <v>42.022810492991539</v>
      </c>
      <c r="O2577" s="18">
        <f t="shared" si="317"/>
        <v>157.64192857142856</v>
      </c>
      <c r="P2577" s="18">
        <f t="shared" si="318"/>
        <v>92.855022771680794</v>
      </c>
      <c r="Q2577" s="48">
        <f t="shared" si="319"/>
        <v>3.6110286633431423</v>
      </c>
    </row>
    <row r="2578" spans="2:17" x14ac:dyDescent="0.25">
      <c r="B2578" s="15">
        <v>41926.993750000001</v>
      </c>
      <c r="C2578" s="16">
        <v>7</v>
      </c>
      <c r="D2578" s="16">
        <v>1155.3219999999999</v>
      </c>
      <c r="E2578" s="16">
        <v>1037.242</v>
      </c>
      <c r="F2578" s="16">
        <v>1.3929659999999999</v>
      </c>
      <c r="G2578" s="16">
        <v>425.1</v>
      </c>
      <c r="H2578" s="16">
        <v>430.1</v>
      </c>
      <c r="K2578" s="16">
        <f t="shared" si="313"/>
        <v>1155.3219999999999</v>
      </c>
      <c r="L2578" s="16">
        <f t="shared" si="314"/>
        <v>1037.242</v>
      </c>
      <c r="M2578" s="16">
        <f t="shared" si="315"/>
        <v>1.3929659999999999</v>
      </c>
      <c r="N2578" s="20">
        <f t="shared" si="316"/>
        <v>41.111274794522274</v>
      </c>
      <c r="O2578" s="18">
        <f t="shared" si="317"/>
        <v>156.61171428571427</v>
      </c>
      <c r="P2578" s="18">
        <f t="shared" si="318"/>
        <v>89.686216510578546</v>
      </c>
      <c r="Q2578" s="48">
        <f t="shared" si="319"/>
        <v>2.989540550352618</v>
      </c>
    </row>
    <row r="2579" spans="2:17" x14ac:dyDescent="0.25">
      <c r="B2579" s="15">
        <v>41926.994444444441</v>
      </c>
      <c r="C2579" s="16">
        <v>7</v>
      </c>
      <c r="D2579" s="16">
        <v>1114.7940000000001</v>
      </c>
      <c r="E2579" s="16">
        <v>1048.1679999999999</v>
      </c>
      <c r="F2579" s="16">
        <v>1.3895930000000001</v>
      </c>
      <c r="G2579" s="16">
        <v>430.8</v>
      </c>
      <c r="H2579" s="16">
        <v>441.7</v>
      </c>
      <c r="K2579" s="16">
        <f t="shared" si="313"/>
        <v>1114.7940000000001</v>
      </c>
      <c r="L2579" s="16">
        <f t="shared" si="314"/>
        <v>1048.1679999999999</v>
      </c>
      <c r="M2579" s="16">
        <f t="shared" si="315"/>
        <v>1.3895930000000001</v>
      </c>
      <c r="N2579" s="20">
        <f t="shared" si="316"/>
        <v>40.758398642687467</v>
      </c>
      <c r="O2579" s="18">
        <f t="shared" si="317"/>
        <v>154.49728571428571</v>
      </c>
      <c r="P2579" s="18">
        <f t="shared" si="318"/>
        <v>87.503532206770331</v>
      </c>
      <c r="Q2579" s="48">
        <f t="shared" si="319"/>
        <v>2.9167844068923441</v>
      </c>
    </row>
    <row r="2580" spans="2:17" x14ac:dyDescent="0.25">
      <c r="B2580" s="15">
        <v>41926.995138888888</v>
      </c>
      <c r="C2580" s="16">
        <v>7</v>
      </c>
      <c r="D2580" s="16">
        <v>1115.4949999999999</v>
      </c>
      <c r="E2580" s="16">
        <v>1011.13</v>
      </c>
      <c r="F2580" s="16">
        <v>1.405783</v>
      </c>
      <c r="G2580" s="16">
        <v>424.8</v>
      </c>
      <c r="H2580" s="16">
        <v>430.7</v>
      </c>
      <c r="K2580" s="16">
        <f t="shared" si="313"/>
        <v>1115.4949999999999</v>
      </c>
      <c r="L2580" s="16">
        <f t="shared" si="314"/>
        <v>1011.13</v>
      </c>
      <c r="M2580" s="16">
        <f t="shared" si="315"/>
        <v>1.405783</v>
      </c>
      <c r="N2580" s="20">
        <f t="shared" si="316"/>
        <v>42.452162324337564</v>
      </c>
      <c r="O2580" s="18">
        <f t="shared" si="317"/>
        <v>151.90178571428572</v>
      </c>
      <c r="P2580" s="18">
        <f t="shared" si="318"/>
        <v>90.652749885260377</v>
      </c>
      <c r="Q2580" s="48">
        <f t="shared" si="319"/>
        <v>3.0217583295086792</v>
      </c>
    </row>
    <row r="2581" spans="2:17" x14ac:dyDescent="0.25">
      <c r="B2581" s="15">
        <v>41926.995833333334</v>
      </c>
      <c r="C2581" s="16">
        <v>7</v>
      </c>
      <c r="D2581" s="16">
        <v>1135.027</v>
      </c>
      <c r="E2581" s="16">
        <v>1034.1500000000001</v>
      </c>
      <c r="F2581" s="16">
        <v>1.4027620000000001</v>
      </c>
      <c r="G2581" s="16">
        <v>430.2</v>
      </c>
      <c r="H2581" s="16">
        <v>434.3</v>
      </c>
      <c r="K2581" s="16">
        <f t="shared" si="313"/>
        <v>1135.027</v>
      </c>
      <c r="L2581" s="16">
        <f t="shared" si="314"/>
        <v>1034.1500000000001</v>
      </c>
      <c r="M2581" s="16">
        <f t="shared" si="315"/>
        <v>1.4027620000000001</v>
      </c>
      <c r="N2581" s="20">
        <f t="shared" si="316"/>
        <v>42.136111670707862</v>
      </c>
      <c r="O2581" s="18">
        <f t="shared" si="317"/>
        <v>154.9412142857143</v>
      </c>
      <c r="P2581" s="18">
        <f t="shared" si="318"/>
        <v>91.581004798425269</v>
      </c>
      <c r="Q2581" s="48">
        <f t="shared" si="319"/>
        <v>3.0527001599475088</v>
      </c>
    </row>
    <row r="2582" spans="2:17" x14ac:dyDescent="0.25">
      <c r="B2582" s="15">
        <v>41926.996527777781</v>
      </c>
      <c r="C2582" s="16">
        <v>6</v>
      </c>
      <c r="D2582" s="16">
        <v>1198.1690000000001</v>
      </c>
      <c r="E2582" s="16">
        <v>1052.655</v>
      </c>
      <c r="F2582" s="16">
        <v>1.3937740000000001</v>
      </c>
      <c r="G2582" s="16">
        <v>418</v>
      </c>
      <c r="H2582" s="16">
        <v>430.1</v>
      </c>
      <c r="K2582" s="16">
        <f t="shared" si="313"/>
        <v>1198.1690000000001</v>
      </c>
      <c r="L2582" s="16">
        <f t="shared" si="314"/>
        <v>1052.655</v>
      </c>
      <c r="M2582" s="16">
        <f t="shared" si="315"/>
        <v>1.3937740000000001</v>
      </c>
      <c r="N2582" s="20">
        <f t="shared" si="316"/>
        <v>41.19580605176585</v>
      </c>
      <c r="O2582" s="18">
        <f t="shared" si="317"/>
        <v>160.77314285714286</v>
      </c>
      <c r="P2582" s="18">
        <f t="shared" si="318"/>
        <v>92.312149822953344</v>
      </c>
      <c r="Q2582" s="48">
        <f t="shared" si="319"/>
        <v>3.589916937559297</v>
      </c>
    </row>
    <row r="2583" spans="2:17" x14ac:dyDescent="0.25">
      <c r="B2583" s="15">
        <v>41926.99722222222</v>
      </c>
      <c r="C2583" s="16">
        <v>7</v>
      </c>
      <c r="D2583" s="16">
        <v>1158.3430000000001</v>
      </c>
      <c r="E2583" s="16">
        <v>1045.5360000000001</v>
      </c>
      <c r="F2583" s="16">
        <v>1.3929659999999999</v>
      </c>
      <c r="G2583" s="16">
        <v>423.1</v>
      </c>
      <c r="H2583" s="16">
        <v>430.5</v>
      </c>
      <c r="K2583" s="16">
        <f t="shared" si="313"/>
        <v>1158.3430000000001</v>
      </c>
      <c r="L2583" s="16">
        <f t="shared" si="314"/>
        <v>1045.5360000000001</v>
      </c>
      <c r="M2583" s="16">
        <f t="shared" si="315"/>
        <v>1.3929659999999999</v>
      </c>
      <c r="N2583" s="20">
        <f t="shared" si="316"/>
        <v>41.111274794522274</v>
      </c>
      <c r="O2583" s="18">
        <f t="shared" si="317"/>
        <v>157.41992857142856</v>
      </c>
      <c r="P2583" s="18">
        <f t="shared" si="318"/>
        <v>90.149053417422408</v>
      </c>
      <c r="Q2583" s="48">
        <f t="shared" si="319"/>
        <v>3.0049684472474132</v>
      </c>
    </row>
    <row r="2584" spans="2:17" x14ac:dyDescent="0.25">
      <c r="B2584" s="15">
        <v>41926.997916666667</v>
      </c>
      <c r="C2584" s="16">
        <v>7</v>
      </c>
      <c r="D2584" s="16">
        <v>1128.2829999999999</v>
      </c>
      <c r="E2584" s="16">
        <v>1018.97</v>
      </c>
      <c r="F2584" s="16">
        <v>1.3978790000000001</v>
      </c>
      <c r="G2584" s="16">
        <v>430.4</v>
      </c>
      <c r="H2584" s="16">
        <v>431.2</v>
      </c>
      <c r="K2584" s="16">
        <f t="shared" si="313"/>
        <v>1128.2829999999999</v>
      </c>
      <c r="L2584" s="16">
        <f t="shared" si="314"/>
        <v>1018.97</v>
      </c>
      <c r="M2584" s="16">
        <f t="shared" si="315"/>
        <v>1.3978790000000001</v>
      </c>
      <c r="N2584" s="20">
        <f t="shared" si="316"/>
        <v>41.625262501004507</v>
      </c>
      <c r="O2584" s="18">
        <f t="shared" si="317"/>
        <v>153.37521428571426</v>
      </c>
      <c r="P2584" s="18">
        <f t="shared" si="318"/>
        <v>89.244559126851115</v>
      </c>
      <c r="Q2584" s="48">
        <f t="shared" si="319"/>
        <v>2.9748186375617038</v>
      </c>
    </row>
    <row r="2585" spans="2:17" x14ac:dyDescent="0.25">
      <c r="B2585" s="15">
        <v>41926.998611111114</v>
      </c>
      <c r="C2585" s="16">
        <v>7</v>
      </c>
      <c r="D2585" s="16">
        <v>1098.1610000000001</v>
      </c>
      <c r="E2585" s="16">
        <v>1014.933</v>
      </c>
      <c r="F2585" s="16">
        <v>1.4005190000000001</v>
      </c>
      <c r="G2585" s="16">
        <v>428.5</v>
      </c>
      <c r="H2585" s="16">
        <v>441.9</v>
      </c>
      <c r="K2585" s="16">
        <f t="shared" ref="K2585:K2648" si="320">+IF(AND(D2585&gt;100,G2585&gt;50),D2585,"")</f>
        <v>1098.1610000000001</v>
      </c>
      <c r="L2585" s="16">
        <f t="shared" ref="L2585:L2648" si="321">IF(AND(E2585&gt;100,H2585&gt;50),E2585,"")</f>
        <v>1014.933</v>
      </c>
      <c r="M2585" s="16">
        <f t="shared" ref="M2585:M2648" si="322">IF(F2585&gt;1.1,F2585,"")</f>
        <v>1.4005190000000001</v>
      </c>
      <c r="N2585" s="20">
        <f t="shared" ref="N2585:N2648" si="323">IF(ISERROR($D$1*(M2585-1)/($M$7*($D$1-1))*100),"",($D$1*(M2585-1)/($M$7*($D$1-1))*100))</f>
        <v>41.901453737542873</v>
      </c>
      <c r="O2585" s="18">
        <f t="shared" ref="O2585:O2648" si="324">IF(ISERROR(IF(COUNT(K2585:L2585)&gt;1,SUM(K2585:L2585)/14,SUM(K2585:L2585)/7)),"",IF(COUNT(K2585:L2585)&gt;1,SUM(K2585:L2585)/14,SUM(K2585:L2585)/7))</f>
        <v>150.93528571428573</v>
      </c>
      <c r="P2585" s="18">
        <f t="shared" ref="P2585:P2648" si="325">IF(ISERROR(IF(COUNT(K2585:L2585)&gt;1,SUM(K2585:L2585)/14*M2585*N2585/100,SUM(K2585:L2585)/7*M2585*N2585/100)),"",IF(COUNT(K2585:L2585)&gt;1,SUM(K2585:L2585)/14*M2585*N2585/100,SUM(K2585:L2585)/7*M2585*N2585/100))</f>
        <v>88.574534161037462</v>
      </c>
      <c r="Q2585" s="48">
        <f t="shared" si="319"/>
        <v>2.9524844720345818</v>
      </c>
    </row>
    <row r="2586" spans="2:17" x14ac:dyDescent="0.25">
      <c r="B2586" s="15">
        <v>41926.999305555553</v>
      </c>
      <c r="C2586" s="16">
        <v>7</v>
      </c>
      <c r="D2586" s="16">
        <v>1150.0419999999999</v>
      </c>
      <c r="E2586" s="16">
        <v>1005.1559999999999</v>
      </c>
      <c r="F2586" s="16">
        <v>1.405402</v>
      </c>
      <c r="G2586" s="16">
        <v>428.5</v>
      </c>
      <c r="H2586" s="16">
        <v>430.5</v>
      </c>
      <c r="K2586" s="16">
        <f t="shared" si="320"/>
        <v>1150.0419999999999</v>
      </c>
      <c r="L2586" s="16">
        <f t="shared" si="321"/>
        <v>1005.1559999999999</v>
      </c>
      <c r="M2586" s="16">
        <f t="shared" si="322"/>
        <v>1.405402</v>
      </c>
      <c r="N2586" s="20">
        <f t="shared" si="323"/>
        <v>42.412302907246236</v>
      </c>
      <c r="O2586" s="18">
        <f t="shared" si="324"/>
        <v>153.94271428571429</v>
      </c>
      <c r="P2586" s="18">
        <f t="shared" si="325"/>
        <v>91.759610493938922</v>
      </c>
      <c r="Q2586" s="48">
        <f t="shared" si="319"/>
        <v>3.0586536831312974</v>
      </c>
    </row>
    <row r="2587" spans="2:17" x14ac:dyDescent="0.25">
      <c r="B2587" s="15">
        <v>41927</v>
      </c>
      <c r="C2587" s="16">
        <v>7</v>
      </c>
      <c r="D2587" s="16">
        <v>1046.3420000000001</v>
      </c>
      <c r="E2587" s="16">
        <v>1022.914</v>
      </c>
      <c r="F2587" s="16">
        <v>1.3922330000000001</v>
      </c>
      <c r="G2587" s="16">
        <v>416.4</v>
      </c>
      <c r="H2587" s="16">
        <v>433.8</v>
      </c>
      <c r="K2587" s="16">
        <f t="shared" si="320"/>
        <v>1046.3420000000001</v>
      </c>
      <c r="L2587" s="16">
        <f t="shared" si="321"/>
        <v>1022.914</v>
      </c>
      <c r="M2587" s="16">
        <f t="shared" si="322"/>
        <v>1.3922330000000001</v>
      </c>
      <c r="N2587" s="20">
        <f t="shared" si="323"/>
        <v>41.034589879225841</v>
      </c>
      <c r="O2587" s="18">
        <f t="shared" si="324"/>
        <v>147.80400000000003</v>
      </c>
      <c r="P2587" s="18">
        <f t="shared" si="325"/>
        <v>84.439996821624106</v>
      </c>
      <c r="Q2587" s="48">
        <f t="shared" si="319"/>
        <v>2.8146665607208035</v>
      </c>
    </row>
    <row r="2588" spans="2:17" x14ac:dyDescent="0.25">
      <c r="B2588" s="15">
        <v>41927.000694444447</v>
      </c>
      <c r="C2588" s="16">
        <v>7</v>
      </c>
      <c r="D2588" s="16">
        <v>1046.3420000000001</v>
      </c>
      <c r="E2588" s="16">
        <v>1022.914</v>
      </c>
      <c r="F2588" s="16">
        <v>1.3922330000000001</v>
      </c>
      <c r="G2588" s="16">
        <v>416.4</v>
      </c>
      <c r="H2588" s="16">
        <v>433.8</v>
      </c>
      <c r="K2588" s="16">
        <f t="shared" si="320"/>
        <v>1046.3420000000001</v>
      </c>
      <c r="L2588" s="16">
        <f t="shared" si="321"/>
        <v>1022.914</v>
      </c>
      <c r="M2588" s="16">
        <f t="shared" si="322"/>
        <v>1.3922330000000001</v>
      </c>
      <c r="N2588" s="20">
        <f t="shared" si="323"/>
        <v>41.034589879225841</v>
      </c>
      <c r="O2588" s="18">
        <f t="shared" si="324"/>
        <v>147.80400000000003</v>
      </c>
      <c r="P2588" s="18">
        <f t="shared" si="325"/>
        <v>84.439996821624106</v>
      </c>
      <c r="Q2588" s="48">
        <f t="shared" si="319"/>
        <v>2.8146665607208035</v>
      </c>
    </row>
    <row r="2589" spans="2:17" x14ac:dyDescent="0.25">
      <c r="B2589" s="15">
        <v>41927.001388888886</v>
      </c>
      <c r="C2589" s="16">
        <v>7</v>
      </c>
      <c r="D2589" s="16">
        <v>1001.175</v>
      </c>
      <c r="E2589" s="16">
        <v>999.99699999999996</v>
      </c>
      <c r="F2589" s="16">
        <v>1.4005190000000001</v>
      </c>
      <c r="G2589" s="16">
        <v>419.9</v>
      </c>
      <c r="H2589" s="16">
        <v>433.8</v>
      </c>
      <c r="K2589" s="16">
        <f t="shared" si="320"/>
        <v>1001.175</v>
      </c>
      <c r="L2589" s="16">
        <f t="shared" si="321"/>
        <v>999.99699999999996</v>
      </c>
      <c r="M2589" s="16">
        <f t="shared" si="322"/>
        <v>1.4005190000000001</v>
      </c>
      <c r="N2589" s="20">
        <f t="shared" si="323"/>
        <v>41.901453737542873</v>
      </c>
      <c r="O2589" s="18">
        <f t="shared" si="324"/>
        <v>142.94085714285714</v>
      </c>
      <c r="P2589" s="18">
        <f t="shared" si="325"/>
        <v>83.883101119075448</v>
      </c>
      <c r="Q2589" s="48">
        <f t="shared" si="319"/>
        <v>2.7961033706358482</v>
      </c>
    </row>
    <row r="2590" spans="2:17" x14ac:dyDescent="0.25">
      <c r="B2590" s="15">
        <v>41927.002083333333</v>
      </c>
      <c r="C2590" s="16">
        <v>7</v>
      </c>
      <c r="D2590" s="16">
        <v>1064.3779999999999</v>
      </c>
      <c r="E2590" s="16">
        <v>1020.681</v>
      </c>
      <c r="F2590" s="16">
        <v>1.3926149999999999</v>
      </c>
      <c r="G2590" s="16">
        <v>416.2</v>
      </c>
      <c r="H2590" s="16">
        <v>434.8</v>
      </c>
      <c r="K2590" s="16">
        <f t="shared" si="320"/>
        <v>1064.3779999999999</v>
      </c>
      <c r="L2590" s="16">
        <f t="shared" si="321"/>
        <v>1020.681</v>
      </c>
      <c r="M2590" s="16">
        <f t="shared" si="322"/>
        <v>1.3926149999999999</v>
      </c>
      <c r="N2590" s="20">
        <f t="shared" si="323"/>
        <v>41.074553914209787</v>
      </c>
      <c r="O2590" s="18">
        <f t="shared" si="324"/>
        <v>148.93278571428573</v>
      </c>
      <c r="P2590" s="18">
        <f t="shared" si="325"/>
        <v>85.191102179474115</v>
      </c>
      <c r="Q2590" s="48">
        <f t="shared" si="319"/>
        <v>2.8397034059824704</v>
      </c>
    </row>
    <row r="2591" spans="2:17" x14ac:dyDescent="0.25">
      <c r="B2591" s="15">
        <v>41927.00277777778</v>
      </c>
      <c r="C2591" s="16">
        <v>7</v>
      </c>
      <c r="D2591" s="16">
        <v>1003.494</v>
      </c>
      <c r="E2591" s="16">
        <v>999.12350000000004</v>
      </c>
      <c r="F2591" s="16">
        <v>1.3974979999999999</v>
      </c>
      <c r="G2591" s="16">
        <v>419.4</v>
      </c>
      <c r="H2591" s="16">
        <v>431.6</v>
      </c>
      <c r="K2591" s="16">
        <f t="shared" si="320"/>
        <v>1003.494</v>
      </c>
      <c r="L2591" s="16">
        <f t="shared" si="321"/>
        <v>999.12350000000004</v>
      </c>
      <c r="M2591" s="16">
        <f t="shared" si="322"/>
        <v>1.3974979999999999</v>
      </c>
      <c r="N2591" s="20">
        <f t="shared" si="323"/>
        <v>41.58540308391315</v>
      </c>
      <c r="O2591" s="18">
        <f t="shared" si="324"/>
        <v>143.04410714285714</v>
      </c>
      <c r="P2591" s="18">
        <f t="shared" si="325"/>
        <v>83.130823318103509</v>
      </c>
      <c r="Q2591" s="48">
        <f t="shared" si="319"/>
        <v>2.7710274439367839</v>
      </c>
    </row>
    <row r="2592" spans="2:17" x14ac:dyDescent="0.25">
      <c r="B2592" s="15">
        <v>41927.003472222219</v>
      </c>
      <c r="C2592" s="16">
        <v>7</v>
      </c>
      <c r="D2592" s="16">
        <v>1018.448</v>
      </c>
      <c r="E2592" s="16">
        <v>990.17460000000005</v>
      </c>
      <c r="F2592" s="16">
        <v>1.40354</v>
      </c>
      <c r="G2592" s="16">
        <v>407.2</v>
      </c>
      <c r="H2592" s="16">
        <v>430.2</v>
      </c>
      <c r="K2592" s="16">
        <f t="shared" si="320"/>
        <v>1018.448</v>
      </c>
      <c r="L2592" s="16">
        <f t="shared" si="321"/>
        <v>990.17460000000005</v>
      </c>
      <c r="M2592" s="16">
        <f t="shared" si="322"/>
        <v>1.40354</v>
      </c>
      <c r="N2592" s="20">
        <f t="shared" si="323"/>
        <v>42.217504391172575</v>
      </c>
      <c r="O2592" s="18">
        <f t="shared" si="324"/>
        <v>143.47304285714287</v>
      </c>
      <c r="P2592" s="18">
        <f t="shared" si="325"/>
        <v>85.013453848824483</v>
      </c>
      <c r="Q2592" s="48">
        <f t="shared" si="319"/>
        <v>2.8337817949608159</v>
      </c>
    </row>
    <row r="2593" spans="2:17" x14ac:dyDescent="0.25">
      <c r="B2593" s="15">
        <v>41927.004166666666</v>
      </c>
      <c r="C2593" s="16">
        <v>7</v>
      </c>
      <c r="D2593" s="16">
        <v>1079.423</v>
      </c>
      <c r="E2593" s="16">
        <v>1048.528</v>
      </c>
      <c r="F2593" s="16">
        <v>1.3929659999999999</v>
      </c>
      <c r="G2593" s="16">
        <v>408.1</v>
      </c>
      <c r="H2593" s="16">
        <v>439.2</v>
      </c>
      <c r="K2593" s="16">
        <f t="shared" si="320"/>
        <v>1079.423</v>
      </c>
      <c r="L2593" s="16">
        <f t="shared" si="321"/>
        <v>1048.528</v>
      </c>
      <c r="M2593" s="16">
        <f t="shared" si="322"/>
        <v>1.3929659999999999</v>
      </c>
      <c r="N2593" s="20">
        <f t="shared" si="323"/>
        <v>41.111274794522274</v>
      </c>
      <c r="O2593" s="18">
        <f t="shared" si="324"/>
        <v>151.9965</v>
      </c>
      <c r="P2593" s="18">
        <f t="shared" si="325"/>
        <v>87.043239836968112</v>
      </c>
      <c r="Q2593" s="48">
        <f t="shared" si="319"/>
        <v>2.9014413278989371</v>
      </c>
    </row>
    <row r="2594" spans="2:17" x14ac:dyDescent="0.25">
      <c r="B2594" s="15">
        <v>41927.004861111112</v>
      </c>
      <c r="C2594" s="16">
        <v>7</v>
      </c>
      <c r="D2594" s="16">
        <v>1241.077</v>
      </c>
      <c r="E2594" s="16">
        <v>1042.846</v>
      </c>
      <c r="F2594" s="16">
        <v>1.3959870000000001</v>
      </c>
      <c r="G2594" s="16">
        <v>386.5</v>
      </c>
      <c r="H2594" s="16">
        <v>429.1</v>
      </c>
      <c r="K2594" s="16">
        <f t="shared" si="320"/>
        <v>1241.077</v>
      </c>
      <c r="L2594" s="16">
        <f t="shared" si="321"/>
        <v>1042.846</v>
      </c>
      <c r="M2594" s="16">
        <f t="shared" si="322"/>
        <v>1.3959870000000001</v>
      </c>
      <c r="N2594" s="20">
        <f t="shared" si="323"/>
        <v>41.427325448152004</v>
      </c>
      <c r="O2594" s="18">
        <f t="shared" si="324"/>
        <v>163.13735714285713</v>
      </c>
      <c r="P2594" s="18">
        <f t="shared" si="325"/>
        <v>94.345609059265001</v>
      </c>
      <c r="Q2594" s="48">
        <f t="shared" si="319"/>
        <v>3.1448536353088334</v>
      </c>
    </row>
    <row r="2595" spans="2:17" x14ac:dyDescent="0.25">
      <c r="B2595" s="15">
        <v>41927.005555555559</v>
      </c>
      <c r="C2595" s="16">
        <v>7</v>
      </c>
      <c r="D2595" s="16">
        <v>977.85910000000001</v>
      </c>
      <c r="E2595" s="16">
        <v>1006.962</v>
      </c>
      <c r="F2595" s="16">
        <v>1.395254</v>
      </c>
      <c r="G2595" s="16">
        <v>407.4</v>
      </c>
      <c r="H2595" s="16">
        <v>441.2</v>
      </c>
      <c r="K2595" s="16">
        <f t="shared" si="320"/>
        <v>977.85910000000001</v>
      </c>
      <c r="L2595" s="16">
        <f t="shared" si="321"/>
        <v>1006.962</v>
      </c>
      <c r="M2595" s="16">
        <f t="shared" si="322"/>
        <v>1.395254</v>
      </c>
      <c r="N2595" s="20">
        <f t="shared" si="323"/>
        <v>41.350640532855543</v>
      </c>
      <c r="O2595" s="18">
        <f t="shared" si="324"/>
        <v>141.77293571428572</v>
      </c>
      <c r="P2595" s="18">
        <f t="shared" si="325"/>
        <v>81.795394243349577</v>
      </c>
      <c r="Q2595" s="48">
        <f t="shared" si="319"/>
        <v>2.7265131414449857</v>
      </c>
    </row>
    <row r="2596" spans="2:17" x14ac:dyDescent="0.25">
      <c r="B2596" s="15">
        <v>41927.006249999999</v>
      </c>
      <c r="C2596" s="16">
        <v>7</v>
      </c>
      <c r="D2596" s="16">
        <v>1044.0219999999999</v>
      </c>
      <c r="E2596" s="16">
        <v>1039.086</v>
      </c>
      <c r="F2596" s="16">
        <v>1.400137</v>
      </c>
      <c r="G2596" s="16">
        <v>406.1</v>
      </c>
      <c r="H2596" s="16">
        <v>428.5</v>
      </c>
      <c r="K2596" s="16">
        <f t="shared" si="320"/>
        <v>1044.0219999999999</v>
      </c>
      <c r="L2596" s="16">
        <f t="shared" si="321"/>
        <v>1039.086</v>
      </c>
      <c r="M2596" s="16">
        <f t="shared" si="322"/>
        <v>1.400137</v>
      </c>
      <c r="N2596" s="20">
        <f t="shared" si="323"/>
        <v>41.861489702558899</v>
      </c>
      <c r="O2596" s="18">
        <f t="shared" si="324"/>
        <v>148.79342857142859</v>
      </c>
      <c r="P2596" s="18">
        <f t="shared" si="325"/>
        <v>87.210537430289861</v>
      </c>
      <c r="Q2596" s="48">
        <f t="shared" si="319"/>
        <v>2.9070179143429957</v>
      </c>
    </row>
    <row r="2597" spans="2:17" x14ac:dyDescent="0.25">
      <c r="B2597" s="15">
        <v>41927.006944444445</v>
      </c>
      <c r="C2597" s="16">
        <v>7</v>
      </c>
      <c r="D2597" s="16">
        <v>1061.296</v>
      </c>
      <c r="E2597" s="16">
        <v>1022.68</v>
      </c>
      <c r="F2597" s="16">
        <v>1.3974979999999999</v>
      </c>
      <c r="G2597" s="16">
        <v>408.5</v>
      </c>
      <c r="H2597" s="16">
        <v>433.1</v>
      </c>
      <c r="K2597" s="16">
        <f t="shared" si="320"/>
        <v>1061.296</v>
      </c>
      <c r="L2597" s="16">
        <f t="shared" si="321"/>
        <v>1022.68</v>
      </c>
      <c r="M2597" s="16">
        <f t="shared" si="322"/>
        <v>1.3974979999999999</v>
      </c>
      <c r="N2597" s="20">
        <f t="shared" si="323"/>
        <v>41.58540308391315</v>
      </c>
      <c r="O2597" s="18">
        <f t="shared" si="324"/>
        <v>148.85542857142858</v>
      </c>
      <c r="P2597" s="18">
        <f t="shared" si="325"/>
        <v>86.508102847981718</v>
      </c>
      <c r="Q2597" s="48">
        <f t="shared" si="319"/>
        <v>2.8836034282660572</v>
      </c>
    </row>
    <row r="2598" spans="2:17" x14ac:dyDescent="0.25">
      <c r="B2598" s="15">
        <v>41927.007638888892</v>
      </c>
      <c r="C2598" s="16">
        <v>7</v>
      </c>
      <c r="D2598" s="16">
        <v>999.71010000000001</v>
      </c>
      <c r="E2598" s="16">
        <v>1035.509</v>
      </c>
      <c r="F2598" s="16">
        <v>1.3993899999999999</v>
      </c>
      <c r="G2598" s="16">
        <v>396.9</v>
      </c>
      <c r="H2598" s="16">
        <v>429.9</v>
      </c>
      <c r="K2598" s="16">
        <f t="shared" si="320"/>
        <v>999.71010000000001</v>
      </c>
      <c r="L2598" s="16">
        <f t="shared" si="321"/>
        <v>1035.509</v>
      </c>
      <c r="M2598" s="16">
        <f t="shared" si="322"/>
        <v>1.3993899999999999</v>
      </c>
      <c r="N2598" s="20">
        <f t="shared" si="323"/>
        <v>41.783340136765652</v>
      </c>
      <c r="O2598" s="18">
        <f t="shared" si="324"/>
        <v>145.37279285714285</v>
      </c>
      <c r="P2598" s="18">
        <f t="shared" si="325"/>
        <v>85.001199526953513</v>
      </c>
      <c r="Q2598" s="48">
        <f t="shared" si="319"/>
        <v>2.8333733175651168</v>
      </c>
    </row>
    <row r="2599" spans="2:17" x14ac:dyDescent="0.25">
      <c r="B2599" s="15">
        <v>41927.008333333331</v>
      </c>
      <c r="C2599" s="16">
        <v>7</v>
      </c>
      <c r="D2599" s="16">
        <v>989.88319999999999</v>
      </c>
      <c r="E2599" s="16">
        <v>1028.404</v>
      </c>
      <c r="F2599" s="16">
        <v>1.390341</v>
      </c>
      <c r="G2599" s="16">
        <v>402.6</v>
      </c>
      <c r="H2599" s="16">
        <v>432.7</v>
      </c>
      <c r="K2599" s="16">
        <f t="shared" si="320"/>
        <v>989.88319999999999</v>
      </c>
      <c r="L2599" s="16">
        <f t="shared" si="321"/>
        <v>1028.404</v>
      </c>
      <c r="M2599" s="16">
        <f t="shared" si="322"/>
        <v>1.390341</v>
      </c>
      <c r="N2599" s="20">
        <f t="shared" si="323"/>
        <v>40.836652826373339</v>
      </c>
      <c r="O2599" s="18">
        <f t="shared" si="324"/>
        <v>144.16337142857142</v>
      </c>
      <c r="P2599" s="18">
        <f t="shared" si="325"/>
        <v>81.851453915345459</v>
      </c>
      <c r="Q2599" s="48">
        <f t="shared" si="319"/>
        <v>2.7283817971781819</v>
      </c>
    </row>
    <row r="2600" spans="2:17" x14ac:dyDescent="0.25">
      <c r="B2600" s="15">
        <v>41927.009027777778</v>
      </c>
      <c r="C2600" s="16">
        <v>7</v>
      </c>
      <c r="D2600" s="16">
        <v>883.83309999999994</v>
      </c>
      <c r="E2600" s="16">
        <v>1035.4459999999999</v>
      </c>
      <c r="F2600" s="16">
        <v>1.394522</v>
      </c>
      <c r="G2600" s="16">
        <v>407.4</v>
      </c>
      <c r="H2600" s="16">
        <v>445.6</v>
      </c>
      <c r="K2600" s="16">
        <f t="shared" si="320"/>
        <v>883.83309999999994</v>
      </c>
      <c r="L2600" s="16">
        <f t="shared" si="321"/>
        <v>1035.4459999999999</v>
      </c>
      <c r="M2600" s="16">
        <f t="shared" si="322"/>
        <v>1.394522</v>
      </c>
      <c r="N2600" s="20">
        <f t="shared" si="323"/>
        <v>41.274060235451721</v>
      </c>
      <c r="O2600" s="18">
        <f t="shared" si="324"/>
        <v>137.09136428571426</v>
      </c>
      <c r="P2600" s="18">
        <f t="shared" si="325"/>
        <v>78.906478564332659</v>
      </c>
      <c r="Q2600" s="48">
        <f t="shared" si="319"/>
        <v>2.6302159521444217</v>
      </c>
    </row>
    <row r="2601" spans="2:17" x14ac:dyDescent="0.25">
      <c r="B2601" s="15">
        <v>41927.009722222225</v>
      </c>
      <c r="C2601" s="16">
        <v>6</v>
      </c>
      <c r="D2601" s="16">
        <v>960.5249</v>
      </c>
      <c r="E2601" s="16">
        <v>994.72280000000001</v>
      </c>
      <c r="F2601" s="16">
        <v>1.3986270000000001</v>
      </c>
      <c r="G2601" s="16">
        <v>414.8</v>
      </c>
      <c r="H2601" s="16">
        <v>438.1</v>
      </c>
      <c r="K2601" s="16">
        <f t="shared" si="320"/>
        <v>960.5249</v>
      </c>
      <c r="L2601" s="16">
        <f t="shared" si="321"/>
        <v>994.72280000000001</v>
      </c>
      <c r="M2601" s="16">
        <f t="shared" si="322"/>
        <v>1.3986270000000001</v>
      </c>
      <c r="N2601" s="20">
        <f t="shared" si="323"/>
        <v>41.703516684690371</v>
      </c>
      <c r="O2601" s="18">
        <f t="shared" si="324"/>
        <v>139.66055</v>
      </c>
      <c r="P2601" s="18">
        <f t="shared" si="325"/>
        <v>81.460736945313641</v>
      </c>
      <c r="Q2601" s="48">
        <f t="shared" si="319"/>
        <v>3.1679175478733081</v>
      </c>
    </row>
    <row r="2602" spans="2:17" x14ac:dyDescent="0.25">
      <c r="B2602" s="15">
        <v>41927.010416666664</v>
      </c>
      <c r="C2602" s="16">
        <v>7</v>
      </c>
      <c r="D2602" s="16">
        <v>1084.672</v>
      </c>
      <c r="E2602" s="16">
        <v>1021.246</v>
      </c>
      <c r="F2602" s="16">
        <v>1.4024110000000001</v>
      </c>
      <c r="G2602" s="16">
        <v>406.2</v>
      </c>
      <c r="H2602" s="16">
        <v>440.1</v>
      </c>
      <c r="K2602" s="16">
        <f t="shared" si="320"/>
        <v>1084.672</v>
      </c>
      <c r="L2602" s="16">
        <f t="shared" si="321"/>
        <v>1021.246</v>
      </c>
      <c r="M2602" s="16">
        <f t="shared" si="322"/>
        <v>1.4024110000000001</v>
      </c>
      <c r="N2602" s="20">
        <f t="shared" si="323"/>
        <v>42.099390790395375</v>
      </c>
      <c r="O2602" s="18">
        <f t="shared" si="324"/>
        <v>150.42271428571431</v>
      </c>
      <c r="P2602" s="18">
        <f t="shared" si="325"/>
        <v>88.810546363216616</v>
      </c>
      <c r="Q2602" s="48">
        <f t="shared" si="319"/>
        <v>2.9603515454405538</v>
      </c>
    </row>
    <row r="2603" spans="2:17" x14ac:dyDescent="0.25">
      <c r="B2603" s="15">
        <v>41927.011111111111</v>
      </c>
      <c r="C2603" s="16">
        <v>7</v>
      </c>
      <c r="D2603" s="16">
        <v>1091.4169999999999</v>
      </c>
      <c r="E2603" s="16">
        <v>1033.1579999999999</v>
      </c>
      <c r="F2603" s="16">
        <v>1.4009</v>
      </c>
      <c r="G2603" s="16">
        <v>397.7</v>
      </c>
      <c r="H2603" s="16">
        <v>428.1</v>
      </c>
      <c r="K2603" s="16">
        <f t="shared" si="320"/>
        <v>1091.4169999999999</v>
      </c>
      <c r="L2603" s="16">
        <f t="shared" si="321"/>
        <v>1033.1579999999999</v>
      </c>
      <c r="M2603" s="16">
        <f t="shared" si="322"/>
        <v>1.4009</v>
      </c>
      <c r="N2603" s="20">
        <f t="shared" si="323"/>
        <v>41.941313154634209</v>
      </c>
      <c r="O2603" s="18">
        <f t="shared" si="324"/>
        <v>151.75535714285712</v>
      </c>
      <c r="P2603" s="18">
        <f t="shared" si="325"/>
        <v>89.16474876611835</v>
      </c>
      <c r="Q2603" s="48">
        <f t="shared" si="319"/>
        <v>2.9721582922039449</v>
      </c>
    </row>
    <row r="2604" spans="2:17" x14ac:dyDescent="0.25">
      <c r="B2604" s="15">
        <v>41927.011805555558</v>
      </c>
      <c r="C2604" s="16">
        <v>7</v>
      </c>
      <c r="D2604" s="16">
        <v>1048.569</v>
      </c>
      <c r="E2604" s="16">
        <v>1033.403</v>
      </c>
      <c r="F2604" s="16">
        <v>1.3862209999999999</v>
      </c>
      <c r="G2604" s="16">
        <v>410.2</v>
      </c>
      <c r="H2604" s="16">
        <v>422.8</v>
      </c>
      <c r="K2604" s="16">
        <f t="shared" si="320"/>
        <v>1048.569</v>
      </c>
      <c r="L2604" s="16">
        <f t="shared" si="321"/>
        <v>1033.403</v>
      </c>
      <c r="M2604" s="16">
        <f t="shared" si="322"/>
        <v>1.3862209999999999</v>
      </c>
      <c r="N2604" s="20">
        <f t="shared" si="323"/>
        <v>40.40562710874525</v>
      </c>
      <c r="O2604" s="18">
        <f t="shared" si="324"/>
        <v>148.71228571428568</v>
      </c>
      <c r="P2604" s="18">
        <f t="shared" si="325"/>
        <v>83.295429917110411</v>
      </c>
      <c r="Q2604" s="48">
        <f t="shared" si="319"/>
        <v>2.7765143305703472</v>
      </c>
    </row>
    <row r="2605" spans="2:17" x14ac:dyDescent="0.25">
      <c r="B2605" s="15">
        <v>41927.012499999997</v>
      </c>
      <c r="C2605" s="16">
        <v>7</v>
      </c>
      <c r="D2605" s="16">
        <v>1140.307</v>
      </c>
      <c r="E2605" s="16">
        <v>1031.287</v>
      </c>
      <c r="F2605" s="16">
        <v>1.3982300000000001</v>
      </c>
      <c r="G2605" s="16">
        <v>395.4</v>
      </c>
      <c r="H2605" s="16">
        <v>427.4</v>
      </c>
      <c r="K2605" s="16">
        <f t="shared" si="320"/>
        <v>1140.307</v>
      </c>
      <c r="L2605" s="16">
        <f t="shared" si="321"/>
        <v>1031.287</v>
      </c>
      <c r="M2605" s="16">
        <f t="shared" si="322"/>
        <v>1.3982300000000001</v>
      </c>
      <c r="N2605" s="20">
        <f t="shared" si="323"/>
        <v>41.661983381316993</v>
      </c>
      <c r="O2605" s="18">
        <f t="shared" si="324"/>
        <v>155.11385714285714</v>
      </c>
      <c r="P2605" s="18">
        <f t="shared" si="325"/>
        <v>90.358529527356296</v>
      </c>
      <c r="Q2605" s="48">
        <f t="shared" si="319"/>
        <v>3.0119509842452099</v>
      </c>
    </row>
    <row r="2606" spans="2:17" x14ac:dyDescent="0.25">
      <c r="B2606" s="15">
        <v>41927.013194444444</v>
      </c>
      <c r="C2606" s="16">
        <v>3</v>
      </c>
      <c r="D2606" s="16">
        <v>1081.6510000000001</v>
      </c>
      <c r="E2606" s="16">
        <v>1040.606</v>
      </c>
      <c r="F2606" s="16">
        <v>1.3959870000000001</v>
      </c>
      <c r="G2606" s="16">
        <v>418.5</v>
      </c>
      <c r="H2606" s="16">
        <v>430.1</v>
      </c>
      <c r="K2606" s="16">
        <f t="shared" si="320"/>
        <v>1081.6510000000001</v>
      </c>
      <c r="L2606" s="16">
        <f t="shared" si="321"/>
        <v>1040.606</v>
      </c>
      <c r="M2606" s="16">
        <f t="shared" si="322"/>
        <v>1.3959870000000001</v>
      </c>
      <c r="N2606" s="20">
        <f t="shared" si="323"/>
        <v>41.427325448152004</v>
      </c>
      <c r="O2606" s="18">
        <f t="shared" si="324"/>
        <v>151.58978571428571</v>
      </c>
      <c r="P2606" s="18">
        <f t="shared" si="325"/>
        <v>87.667416653402327</v>
      </c>
      <c r="Q2606" s="48">
        <f t="shared" si="319"/>
        <v>6.8185768508201807</v>
      </c>
    </row>
    <row r="2607" spans="2:17" x14ac:dyDescent="0.25">
      <c r="B2607" s="15">
        <v>41927.013888888891</v>
      </c>
      <c r="C2607" s="16">
        <v>7</v>
      </c>
      <c r="D2607" s="16">
        <v>975.63130000000001</v>
      </c>
      <c r="E2607" s="16">
        <v>1020.8680000000001</v>
      </c>
      <c r="F2607" s="16">
        <v>1.394873</v>
      </c>
      <c r="G2607" s="16">
        <v>412.6</v>
      </c>
      <c r="H2607" s="16">
        <v>435.1</v>
      </c>
      <c r="K2607" s="16">
        <f t="shared" si="320"/>
        <v>975.63130000000001</v>
      </c>
      <c r="L2607" s="16">
        <f t="shared" si="321"/>
        <v>1020.8680000000001</v>
      </c>
      <c r="M2607" s="16">
        <f t="shared" si="322"/>
        <v>1.394873</v>
      </c>
      <c r="N2607" s="20">
        <f t="shared" si="323"/>
        <v>41.310781115764208</v>
      </c>
      <c r="O2607" s="18">
        <f t="shared" si="324"/>
        <v>142.60709285714285</v>
      </c>
      <c r="P2607" s="18">
        <f t="shared" si="325"/>
        <v>82.17490322294141</v>
      </c>
      <c r="Q2607" s="48">
        <f t="shared" si="319"/>
        <v>2.7391634407647136</v>
      </c>
    </row>
    <row r="2608" spans="2:17" x14ac:dyDescent="0.25">
      <c r="B2608" s="15">
        <v>41927.01458333333</v>
      </c>
      <c r="C2608" s="16">
        <v>7</v>
      </c>
      <c r="D2608" s="16">
        <v>1033.4939999999999</v>
      </c>
      <c r="E2608" s="16">
        <v>1016.731</v>
      </c>
      <c r="F2608" s="16">
        <v>1.3907229999999999</v>
      </c>
      <c r="G2608" s="16">
        <v>401.6</v>
      </c>
      <c r="H2608" s="16">
        <v>434.8</v>
      </c>
      <c r="K2608" s="16">
        <f t="shared" si="320"/>
        <v>1033.4939999999999</v>
      </c>
      <c r="L2608" s="16">
        <f t="shared" si="321"/>
        <v>1016.731</v>
      </c>
      <c r="M2608" s="16">
        <f t="shared" si="322"/>
        <v>1.3907229999999999</v>
      </c>
      <c r="N2608" s="20">
        <f t="shared" si="323"/>
        <v>40.876616861357284</v>
      </c>
      <c r="O2608" s="18">
        <f t="shared" si="324"/>
        <v>146.44464285714284</v>
      </c>
      <c r="P2608" s="18">
        <f t="shared" si="325"/>
        <v>83.250925596889758</v>
      </c>
      <c r="Q2608" s="48">
        <f t="shared" si="319"/>
        <v>2.7750308532296586</v>
      </c>
    </row>
    <row r="2609" spans="2:17" x14ac:dyDescent="0.25">
      <c r="B2609" s="15">
        <v>41927.015277777777</v>
      </c>
      <c r="C2609" s="16">
        <v>8</v>
      </c>
      <c r="D2609" s="16">
        <v>977.85910000000001</v>
      </c>
      <c r="E2609" s="16">
        <v>991.31439999999998</v>
      </c>
      <c r="F2609" s="16">
        <v>1.3929659999999999</v>
      </c>
      <c r="G2609" s="16">
        <v>409.8</v>
      </c>
      <c r="H2609" s="16">
        <v>429.9</v>
      </c>
      <c r="K2609" s="16">
        <f t="shared" si="320"/>
        <v>977.85910000000001</v>
      </c>
      <c r="L2609" s="16">
        <f t="shared" si="321"/>
        <v>991.31439999999998</v>
      </c>
      <c r="M2609" s="16">
        <f t="shared" si="322"/>
        <v>1.3929659999999999</v>
      </c>
      <c r="N2609" s="20">
        <f t="shared" si="323"/>
        <v>41.111274794522274</v>
      </c>
      <c r="O2609" s="18">
        <f t="shared" si="324"/>
        <v>140.65525</v>
      </c>
      <c r="P2609" s="18">
        <f t="shared" si="325"/>
        <v>80.548490656552673</v>
      </c>
      <c r="Q2609" s="48">
        <f t="shared" si="319"/>
        <v>2.3493309774827864</v>
      </c>
    </row>
    <row r="2610" spans="2:17" x14ac:dyDescent="0.25">
      <c r="B2610" s="15">
        <v>41927.015972222223</v>
      </c>
      <c r="C2610" s="16">
        <v>6</v>
      </c>
      <c r="D2610" s="16">
        <v>904.18859999999995</v>
      </c>
      <c r="E2610" s="16">
        <v>974.9597</v>
      </c>
      <c r="F2610" s="16">
        <v>1.4020300000000001</v>
      </c>
      <c r="G2610" s="16">
        <v>409.4</v>
      </c>
      <c r="H2610" s="16">
        <v>429.6</v>
      </c>
      <c r="K2610" s="16">
        <f t="shared" si="320"/>
        <v>904.18859999999995</v>
      </c>
      <c r="L2610" s="16">
        <f t="shared" si="321"/>
        <v>974.9597</v>
      </c>
      <c r="M2610" s="16">
        <f t="shared" si="322"/>
        <v>1.4020300000000001</v>
      </c>
      <c r="N2610" s="20">
        <f t="shared" si="323"/>
        <v>42.059531373304047</v>
      </c>
      <c r="O2610" s="18">
        <f t="shared" si="324"/>
        <v>134.22487857142855</v>
      </c>
      <c r="P2610" s="18">
        <f t="shared" si="325"/>
        <v>79.150699219415415</v>
      </c>
      <c r="Q2610" s="48">
        <f t="shared" si="319"/>
        <v>3.0780827474217105</v>
      </c>
    </row>
    <row r="2611" spans="2:17" x14ac:dyDescent="0.25">
      <c r="B2611" s="15">
        <v>41927.01666666667</v>
      </c>
      <c r="C2611" s="16">
        <v>8</v>
      </c>
      <c r="D2611" s="16">
        <v>1033.4939999999999</v>
      </c>
      <c r="E2611" s="16">
        <v>947.1925</v>
      </c>
      <c r="F2611" s="16">
        <v>1.4046689999999999</v>
      </c>
      <c r="G2611" s="16">
        <v>392.7</v>
      </c>
      <c r="H2611" s="16">
        <v>433.5</v>
      </c>
      <c r="K2611" s="16">
        <f t="shared" si="320"/>
        <v>1033.4939999999999</v>
      </c>
      <c r="L2611" s="16">
        <f t="shared" si="321"/>
        <v>947.1925</v>
      </c>
      <c r="M2611" s="16">
        <f t="shared" si="322"/>
        <v>1.4046689999999999</v>
      </c>
      <c r="N2611" s="20">
        <f t="shared" si="323"/>
        <v>42.335617991949775</v>
      </c>
      <c r="O2611" s="18">
        <f t="shared" si="324"/>
        <v>141.47760714285712</v>
      </c>
      <c r="P2611" s="18">
        <f t="shared" si="325"/>
        <v>84.133238738543099</v>
      </c>
      <c r="Q2611" s="48">
        <f t="shared" si="319"/>
        <v>2.4538861298741734</v>
      </c>
    </row>
    <row r="2612" spans="2:17" x14ac:dyDescent="0.25">
      <c r="B2612" s="15">
        <v>41927.017361111109</v>
      </c>
      <c r="C2612" s="16">
        <v>7</v>
      </c>
      <c r="D2612" s="16">
        <v>1012.4059999999999</v>
      </c>
      <c r="E2612" s="16">
        <v>974.101</v>
      </c>
      <c r="F2612" s="16">
        <v>1.4088039999999999</v>
      </c>
      <c r="G2612" s="16">
        <v>395.2</v>
      </c>
      <c r="H2612" s="16">
        <v>418</v>
      </c>
      <c r="K2612" s="16">
        <f t="shared" si="320"/>
        <v>1012.4059999999999</v>
      </c>
      <c r="L2612" s="16">
        <f t="shared" si="321"/>
        <v>974.101</v>
      </c>
      <c r="M2612" s="16">
        <f t="shared" si="322"/>
        <v>1.4088039999999999</v>
      </c>
      <c r="N2612" s="20">
        <f t="shared" si="323"/>
        <v>42.768212977967266</v>
      </c>
      <c r="O2612" s="18">
        <f t="shared" si="324"/>
        <v>141.89335714285716</v>
      </c>
      <c r="P2612" s="18">
        <f t="shared" si="325"/>
        <v>85.493627427258687</v>
      </c>
      <c r="Q2612" s="48">
        <f t="shared" si="319"/>
        <v>2.8497875809086226</v>
      </c>
    </row>
    <row r="2613" spans="2:17" x14ac:dyDescent="0.25">
      <c r="B2613" s="15">
        <v>41927.018055555556</v>
      </c>
      <c r="C2613" s="16">
        <v>6</v>
      </c>
      <c r="D2613" s="16">
        <v>944.01459999999997</v>
      </c>
      <c r="E2613" s="16">
        <v>967.87710000000004</v>
      </c>
      <c r="F2613" s="16">
        <v>1.3899900000000001</v>
      </c>
      <c r="G2613" s="16">
        <v>399.5</v>
      </c>
      <c r="H2613" s="16">
        <v>425.6</v>
      </c>
      <c r="K2613" s="16">
        <f t="shared" si="320"/>
        <v>944.01459999999997</v>
      </c>
      <c r="L2613" s="16">
        <f t="shared" si="321"/>
        <v>967.87710000000004</v>
      </c>
      <c r="M2613" s="16">
        <f t="shared" si="322"/>
        <v>1.3899900000000001</v>
      </c>
      <c r="N2613" s="20">
        <f t="shared" si="323"/>
        <v>40.799931946060845</v>
      </c>
      <c r="O2613" s="18">
        <f t="shared" si="324"/>
        <v>136.56369285714285</v>
      </c>
      <c r="P2613" s="18">
        <f t="shared" si="325"/>
        <v>77.447315131813681</v>
      </c>
      <c r="Q2613" s="48">
        <f t="shared" si="319"/>
        <v>3.0118400329038657</v>
      </c>
    </row>
    <row r="2614" spans="2:17" x14ac:dyDescent="0.25">
      <c r="B2614" s="15">
        <v>41927.018750000003</v>
      </c>
      <c r="C2614" s="16">
        <v>7</v>
      </c>
      <c r="D2614" s="16">
        <v>1032.7919999999999</v>
      </c>
      <c r="E2614" s="16">
        <v>940.16120000000001</v>
      </c>
      <c r="F2614" s="16">
        <v>1.403159</v>
      </c>
      <c r="G2614" s="16">
        <v>400.2</v>
      </c>
      <c r="H2614" s="16">
        <v>428.4</v>
      </c>
      <c r="K2614" s="16">
        <f t="shared" si="320"/>
        <v>1032.7919999999999</v>
      </c>
      <c r="L2614" s="16">
        <f t="shared" si="321"/>
        <v>940.16120000000001</v>
      </c>
      <c r="M2614" s="16">
        <f t="shared" si="322"/>
        <v>1.403159</v>
      </c>
      <c r="N2614" s="20">
        <f t="shared" si="323"/>
        <v>42.177644974081247</v>
      </c>
      <c r="O2614" s="18">
        <f t="shared" si="324"/>
        <v>140.92522857142856</v>
      </c>
      <c r="P2614" s="18">
        <f t="shared" si="325"/>
        <v>83.402287239705942</v>
      </c>
      <c r="Q2614" s="48">
        <f t="shared" si="319"/>
        <v>2.7800762413235311</v>
      </c>
    </row>
    <row r="2615" spans="2:17" x14ac:dyDescent="0.25">
      <c r="B2615" s="15">
        <v>41927.019444444442</v>
      </c>
      <c r="C2615" s="16">
        <v>7</v>
      </c>
      <c r="D2615" s="16">
        <v>969.58870000000002</v>
      </c>
      <c r="E2615" s="16">
        <v>971.16840000000002</v>
      </c>
      <c r="F2615" s="16">
        <v>1.412207</v>
      </c>
      <c r="G2615" s="16">
        <v>411.5</v>
      </c>
      <c r="H2615" s="16">
        <v>422.6</v>
      </c>
      <c r="K2615" s="16">
        <f t="shared" si="320"/>
        <v>969.58870000000002</v>
      </c>
      <c r="L2615" s="16">
        <f t="shared" si="321"/>
        <v>971.16840000000002</v>
      </c>
      <c r="M2615" s="16">
        <f t="shared" si="322"/>
        <v>1.412207</v>
      </c>
      <c r="N2615" s="20">
        <f t="shared" si="323"/>
        <v>43.124227666580936</v>
      </c>
      <c r="O2615" s="18">
        <f t="shared" si="324"/>
        <v>138.62550714285715</v>
      </c>
      <c r="P2615" s="18">
        <f t="shared" si="325"/>
        <v>84.42339988170022</v>
      </c>
      <c r="Q2615" s="48">
        <f t="shared" si="319"/>
        <v>2.8141133293900071</v>
      </c>
    </row>
    <row r="2616" spans="2:17" x14ac:dyDescent="0.25">
      <c r="B2616" s="15">
        <v>41927.020138888889</v>
      </c>
      <c r="C2616" s="16">
        <v>7</v>
      </c>
      <c r="D2616" s="16">
        <v>1073.3810000000001</v>
      </c>
      <c r="E2616" s="16">
        <v>1037.04</v>
      </c>
      <c r="F2616" s="16">
        <v>1.3926149999999999</v>
      </c>
      <c r="G2616" s="16">
        <v>410</v>
      </c>
      <c r="H2616" s="16">
        <v>422.1</v>
      </c>
      <c r="K2616" s="16">
        <f t="shared" si="320"/>
        <v>1073.3810000000001</v>
      </c>
      <c r="L2616" s="16">
        <f t="shared" si="321"/>
        <v>1037.04</v>
      </c>
      <c r="M2616" s="16">
        <f t="shared" si="322"/>
        <v>1.3926149999999999</v>
      </c>
      <c r="N2616" s="20">
        <f t="shared" si="323"/>
        <v>41.074553914209787</v>
      </c>
      <c r="O2616" s="18">
        <f t="shared" si="324"/>
        <v>150.74435714285715</v>
      </c>
      <c r="P2616" s="18">
        <f t="shared" si="325"/>
        <v>86.227339875134419</v>
      </c>
      <c r="Q2616" s="48">
        <f t="shared" si="319"/>
        <v>2.8742446625044802</v>
      </c>
    </row>
    <row r="2617" spans="2:17" x14ac:dyDescent="0.25">
      <c r="B2617" s="15">
        <v>41927.020833333336</v>
      </c>
      <c r="C2617" s="16">
        <v>7</v>
      </c>
      <c r="D2617" s="16">
        <v>977.85910000000001</v>
      </c>
      <c r="E2617" s="16">
        <v>1020.127</v>
      </c>
      <c r="F2617" s="16">
        <v>1.3892420000000001</v>
      </c>
      <c r="G2617" s="16">
        <v>413.9</v>
      </c>
      <c r="H2617" s="16">
        <v>432.3</v>
      </c>
      <c r="K2617" s="16">
        <f t="shared" si="320"/>
        <v>977.85910000000001</v>
      </c>
      <c r="L2617" s="16">
        <f t="shared" si="321"/>
        <v>1020.127</v>
      </c>
      <c r="M2617" s="16">
        <f t="shared" si="322"/>
        <v>1.3892420000000001</v>
      </c>
      <c r="N2617" s="20">
        <f t="shared" si="323"/>
        <v>40.721677762374981</v>
      </c>
      <c r="O2617" s="18">
        <f t="shared" si="324"/>
        <v>142.71329285714287</v>
      </c>
      <c r="P2617" s="18">
        <f t="shared" si="325"/>
        <v>80.736142308081767</v>
      </c>
      <c r="Q2617" s="48">
        <f t="shared" si="319"/>
        <v>2.6912047436027255</v>
      </c>
    </row>
    <row r="2618" spans="2:17" x14ac:dyDescent="0.25">
      <c r="B2618" s="15">
        <v>41927.021527777775</v>
      </c>
      <c r="C2618" s="16">
        <v>5</v>
      </c>
      <c r="D2618" s="16">
        <v>1151.537</v>
      </c>
      <c r="E2618" s="16">
        <v>1013.729</v>
      </c>
      <c r="F2618" s="16">
        <v>1.409583</v>
      </c>
      <c r="G2618" s="16">
        <v>408.7</v>
      </c>
      <c r="H2618" s="16">
        <v>428.4</v>
      </c>
      <c r="K2618" s="16">
        <f t="shared" si="320"/>
        <v>1151.537</v>
      </c>
      <c r="L2618" s="16">
        <f t="shared" si="321"/>
        <v>1013.729</v>
      </c>
      <c r="M2618" s="16">
        <f t="shared" si="322"/>
        <v>1.409583</v>
      </c>
      <c r="N2618" s="20">
        <f t="shared" si="323"/>
        <v>42.849710316324618</v>
      </c>
      <c r="O2618" s="18">
        <f t="shared" si="324"/>
        <v>154.66185714285714</v>
      </c>
      <c r="P2618" s="18">
        <f t="shared" si="325"/>
        <v>93.416106945558496</v>
      </c>
      <c r="Q2618" s="48">
        <f t="shared" si="319"/>
        <v>4.3594183241260636</v>
      </c>
    </row>
    <row r="2619" spans="2:17" x14ac:dyDescent="0.25">
      <c r="B2619" s="15">
        <v>41927.022222222222</v>
      </c>
      <c r="C2619" s="16">
        <v>0</v>
      </c>
      <c r="D2619" s="16">
        <v>1065.8430000000001</v>
      </c>
      <c r="E2619" s="16">
        <v>1032.6179999999999</v>
      </c>
      <c r="F2619" s="16">
        <v>1.3805449999999999</v>
      </c>
      <c r="G2619" s="16">
        <v>417.7</v>
      </c>
      <c r="H2619" s="16">
        <v>425</v>
      </c>
      <c r="K2619" s="16">
        <f t="shared" si="320"/>
        <v>1065.8430000000001</v>
      </c>
      <c r="L2619" s="16">
        <f t="shared" si="321"/>
        <v>1032.6179999999999</v>
      </c>
      <c r="M2619" s="16">
        <f t="shared" si="322"/>
        <v>1.3805449999999999</v>
      </c>
      <c r="N2619" s="20">
        <f t="shared" si="323"/>
        <v>39.811815950187743</v>
      </c>
      <c r="O2619" s="18">
        <f t="shared" si="324"/>
        <v>149.89007142857145</v>
      </c>
      <c r="P2619" s="18">
        <f t="shared" si="325"/>
        <v>82.38258623120575</v>
      </c>
      <c r="Q2619" s="48" t="e">
        <f t="shared" si="319"/>
        <v>#DIV/0!</v>
      </c>
    </row>
    <row r="2620" spans="2:17" x14ac:dyDescent="0.25">
      <c r="B2620" s="15">
        <v>41927.022916666669</v>
      </c>
      <c r="C2620" s="16">
        <v>0</v>
      </c>
      <c r="D2620" s="16">
        <v>932.02110000000005</v>
      </c>
      <c r="E2620" s="16">
        <v>989.2106</v>
      </c>
      <c r="F2620" s="16">
        <v>1.3561000000000001</v>
      </c>
      <c r="G2620" s="16">
        <v>398.4</v>
      </c>
      <c r="H2620" s="16">
        <v>418.6</v>
      </c>
      <c r="K2620" s="16">
        <f t="shared" si="320"/>
        <v>932.02110000000005</v>
      </c>
      <c r="L2620" s="16">
        <f t="shared" si="321"/>
        <v>989.2106</v>
      </c>
      <c r="M2620" s="16">
        <f t="shared" si="322"/>
        <v>1.3561000000000001</v>
      </c>
      <c r="N2620" s="20">
        <f t="shared" si="323"/>
        <v>37.254431564892101</v>
      </c>
      <c r="O2620" s="18">
        <f t="shared" si="324"/>
        <v>137.23083571428572</v>
      </c>
      <c r="P2620" s="18">
        <f t="shared" si="325"/>
        <v>69.330026362536273</v>
      </c>
      <c r="Q2620" s="48" t="e">
        <f t="shared" si="319"/>
        <v>#DIV/0!</v>
      </c>
    </row>
    <row r="2621" spans="2:17" x14ac:dyDescent="0.25">
      <c r="B2621" s="15">
        <v>41927.023611111108</v>
      </c>
      <c r="C2621" s="16">
        <v>1</v>
      </c>
      <c r="D2621" s="16">
        <v>937.27009999999996</v>
      </c>
      <c r="E2621" s="16">
        <v>894.54899999999998</v>
      </c>
      <c r="F2621" s="16">
        <v>1.3305100000000001</v>
      </c>
      <c r="G2621" s="16">
        <v>383.8</v>
      </c>
      <c r="H2621" s="16">
        <v>392.1</v>
      </c>
      <c r="K2621" s="16">
        <f t="shared" si="320"/>
        <v>937.27009999999996</v>
      </c>
      <c r="L2621" s="16">
        <f t="shared" si="321"/>
        <v>894.54899999999998</v>
      </c>
      <c r="M2621" s="16">
        <f t="shared" si="322"/>
        <v>1.3305100000000001</v>
      </c>
      <c r="N2621" s="20">
        <f t="shared" si="323"/>
        <v>34.577259692537176</v>
      </c>
      <c r="O2621" s="18">
        <f t="shared" si="324"/>
        <v>130.84422142857142</v>
      </c>
      <c r="P2621" s="18">
        <f t="shared" si="325"/>
        <v>60.195394090507619</v>
      </c>
      <c r="Q2621" s="48">
        <f t="shared" si="319"/>
        <v>14.045591954451776</v>
      </c>
    </row>
    <row r="2622" spans="2:17" x14ac:dyDescent="0.25">
      <c r="B2622" s="15">
        <v>41927.024305555555</v>
      </c>
      <c r="C2622" s="16">
        <v>2</v>
      </c>
      <c r="D2622" s="16">
        <v>708.62900000000002</v>
      </c>
      <c r="E2622" s="16">
        <v>751.50289999999995</v>
      </c>
      <c r="F2622" s="16">
        <v>1.314702</v>
      </c>
      <c r="G2622" s="16">
        <v>353.9</v>
      </c>
      <c r="H2622" s="16">
        <v>374.8</v>
      </c>
      <c r="K2622" s="16">
        <f t="shared" si="320"/>
        <v>708.62900000000002</v>
      </c>
      <c r="L2622" s="16">
        <f t="shared" si="321"/>
        <v>751.50289999999995</v>
      </c>
      <c r="M2622" s="16">
        <f t="shared" si="322"/>
        <v>1.314702</v>
      </c>
      <c r="N2622" s="20">
        <f t="shared" si="323"/>
        <v>32.923460045871025</v>
      </c>
      <c r="O2622" s="18">
        <f t="shared" si="324"/>
        <v>104.29513571428571</v>
      </c>
      <c r="P2622" s="18">
        <f t="shared" si="325"/>
        <v>45.143668452667626</v>
      </c>
      <c r="Q2622" s="48">
        <f t="shared" si="319"/>
        <v>5.2667613194778902</v>
      </c>
    </row>
    <row r="2623" spans="2:17" x14ac:dyDescent="0.25">
      <c r="B2623" s="15">
        <v>41927.025000000001</v>
      </c>
      <c r="C2623" s="16">
        <v>2</v>
      </c>
      <c r="D2623" s="16">
        <v>707.9271</v>
      </c>
      <c r="E2623" s="16">
        <v>724.77829999999994</v>
      </c>
      <c r="F2623" s="16">
        <v>1.306065</v>
      </c>
      <c r="G2623" s="16">
        <v>351.1</v>
      </c>
      <c r="H2623" s="16">
        <v>361.6</v>
      </c>
      <c r="K2623" s="16">
        <f t="shared" si="320"/>
        <v>707.9271</v>
      </c>
      <c r="L2623" s="16">
        <f t="shared" si="321"/>
        <v>724.77829999999994</v>
      </c>
      <c r="M2623" s="16">
        <f t="shared" si="322"/>
        <v>1.306065</v>
      </c>
      <c r="N2623" s="20">
        <f t="shared" si="323"/>
        <v>32.019875307241499</v>
      </c>
      <c r="O2623" s="18">
        <f t="shared" si="324"/>
        <v>102.33609999999999</v>
      </c>
      <c r="P2623" s="18">
        <f t="shared" si="325"/>
        <v>42.796996361222845</v>
      </c>
      <c r="Q2623" s="48">
        <f t="shared" si="319"/>
        <v>4.9929829088093323</v>
      </c>
    </row>
    <row r="2624" spans="2:17" x14ac:dyDescent="0.25">
      <c r="B2624" s="15">
        <v>41927.025694444441</v>
      </c>
      <c r="C2624" s="16">
        <v>1</v>
      </c>
      <c r="D2624" s="16">
        <v>723.73540000000003</v>
      </c>
      <c r="E2624" s="16">
        <v>706.60329999999999</v>
      </c>
      <c r="F2624" s="16">
        <v>1.2891429999999999</v>
      </c>
      <c r="G2624" s="16">
        <v>338.8</v>
      </c>
      <c r="H2624" s="16">
        <v>363.8</v>
      </c>
      <c r="K2624" s="16">
        <f t="shared" si="320"/>
        <v>723.73540000000003</v>
      </c>
      <c r="L2624" s="16">
        <f t="shared" si="321"/>
        <v>706.60329999999999</v>
      </c>
      <c r="M2624" s="16">
        <f t="shared" si="322"/>
        <v>1.2891429999999999</v>
      </c>
      <c r="N2624" s="20">
        <f t="shared" si="323"/>
        <v>30.249531328187562</v>
      </c>
      <c r="O2624" s="18">
        <f t="shared" si="324"/>
        <v>102.16705</v>
      </c>
      <c r="P2624" s="18">
        <f t="shared" si="325"/>
        <v>39.841033766813332</v>
      </c>
      <c r="Q2624" s="48">
        <f t="shared" si="319"/>
        <v>9.2962412122564437</v>
      </c>
    </row>
    <row r="2625" spans="2:17" x14ac:dyDescent="0.25">
      <c r="B2625" s="15">
        <v>41927.026388888888</v>
      </c>
      <c r="C2625" s="16">
        <v>3</v>
      </c>
      <c r="D2625" s="16">
        <v>745.49480000000005</v>
      </c>
      <c r="E2625" s="16">
        <v>698.77340000000004</v>
      </c>
      <c r="F2625" s="16">
        <v>1.262745</v>
      </c>
      <c r="G2625" s="16">
        <v>338.3</v>
      </c>
      <c r="H2625" s="16">
        <v>363.1</v>
      </c>
      <c r="K2625" s="16">
        <f t="shared" si="320"/>
        <v>745.49480000000005</v>
      </c>
      <c r="L2625" s="16">
        <f t="shared" si="321"/>
        <v>698.77340000000004</v>
      </c>
      <c r="M2625" s="16">
        <f t="shared" si="322"/>
        <v>1.262745</v>
      </c>
      <c r="N2625" s="20">
        <f t="shared" si="323"/>
        <v>27.487828198589082</v>
      </c>
      <c r="O2625" s="18">
        <f t="shared" si="324"/>
        <v>103.16201428571428</v>
      </c>
      <c r="P2625" s="18">
        <f t="shared" si="325"/>
        <v>35.807656496316596</v>
      </c>
      <c r="Q2625" s="48">
        <f t="shared" si="319"/>
        <v>2.785039949713513</v>
      </c>
    </row>
    <row r="2626" spans="2:17" x14ac:dyDescent="0.25">
      <c r="B2626" s="15">
        <v>41927.027083333334</v>
      </c>
      <c r="C2626" s="16">
        <v>3</v>
      </c>
      <c r="D2626" s="16">
        <v>713.87810000000002</v>
      </c>
      <c r="E2626" s="16">
        <v>741.44539999999995</v>
      </c>
      <c r="F2626" s="16">
        <v>1.2563820000000001</v>
      </c>
      <c r="G2626" s="16">
        <v>339.2</v>
      </c>
      <c r="H2626" s="16">
        <v>370.7</v>
      </c>
      <c r="K2626" s="16">
        <f t="shared" si="320"/>
        <v>713.87810000000002</v>
      </c>
      <c r="L2626" s="16">
        <f t="shared" si="321"/>
        <v>741.44539999999995</v>
      </c>
      <c r="M2626" s="16">
        <f t="shared" si="322"/>
        <v>1.2563820000000001</v>
      </c>
      <c r="N2626" s="20">
        <f t="shared" si="323"/>
        <v>26.822144547796036</v>
      </c>
      <c r="O2626" s="18">
        <f t="shared" si="324"/>
        <v>103.95167857142857</v>
      </c>
      <c r="P2626" s="18">
        <f t="shared" si="325"/>
        <v>35.030530225322607</v>
      </c>
      <c r="Q2626" s="48">
        <f t="shared" si="319"/>
        <v>2.7245967953028698</v>
      </c>
    </row>
    <row r="2627" spans="2:17" x14ac:dyDescent="0.25">
      <c r="B2627" s="15">
        <v>41927.027777777781</v>
      </c>
      <c r="C2627" s="16">
        <v>2</v>
      </c>
      <c r="D2627" s="16">
        <v>753.00220000000002</v>
      </c>
      <c r="E2627" s="16">
        <v>742.50869999999998</v>
      </c>
      <c r="F2627" s="16">
        <v>1.2503850000000001</v>
      </c>
      <c r="G2627" s="16">
        <v>339.1</v>
      </c>
      <c r="H2627" s="16">
        <v>363.2</v>
      </c>
      <c r="K2627" s="16">
        <f t="shared" si="320"/>
        <v>753.00220000000002</v>
      </c>
      <c r="L2627" s="16">
        <f t="shared" si="321"/>
        <v>742.50869999999998</v>
      </c>
      <c r="M2627" s="16">
        <f t="shared" si="322"/>
        <v>1.2503850000000001</v>
      </c>
      <c r="N2627" s="20">
        <f t="shared" si="323"/>
        <v>26.194751045704884</v>
      </c>
      <c r="O2627" s="18">
        <f t="shared" si="324"/>
        <v>106.82220714285714</v>
      </c>
      <c r="P2627" s="18">
        <f t="shared" si="325"/>
        <v>34.988037025568957</v>
      </c>
      <c r="Q2627" s="48">
        <f t="shared" si="319"/>
        <v>4.0819376529830453</v>
      </c>
    </row>
    <row r="2628" spans="2:17" x14ac:dyDescent="0.25">
      <c r="B2628" s="15">
        <v>41927.02847222222</v>
      </c>
      <c r="C2628" s="16">
        <v>3</v>
      </c>
      <c r="D2628" s="16">
        <v>744.0299</v>
      </c>
      <c r="E2628" s="16">
        <v>731.18679999999995</v>
      </c>
      <c r="F2628" s="16">
        <v>1.245457</v>
      </c>
      <c r="G2628" s="16">
        <v>334.6</v>
      </c>
      <c r="H2628" s="16">
        <v>355.8</v>
      </c>
      <c r="K2628" s="16">
        <f t="shared" si="320"/>
        <v>744.0299</v>
      </c>
      <c r="L2628" s="16">
        <f t="shared" si="321"/>
        <v>731.18679999999995</v>
      </c>
      <c r="M2628" s="16">
        <f t="shared" si="322"/>
        <v>1.245457</v>
      </c>
      <c r="N2628" s="20">
        <f t="shared" si="323"/>
        <v>25.679194070833244</v>
      </c>
      <c r="O2628" s="18">
        <f t="shared" si="324"/>
        <v>105.37262142857142</v>
      </c>
      <c r="P2628" s="18">
        <f t="shared" si="325"/>
        <v>33.700621632797308</v>
      </c>
      <c r="Q2628" s="48">
        <f t="shared" si="319"/>
        <v>2.6211594603286792</v>
      </c>
    </row>
    <row r="2629" spans="2:17" x14ac:dyDescent="0.25">
      <c r="B2629" s="15">
        <v>41927.029166666667</v>
      </c>
      <c r="C2629" s="16">
        <v>3</v>
      </c>
      <c r="D2629" s="16">
        <v>725.90219999999999</v>
      </c>
      <c r="E2629" s="16">
        <v>722.06709999999998</v>
      </c>
      <c r="F2629" s="16">
        <v>1.2258640000000001</v>
      </c>
      <c r="G2629" s="16">
        <v>331.2</v>
      </c>
      <c r="H2629" s="16">
        <v>351.6</v>
      </c>
      <c r="K2629" s="16">
        <f t="shared" si="320"/>
        <v>725.90219999999999</v>
      </c>
      <c r="L2629" s="16">
        <f t="shared" si="321"/>
        <v>722.06709999999998</v>
      </c>
      <c r="M2629" s="16">
        <f t="shared" si="322"/>
        <v>1.2258640000000001</v>
      </c>
      <c r="N2629" s="20">
        <f t="shared" si="323"/>
        <v>23.629415700569474</v>
      </c>
      <c r="O2629" s="18">
        <f t="shared" si="324"/>
        <v>103.42637857142857</v>
      </c>
      <c r="P2629" s="18">
        <f t="shared" si="325"/>
        <v>29.958950285723567</v>
      </c>
      <c r="Q2629" s="48">
        <f t="shared" si="319"/>
        <v>2.3301405777784998</v>
      </c>
    </row>
    <row r="2630" spans="2:17" x14ac:dyDescent="0.25">
      <c r="B2630" s="15">
        <v>41927.029861111114</v>
      </c>
      <c r="C2630" s="16">
        <v>3</v>
      </c>
      <c r="D2630" s="16">
        <v>713.87810000000002</v>
      </c>
      <c r="E2630" s="16">
        <v>727.54949999999997</v>
      </c>
      <c r="F2630" s="16">
        <v>1.224002</v>
      </c>
      <c r="G2630" s="16">
        <v>328.2</v>
      </c>
      <c r="H2630" s="16">
        <v>348.5</v>
      </c>
      <c r="K2630" s="16">
        <f t="shared" si="320"/>
        <v>713.87810000000002</v>
      </c>
      <c r="L2630" s="16">
        <f t="shared" si="321"/>
        <v>727.54949999999997</v>
      </c>
      <c r="M2630" s="16">
        <f t="shared" si="322"/>
        <v>1.224002</v>
      </c>
      <c r="N2630" s="20">
        <f t="shared" si="323"/>
        <v>23.434617184495814</v>
      </c>
      <c r="O2630" s="18">
        <f t="shared" si="324"/>
        <v>102.95911428571428</v>
      </c>
      <c r="P2630" s="18">
        <f t="shared" si="325"/>
        <v>29.532811186379909</v>
      </c>
      <c r="Q2630" s="48">
        <f t="shared" si="319"/>
        <v>2.2969964256073263</v>
      </c>
    </row>
    <row r="2631" spans="2:17" x14ac:dyDescent="0.25">
      <c r="B2631" s="15">
        <v>41927.030555555553</v>
      </c>
      <c r="C2631" s="16">
        <v>4</v>
      </c>
      <c r="D2631" s="16">
        <v>746.25779999999997</v>
      </c>
      <c r="E2631" s="16">
        <v>721.81150000000002</v>
      </c>
      <c r="F2631" s="16">
        <v>1.2078580000000001</v>
      </c>
      <c r="G2631" s="16">
        <v>322.60000000000002</v>
      </c>
      <c r="H2631" s="16">
        <v>350.2</v>
      </c>
      <c r="K2631" s="16">
        <f t="shared" si="320"/>
        <v>746.25779999999997</v>
      </c>
      <c r="L2631" s="16">
        <f t="shared" si="321"/>
        <v>721.81150000000002</v>
      </c>
      <c r="M2631" s="16">
        <f t="shared" si="322"/>
        <v>1.2078580000000001</v>
      </c>
      <c r="N2631" s="20">
        <f t="shared" si="323"/>
        <v>21.745665925906611</v>
      </c>
      <c r="O2631" s="18">
        <f t="shared" si="324"/>
        <v>104.86209285714287</v>
      </c>
      <c r="P2631" s="18">
        <f t="shared" si="325"/>
        <v>27.54273813754277</v>
      </c>
      <c r="Q2631" s="48">
        <f t="shared" si="319"/>
        <v>1.606659724689995</v>
      </c>
    </row>
    <row r="2632" spans="2:17" x14ac:dyDescent="0.25">
      <c r="B2632" s="15">
        <v>41927.03125</v>
      </c>
      <c r="C2632" s="16">
        <v>3</v>
      </c>
      <c r="D2632" s="16">
        <v>683.81780000000003</v>
      </c>
      <c r="E2632" s="16">
        <v>698.52760000000001</v>
      </c>
      <c r="F2632" s="16">
        <v>1.195422</v>
      </c>
      <c r="G2632" s="16">
        <v>323</v>
      </c>
      <c r="H2632" s="16">
        <v>347.9</v>
      </c>
      <c r="K2632" s="16">
        <f t="shared" si="320"/>
        <v>683.81780000000003</v>
      </c>
      <c r="L2632" s="16">
        <f t="shared" si="321"/>
        <v>698.52760000000001</v>
      </c>
      <c r="M2632" s="16">
        <f t="shared" si="322"/>
        <v>1.195422</v>
      </c>
      <c r="N2632" s="20">
        <f t="shared" si="323"/>
        <v>20.444637813182649</v>
      </c>
      <c r="O2632" s="18">
        <f t="shared" si="324"/>
        <v>98.73895714285716</v>
      </c>
      <c r="P2632" s="18">
        <f t="shared" si="325"/>
        <v>24.131771330158141</v>
      </c>
      <c r="Q2632" s="48">
        <f t="shared" ref="Q2632:Q2695" si="326">IF(COUNT(K2632:L2632)&gt;1,P2632*14/(C2632*60),P2632*7/(C2632*60))</f>
        <v>1.876915547901189</v>
      </c>
    </row>
    <row r="2633" spans="2:17" x14ac:dyDescent="0.25">
      <c r="B2633" s="15">
        <v>41927.031944444447</v>
      </c>
      <c r="C2633" s="16">
        <v>9</v>
      </c>
      <c r="D2633" s="16">
        <v>703.34939999999995</v>
      </c>
      <c r="E2633" s="16">
        <v>712.00229999999999</v>
      </c>
      <c r="F2633" s="16">
        <v>1.190158</v>
      </c>
      <c r="G2633" s="16">
        <v>322.3</v>
      </c>
      <c r="H2633" s="16">
        <v>347.9</v>
      </c>
      <c r="K2633" s="16">
        <f t="shared" si="320"/>
        <v>703.34939999999995</v>
      </c>
      <c r="L2633" s="16">
        <f t="shared" si="321"/>
        <v>712.00229999999999</v>
      </c>
      <c r="M2633" s="16">
        <f t="shared" si="322"/>
        <v>1.190158</v>
      </c>
      <c r="N2633" s="20">
        <f t="shared" si="323"/>
        <v>19.893929226387957</v>
      </c>
      <c r="O2633" s="18">
        <f t="shared" si="324"/>
        <v>101.09654999999999</v>
      </c>
      <c r="P2633" s="18">
        <f t="shared" si="325"/>
        <v>23.936548275735653</v>
      </c>
      <c r="Q2633" s="48">
        <f t="shared" si="326"/>
        <v>0.62057717751907249</v>
      </c>
    </row>
    <row r="2634" spans="2:17" x14ac:dyDescent="0.25">
      <c r="B2634" s="15">
        <v>41927.032638888886</v>
      </c>
      <c r="C2634" s="16">
        <v>7</v>
      </c>
      <c r="D2634" s="16">
        <v>734.96609999999998</v>
      </c>
      <c r="E2634" s="16">
        <v>700.87879999999996</v>
      </c>
      <c r="F2634" s="16">
        <v>1.1946140000000001</v>
      </c>
      <c r="G2634" s="16">
        <v>325.8</v>
      </c>
      <c r="H2634" s="16">
        <v>350.3</v>
      </c>
      <c r="K2634" s="16">
        <f t="shared" si="320"/>
        <v>734.96609999999998</v>
      </c>
      <c r="L2634" s="16">
        <f t="shared" si="321"/>
        <v>700.87879999999996</v>
      </c>
      <c r="M2634" s="16">
        <f t="shared" si="322"/>
        <v>1.1946140000000001</v>
      </c>
      <c r="N2634" s="20">
        <f t="shared" si="323"/>
        <v>20.360106555939094</v>
      </c>
      <c r="O2634" s="18">
        <f t="shared" si="324"/>
        <v>102.56035</v>
      </c>
      <c r="P2634" s="18">
        <f t="shared" si="325"/>
        <v>24.945208651186139</v>
      </c>
      <c r="Q2634" s="48">
        <f t="shared" si="326"/>
        <v>0.83150695503953798</v>
      </c>
    </row>
    <row r="2635" spans="2:17" x14ac:dyDescent="0.25">
      <c r="B2635" s="15">
        <v>41927.033333333333</v>
      </c>
      <c r="C2635" s="16">
        <v>8</v>
      </c>
      <c r="D2635" s="16">
        <v>698.86320000000001</v>
      </c>
      <c r="E2635" s="16">
        <v>709.01949999999999</v>
      </c>
      <c r="F2635" s="16">
        <v>1.2112309999999999</v>
      </c>
      <c r="G2635" s="16">
        <v>328.7</v>
      </c>
      <c r="H2635" s="16">
        <v>351.2</v>
      </c>
      <c r="K2635" s="16">
        <f t="shared" si="320"/>
        <v>698.86320000000001</v>
      </c>
      <c r="L2635" s="16">
        <f t="shared" si="321"/>
        <v>709.01949999999999</v>
      </c>
      <c r="M2635" s="16">
        <f t="shared" si="322"/>
        <v>1.2112309999999999</v>
      </c>
      <c r="N2635" s="20">
        <f t="shared" si="323"/>
        <v>22.098542077741417</v>
      </c>
      <c r="O2635" s="18">
        <f t="shared" si="324"/>
        <v>100.56305</v>
      </c>
      <c r="P2635" s="18">
        <f t="shared" si="325"/>
        <v>26.917147655389449</v>
      </c>
      <c r="Q2635" s="48">
        <f t="shared" si="326"/>
        <v>0.7850834732821923</v>
      </c>
    </row>
    <row r="2636" spans="2:17" x14ac:dyDescent="0.25">
      <c r="B2636" s="15">
        <v>41927.03402777778</v>
      </c>
      <c r="C2636" s="16">
        <v>7</v>
      </c>
      <c r="D2636" s="16">
        <v>703.34939999999995</v>
      </c>
      <c r="E2636" s="16">
        <v>685.21119999999996</v>
      </c>
      <c r="F2636" s="16">
        <v>1.233417</v>
      </c>
      <c r="G2636" s="16">
        <v>330.7</v>
      </c>
      <c r="H2636" s="16">
        <v>357.4</v>
      </c>
      <c r="K2636" s="16">
        <f t="shared" si="320"/>
        <v>703.34939999999995</v>
      </c>
      <c r="L2636" s="16">
        <f t="shared" si="321"/>
        <v>685.21119999999996</v>
      </c>
      <c r="M2636" s="16">
        <f t="shared" si="322"/>
        <v>1.233417</v>
      </c>
      <c r="N2636" s="20">
        <f t="shared" si="323"/>
        <v>24.419594643590049</v>
      </c>
      <c r="O2636" s="18">
        <f t="shared" si="324"/>
        <v>99.182899999999989</v>
      </c>
      <c r="P2636" s="18">
        <f t="shared" si="325"/>
        <v>29.873436379299328</v>
      </c>
      <c r="Q2636" s="48">
        <f t="shared" si="326"/>
        <v>0.99578121264331088</v>
      </c>
    </row>
    <row r="2637" spans="2:17" x14ac:dyDescent="0.25">
      <c r="B2637" s="15">
        <v>41927.034722222219</v>
      </c>
      <c r="C2637" s="16">
        <v>8</v>
      </c>
      <c r="D2637" s="16">
        <v>690.65390000000002</v>
      </c>
      <c r="E2637" s="16">
        <v>646.93200000000002</v>
      </c>
      <c r="F2637" s="16">
        <v>1.276707</v>
      </c>
      <c r="G2637" s="16">
        <v>326.5</v>
      </c>
      <c r="H2637" s="16">
        <v>360.8</v>
      </c>
      <c r="K2637" s="16">
        <f t="shared" si="320"/>
        <v>690.65390000000002</v>
      </c>
      <c r="L2637" s="16">
        <f t="shared" si="321"/>
        <v>646.93200000000002</v>
      </c>
      <c r="M2637" s="16">
        <f t="shared" si="322"/>
        <v>1.276707</v>
      </c>
      <c r="N2637" s="20">
        <f t="shared" si="323"/>
        <v>28.948503215463628</v>
      </c>
      <c r="O2637" s="18">
        <f t="shared" si="324"/>
        <v>95.541849999999997</v>
      </c>
      <c r="P2637" s="18">
        <f t="shared" si="325"/>
        <v>35.31107988311993</v>
      </c>
      <c r="Q2637" s="48">
        <f t="shared" si="326"/>
        <v>1.0299064965909979</v>
      </c>
    </row>
    <row r="2638" spans="2:17" x14ac:dyDescent="0.25">
      <c r="B2638" s="15">
        <v>41927.035416666666</v>
      </c>
      <c r="C2638" s="16">
        <v>7</v>
      </c>
      <c r="D2638" s="16">
        <v>697.39829999999995</v>
      </c>
      <c r="E2638" s="16">
        <v>655.42750000000001</v>
      </c>
      <c r="F2638" s="16">
        <v>1.310948</v>
      </c>
      <c r="G2638" s="16">
        <v>335.4</v>
      </c>
      <c r="H2638" s="16">
        <v>357.8</v>
      </c>
      <c r="K2638" s="16">
        <f t="shared" si="320"/>
        <v>697.39829999999995</v>
      </c>
      <c r="L2638" s="16">
        <f t="shared" si="321"/>
        <v>655.42750000000001</v>
      </c>
      <c r="M2638" s="16">
        <f t="shared" si="322"/>
        <v>1.310948</v>
      </c>
      <c r="N2638" s="20">
        <f t="shared" si="323"/>
        <v>32.530724476944862</v>
      </c>
      <c r="O2638" s="18">
        <f t="shared" si="324"/>
        <v>96.630414285714295</v>
      </c>
      <c r="P2638" s="18">
        <f t="shared" si="325"/>
        <v>41.209091696196012</v>
      </c>
      <c r="Q2638" s="48">
        <f t="shared" si="326"/>
        <v>1.3736363898732002</v>
      </c>
    </row>
    <row r="2639" spans="2:17" x14ac:dyDescent="0.25">
      <c r="B2639" s="15">
        <v>41927.036111111112</v>
      </c>
      <c r="C2639" s="16">
        <v>7</v>
      </c>
      <c r="D2639" s="16">
        <v>624.42970000000003</v>
      </c>
      <c r="E2639" s="16">
        <v>672.024</v>
      </c>
      <c r="F2639" s="16">
        <v>1.3395589999999999</v>
      </c>
      <c r="G2639" s="16">
        <v>336.1</v>
      </c>
      <c r="H2639" s="16">
        <v>371</v>
      </c>
      <c r="K2639" s="16">
        <f t="shared" si="320"/>
        <v>624.42970000000003</v>
      </c>
      <c r="L2639" s="16">
        <f t="shared" si="321"/>
        <v>672.024</v>
      </c>
      <c r="M2639" s="16">
        <f t="shared" si="322"/>
        <v>1.3395589999999999</v>
      </c>
      <c r="N2639" s="20">
        <f t="shared" si="323"/>
        <v>35.523947002929489</v>
      </c>
      <c r="O2639" s="18">
        <f t="shared" si="324"/>
        <v>92.603835714285722</v>
      </c>
      <c r="P2639" s="18">
        <f t="shared" si="325"/>
        <v>44.066852906195365</v>
      </c>
      <c r="Q2639" s="48">
        <f t="shared" si="326"/>
        <v>1.4688950968731787</v>
      </c>
    </row>
    <row r="2640" spans="2:17" x14ac:dyDescent="0.25">
      <c r="B2640" s="15">
        <v>41927.036805555559</v>
      </c>
      <c r="C2640" s="16">
        <v>6</v>
      </c>
      <c r="D2640" s="16">
        <v>633.49350000000004</v>
      </c>
      <c r="E2640" s="16">
        <v>660.19100000000003</v>
      </c>
      <c r="F2640" s="16">
        <v>1.3481959999999999</v>
      </c>
      <c r="G2640" s="16">
        <v>337.6</v>
      </c>
      <c r="H2640" s="16">
        <v>365.2</v>
      </c>
      <c r="K2640" s="16">
        <f t="shared" si="320"/>
        <v>633.49350000000004</v>
      </c>
      <c r="L2640" s="16">
        <f t="shared" si="321"/>
        <v>660.19100000000003</v>
      </c>
      <c r="M2640" s="16">
        <f t="shared" si="322"/>
        <v>1.3481959999999999</v>
      </c>
      <c r="N2640" s="20">
        <f t="shared" si="323"/>
        <v>36.427531741559015</v>
      </c>
      <c r="O2640" s="18">
        <f t="shared" si="324"/>
        <v>92.406035714285721</v>
      </c>
      <c r="P2640" s="18">
        <f t="shared" si="325"/>
        <v>45.381946414430367</v>
      </c>
      <c r="Q2640" s="48">
        <f t="shared" si="326"/>
        <v>1.7648534716722919</v>
      </c>
    </row>
    <row r="2641" spans="2:17" x14ac:dyDescent="0.25">
      <c r="B2641" s="15">
        <v>41927.037499999999</v>
      </c>
      <c r="C2641" s="16">
        <v>4</v>
      </c>
      <c r="D2641" s="16">
        <v>692.82060000000001</v>
      </c>
      <c r="E2641" s="16">
        <v>663.87710000000004</v>
      </c>
      <c r="F2641" s="16">
        <v>1.353078</v>
      </c>
      <c r="G2641" s="16">
        <v>336.5</v>
      </c>
      <c r="H2641" s="16">
        <v>368.1</v>
      </c>
      <c r="K2641" s="16">
        <f t="shared" si="320"/>
        <v>692.82060000000001</v>
      </c>
      <c r="L2641" s="16">
        <f t="shared" si="321"/>
        <v>663.87710000000004</v>
      </c>
      <c r="M2641" s="16">
        <f t="shared" si="322"/>
        <v>1.353078</v>
      </c>
      <c r="N2641" s="20">
        <f t="shared" si="323"/>
        <v>36.938276293369753</v>
      </c>
      <c r="O2641" s="18">
        <f t="shared" si="324"/>
        <v>96.906978571428581</v>
      </c>
      <c r="P2641" s="18">
        <f t="shared" si="325"/>
        <v>48.434465486906944</v>
      </c>
      <c r="Q2641" s="48">
        <f t="shared" si="326"/>
        <v>2.8253438200695715</v>
      </c>
    </row>
    <row r="2642" spans="2:17" x14ac:dyDescent="0.25">
      <c r="B2642" s="15">
        <v>41927.038194444445</v>
      </c>
      <c r="C2642" s="16">
        <v>7</v>
      </c>
      <c r="D2642" s="16">
        <v>664.31679999999994</v>
      </c>
      <c r="E2642" s="16">
        <v>683.57569999999998</v>
      </c>
      <c r="F2642" s="16">
        <v>1.361761</v>
      </c>
      <c r="G2642" s="16">
        <v>336.7</v>
      </c>
      <c r="H2642" s="16">
        <v>371.9</v>
      </c>
      <c r="K2642" s="16">
        <f t="shared" si="320"/>
        <v>664.31679999999994</v>
      </c>
      <c r="L2642" s="16">
        <f t="shared" si="321"/>
        <v>683.57569999999998</v>
      </c>
      <c r="M2642" s="16">
        <f t="shared" si="322"/>
        <v>1.361761</v>
      </c>
      <c r="N2642" s="20">
        <f t="shared" si="323"/>
        <v>37.84667345506017</v>
      </c>
      <c r="O2642" s="18">
        <f t="shared" si="324"/>
        <v>96.278035714285707</v>
      </c>
      <c r="P2642" s="18">
        <f t="shared" si="325"/>
        <v>49.619893326092075</v>
      </c>
      <c r="Q2642" s="48">
        <f t="shared" si="326"/>
        <v>1.653996444203069</v>
      </c>
    </row>
    <row r="2643" spans="2:17" x14ac:dyDescent="0.25">
      <c r="B2643" s="15">
        <v>41927.038888888892</v>
      </c>
      <c r="C2643" s="16">
        <v>6</v>
      </c>
      <c r="D2643" s="16">
        <v>709.39189999999996</v>
      </c>
      <c r="E2643" s="16">
        <v>676.59569999999997</v>
      </c>
      <c r="F2643" s="16">
        <v>1.3587400000000001</v>
      </c>
      <c r="G2643" s="16">
        <v>351</v>
      </c>
      <c r="H2643" s="16">
        <v>376</v>
      </c>
      <c r="K2643" s="16">
        <f t="shared" si="320"/>
        <v>709.39189999999996</v>
      </c>
      <c r="L2643" s="16">
        <f t="shared" si="321"/>
        <v>676.59569999999997</v>
      </c>
      <c r="M2643" s="16">
        <f t="shared" si="322"/>
        <v>1.3587400000000001</v>
      </c>
      <c r="N2643" s="20">
        <f t="shared" si="323"/>
        <v>37.530622801430475</v>
      </c>
      <c r="O2643" s="18">
        <f t="shared" si="324"/>
        <v>98.999114285714285</v>
      </c>
      <c r="P2643" s="18">
        <f t="shared" si="325"/>
        <v>50.483963176646014</v>
      </c>
      <c r="Q2643" s="48">
        <f t="shared" si="326"/>
        <v>1.9632652346473451</v>
      </c>
    </row>
    <row r="2644" spans="2:17" x14ac:dyDescent="0.25">
      <c r="B2644" s="15">
        <v>41927.039583333331</v>
      </c>
      <c r="C2644" s="16">
        <v>7</v>
      </c>
      <c r="D2644" s="16">
        <v>708.62900000000002</v>
      </c>
      <c r="E2644" s="16">
        <v>706.92920000000004</v>
      </c>
      <c r="F2644" s="16">
        <v>1.341817</v>
      </c>
      <c r="G2644" s="16">
        <v>343.4</v>
      </c>
      <c r="H2644" s="16">
        <v>369.9</v>
      </c>
      <c r="K2644" s="16">
        <f t="shared" si="320"/>
        <v>708.62900000000002</v>
      </c>
      <c r="L2644" s="16">
        <f t="shared" si="321"/>
        <v>706.92920000000004</v>
      </c>
      <c r="M2644" s="16">
        <f t="shared" si="322"/>
        <v>1.341817</v>
      </c>
      <c r="N2644" s="20">
        <f t="shared" si="323"/>
        <v>35.76017420448391</v>
      </c>
      <c r="O2644" s="18">
        <f t="shared" si="324"/>
        <v>101.1113</v>
      </c>
      <c r="P2644" s="18">
        <f t="shared" si="325"/>
        <v>48.516851524806668</v>
      </c>
      <c r="Q2644" s="48">
        <f t="shared" si="326"/>
        <v>1.6172283841602222</v>
      </c>
    </row>
    <row r="2645" spans="2:17" x14ac:dyDescent="0.25">
      <c r="B2645" s="15">
        <v>41927.040277777778</v>
      </c>
      <c r="C2645" s="16">
        <v>7</v>
      </c>
      <c r="D2645" s="16">
        <v>701.8845</v>
      </c>
      <c r="E2645" s="16">
        <v>707.6146</v>
      </c>
      <c r="F2645" s="16">
        <v>1.3372850000000001</v>
      </c>
      <c r="G2645" s="16">
        <v>350.1</v>
      </c>
      <c r="H2645" s="16">
        <v>378.2</v>
      </c>
      <c r="K2645" s="16">
        <f t="shared" si="320"/>
        <v>701.8845</v>
      </c>
      <c r="L2645" s="16">
        <f t="shared" si="321"/>
        <v>707.6146</v>
      </c>
      <c r="M2645" s="16">
        <f t="shared" si="322"/>
        <v>1.3372850000000001</v>
      </c>
      <c r="N2645" s="20">
        <f t="shared" si="323"/>
        <v>35.286045915093041</v>
      </c>
      <c r="O2645" s="18">
        <f t="shared" si="324"/>
        <v>100.67850714285714</v>
      </c>
      <c r="P2645" s="18">
        <f t="shared" si="325"/>
        <v>47.507670469000878</v>
      </c>
      <c r="Q2645" s="48">
        <f t="shared" si="326"/>
        <v>1.5835890156333627</v>
      </c>
    </row>
    <row r="2646" spans="2:17" x14ac:dyDescent="0.25">
      <c r="B2646" s="15">
        <v>41927.040972222225</v>
      </c>
      <c r="C2646" s="16">
        <v>7</v>
      </c>
      <c r="D2646" s="16">
        <v>771.03840000000002</v>
      </c>
      <c r="E2646" s="16">
        <v>688.08630000000005</v>
      </c>
      <c r="F2646" s="16">
        <v>1.3357749999999999</v>
      </c>
      <c r="G2646" s="16">
        <v>347</v>
      </c>
      <c r="H2646" s="16">
        <v>365.4</v>
      </c>
      <c r="K2646" s="16">
        <f t="shared" si="320"/>
        <v>771.03840000000002</v>
      </c>
      <c r="L2646" s="16">
        <f t="shared" si="321"/>
        <v>688.08630000000005</v>
      </c>
      <c r="M2646" s="16">
        <f t="shared" si="322"/>
        <v>1.3357749999999999</v>
      </c>
      <c r="N2646" s="20">
        <f t="shared" si="323"/>
        <v>35.128072897224484</v>
      </c>
      <c r="O2646" s="18">
        <f t="shared" si="324"/>
        <v>104.22319285714286</v>
      </c>
      <c r="P2646" s="18">
        <f t="shared" si="325"/>
        <v>48.904858871518201</v>
      </c>
      <c r="Q2646" s="48">
        <f t="shared" si="326"/>
        <v>1.6301619623839401</v>
      </c>
    </row>
    <row r="2647" spans="2:17" x14ac:dyDescent="0.25">
      <c r="B2647" s="15">
        <v>41927.041666666664</v>
      </c>
      <c r="C2647" s="16">
        <v>7</v>
      </c>
      <c r="D2647" s="16">
        <v>655.25289999999995</v>
      </c>
      <c r="E2647" s="16">
        <v>688.67359999999996</v>
      </c>
      <c r="F2647" s="16">
        <v>1.374533</v>
      </c>
      <c r="G2647" s="16">
        <v>349.7</v>
      </c>
      <c r="H2647" s="16">
        <v>376.9</v>
      </c>
      <c r="K2647" s="16">
        <f t="shared" si="320"/>
        <v>655.25289999999995</v>
      </c>
      <c r="L2647" s="16">
        <f t="shared" si="321"/>
        <v>688.67359999999996</v>
      </c>
      <c r="M2647" s="16">
        <f t="shared" si="322"/>
        <v>1.374533</v>
      </c>
      <c r="N2647" s="20">
        <f t="shared" si="323"/>
        <v>39.18285317970718</v>
      </c>
      <c r="O2647" s="18">
        <f t="shared" si="324"/>
        <v>95.994749999999996</v>
      </c>
      <c r="P2647" s="18">
        <f t="shared" si="325"/>
        <v>51.700972188927636</v>
      </c>
      <c r="Q2647" s="48">
        <f t="shared" si="326"/>
        <v>1.7233657396309214</v>
      </c>
    </row>
    <row r="2648" spans="2:17" x14ac:dyDescent="0.25">
      <c r="B2648" s="15">
        <v>41927.042361111111</v>
      </c>
      <c r="C2648" s="16">
        <v>7</v>
      </c>
      <c r="D2648" s="16">
        <v>655.25289999999995</v>
      </c>
      <c r="E2648" s="16">
        <v>688.67359999999996</v>
      </c>
      <c r="F2648" s="16">
        <v>1.374533</v>
      </c>
      <c r="G2648" s="16">
        <v>349.7</v>
      </c>
      <c r="H2648" s="16">
        <v>376.9</v>
      </c>
      <c r="K2648" s="16">
        <f t="shared" si="320"/>
        <v>655.25289999999995</v>
      </c>
      <c r="L2648" s="16">
        <f t="shared" si="321"/>
        <v>688.67359999999996</v>
      </c>
      <c r="M2648" s="16">
        <f t="shared" si="322"/>
        <v>1.374533</v>
      </c>
      <c r="N2648" s="20">
        <f t="shared" si="323"/>
        <v>39.18285317970718</v>
      </c>
      <c r="O2648" s="18">
        <f t="shared" si="324"/>
        <v>95.994749999999996</v>
      </c>
      <c r="P2648" s="18">
        <f t="shared" si="325"/>
        <v>51.700972188927636</v>
      </c>
      <c r="Q2648" s="48">
        <f t="shared" si="326"/>
        <v>1.7233657396309214</v>
      </c>
    </row>
    <row r="2649" spans="2:17" x14ac:dyDescent="0.25">
      <c r="B2649" s="15">
        <v>41927.043055555558</v>
      </c>
      <c r="C2649" s="16">
        <v>7</v>
      </c>
      <c r="D2649" s="16">
        <v>683.05489999999998</v>
      </c>
      <c r="E2649" s="16">
        <v>710.38</v>
      </c>
      <c r="F2649" s="16">
        <v>1.361761</v>
      </c>
      <c r="G2649" s="16">
        <v>347.3</v>
      </c>
      <c r="H2649" s="16">
        <v>369.3</v>
      </c>
      <c r="K2649" s="16">
        <f t="shared" ref="K2649:K2712" si="327">+IF(AND(D2649&gt;100,G2649&gt;50),D2649,"")</f>
        <v>683.05489999999998</v>
      </c>
      <c r="L2649" s="16">
        <f t="shared" ref="L2649:L2712" si="328">IF(AND(E2649&gt;100,H2649&gt;50),E2649,"")</f>
        <v>710.38</v>
      </c>
      <c r="M2649" s="16">
        <f t="shared" ref="M2649:M2712" si="329">IF(F2649&gt;1.1,F2649,"")</f>
        <v>1.361761</v>
      </c>
      <c r="N2649" s="20">
        <f t="shared" ref="N2649:N2712" si="330">IF(ISERROR($D$1*(M2649-1)/($M$7*($D$1-1))*100),"",($D$1*(M2649-1)/($M$7*($D$1-1))*100))</f>
        <v>37.84667345506017</v>
      </c>
      <c r="O2649" s="18">
        <f t="shared" ref="O2649:O2712" si="331">IF(ISERROR(IF(COUNT(K2649:L2649)&gt;1,SUM(K2649:L2649)/14,SUM(K2649:L2649)/7)),"",IF(COUNT(K2649:L2649)&gt;1,SUM(K2649:L2649)/14,SUM(K2649:L2649)/7))</f>
        <v>99.53106428571428</v>
      </c>
      <c r="P2649" s="18">
        <f t="shared" ref="P2649:P2712" si="332">IF(ISERROR(IF(COUNT(K2649:L2649)&gt;1,SUM(K2649:L2649)/14*M2649*N2649/100,SUM(K2649:L2649)/7*M2649*N2649/100)),"",IF(COUNT(K2649:L2649)&gt;1,SUM(K2649:L2649)/14*M2649*N2649/100,SUM(K2649:L2649)/7*M2649*N2649/100))</f>
        <v>51.296443221439233</v>
      </c>
      <c r="Q2649" s="48">
        <f t="shared" si="326"/>
        <v>1.7098814407146412</v>
      </c>
    </row>
    <row r="2650" spans="2:17" x14ac:dyDescent="0.25">
      <c r="B2650" s="15">
        <v>41927.043749999997</v>
      </c>
      <c r="C2650" s="16">
        <v>7</v>
      </c>
      <c r="D2650" s="16">
        <v>744.0299</v>
      </c>
      <c r="E2650" s="16">
        <v>711.6336</v>
      </c>
      <c r="F2650" s="16">
        <v>1.365164</v>
      </c>
      <c r="G2650" s="16">
        <v>350.7</v>
      </c>
      <c r="H2650" s="16">
        <v>375.5</v>
      </c>
      <c r="K2650" s="16">
        <f t="shared" si="327"/>
        <v>744.0299</v>
      </c>
      <c r="L2650" s="16">
        <f t="shared" si="328"/>
        <v>711.6336</v>
      </c>
      <c r="M2650" s="16">
        <f t="shared" si="329"/>
        <v>1.365164</v>
      </c>
      <c r="N2650" s="20">
        <f t="shared" si="330"/>
        <v>38.202688143673846</v>
      </c>
      <c r="O2650" s="18">
        <f t="shared" si="331"/>
        <v>103.9759642857143</v>
      </c>
      <c r="P2650" s="18">
        <f t="shared" si="332"/>
        <v>54.22651660890746</v>
      </c>
      <c r="Q2650" s="48">
        <f t="shared" si="326"/>
        <v>1.8075505536302487</v>
      </c>
    </row>
    <row r="2651" spans="2:17" x14ac:dyDescent="0.25">
      <c r="B2651" s="15">
        <v>41927.044444444444</v>
      </c>
      <c r="C2651" s="16">
        <v>7</v>
      </c>
      <c r="D2651" s="16">
        <v>689.79930000000002</v>
      </c>
      <c r="E2651" s="16">
        <v>714.10910000000001</v>
      </c>
      <c r="F2651" s="16">
        <v>1.3719079999999999</v>
      </c>
      <c r="G2651" s="16">
        <v>353.2</v>
      </c>
      <c r="H2651" s="16">
        <v>378.5</v>
      </c>
      <c r="K2651" s="16">
        <f t="shared" si="327"/>
        <v>689.79930000000002</v>
      </c>
      <c r="L2651" s="16">
        <f t="shared" si="328"/>
        <v>714.10910000000001</v>
      </c>
      <c r="M2651" s="16">
        <f t="shared" si="329"/>
        <v>1.3719079999999999</v>
      </c>
      <c r="N2651" s="20">
        <f t="shared" si="330"/>
        <v>38.908231211558217</v>
      </c>
      <c r="O2651" s="18">
        <f t="shared" si="331"/>
        <v>100.27917142857143</v>
      </c>
      <c r="P2651" s="18">
        <f t="shared" si="332"/>
        <v>53.527531224135139</v>
      </c>
      <c r="Q2651" s="48">
        <f t="shared" si="326"/>
        <v>1.7842510408045047</v>
      </c>
    </row>
    <row r="2652" spans="2:17" x14ac:dyDescent="0.25">
      <c r="B2652" s="15">
        <v>41927.045138888891</v>
      </c>
      <c r="C2652" s="16">
        <v>6</v>
      </c>
      <c r="D2652" s="16">
        <v>707.9271</v>
      </c>
      <c r="E2652" s="16">
        <v>691.15060000000005</v>
      </c>
      <c r="F2652" s="16">
        <v>1.3862209999999999</v>
      </c>
      <c r="G2652" s="16">
        <v>350.7</v>
      </c>
      <c r="H2652" s="16">
        <v>380.6</v>
      </c>
      <c r="K2652" s="16">
        <f t="shared" si="327"/>
        <v>707.9271</v>
      </c>
      <c r="L2652" s="16">
        <f t="shared" si="328"/>
        <v>691.15060000000005</v>
      </c>
      <c r="M2652" s="16">
        <f t="shared" si="329"/>
        <v>1.3862209999999999</v>
      </c>
      <c r="N2652" s="20">
        <f t="shared" si="330"/>
        <v>40.40562710874525</v>
      </c>
      <c r="O2652" s="18">
        <f t="shared" si="331"/>
        <v>99.93412142857143</v>
      </c>
      <c r="P2652" s="18">
        <f t="shared" si="332"/>
        <v>55.974229484806735</v>
      </c>
      <c r="Q2652" s="48">
        <f t="shared" si="326"/>
        <v>2.1767755910758173</v>
      </c>
    </row>
    <row r="2653" spans="2:17" x14ac:dyDescent="0.25">
      <c r="B2653" s="15">
        <v>41927.04583333333</v>
      </c>
      <c r="C2653" s="16">
        <v>7</v>
      </c>
      <c r="D2653" s="16">
        <v>650.76679999999999</v>
      </c>
      <c r="E2653" s="16">
        <v>667.30939999999998</v>
      </c>
      <c r="F2653" s="16">
        <v>1.3922330000000001</v>
      </c>
      <c r="G2653" s="16">
        <v>353.5</v>
      </c>
      <c r="H2653" s="16">
        <v>384.7</v>
      </c>
      <c r="K2653" s="16">
        <f t="shared" si="327"/>
        <v>650.76679999999999</v>
      </c>
      <c r="L2653" s="16">
        <f t="shared" si="328"/>
        <v>667.30939999999998</v>
      </c>
      <c r="M2653" s="16">
        <f t="shared" si="329"/>
        <v>1.3922330000000001</v>
      </c>
      <c r="N2653" s="20">
        <f t="shared" si="330"/>
        <v>41.034589879225841</v>
      </c>
      <c r="O2653" s="18">
        <f t="shared" si="331"/>
        <v>94.148299999999992</v>
      </c>
      <c r="P2653" s="18">
        <f t="shared" si="332"/>
        <v>53.786650921228848</v>
      </c>
      <c r="Q2653" s="48">
        <f t="shared" si="326"/>
        <v>1.7928883640409616</v>
      </c>
    </row>
    <row r="2654" spans="2:17" x14ac:dyDescent="0.25">
      <c r="B2654" s="15">
        <v>41927.046527777777</v>
      </c>
      <c r="C2654" s="16">
        <v>8</v>
      </c>
      <c r="D2654" s="16">
        <v>698.86320000000001</v>
      </c>
      <c r="E2654" s="16">
        <v>689.59310000000005</v>
      </c>
      <c r="F2654" s="16">
        <v>1.419333</v>
      </c>
      <c r="G2654" s="16">
        <v>355.2</v>
      </c>
      <c r="H2654" s="16">
        <v>379.8</v>
      </c>
      <c r="K2654" s="16">
        <f t="shared" si="327"/>
        <v>698.86320000000001</v>
      </c>
      <c r="L2654" s="16">
        <f t="shared" si="328"/>
        <v>689.59310000000005</v>
      </c>
      <c r="M2654" s="16">
        <f t="shared" si="329"/>
        <v>1.419333</v>
      </c>
      <c r="N2654" s="20">
        <f t="shared" si="330"/>
        <v>43.869734769449295</v>
      </c>
      <c r="O2654" s="18">
        <f t="shared" si="331"/>
        <v>99.175449999999998</v>
      </c>
      <c r="P2654" s="18">
        <f t="shared" si="332"/>
        <v>61.752349916815845</v>
      </c>
      <c r="Q2654" s="48">
        <f t="shared" si="326"/>
        <v>1.8011102059071289</v>
      </c>
    </row>
    <row r="2655" spans="2:17" x14ac:dyDescent="0.25">
      <c r="B2655" s="15">
        <v>41927.047222222223</v>
      </c>
      <c r="C2655" s="16">
        <v>6</v>
      </c>
      <c r="D2655" s="16">
        <v>726.66520000000003</v>
      </c>
      <c r="E2655" s="16">
        <v>697.98680000000002</v>
      </c>
      <c r="F2655" s="16">
        <v>1.41706</v>
      </c>
      <c r="G2655" s="16">
        <v>357</v>
      </c>
      <c r="H2655" s="16">
        <v>380.9</v>
      </c>
      <c r="K2655" s="16">
        <f t="shared" si="327"/>
        <v>726.66520000000003</v>
      </c>
      <c r="L2655" s="16">
        <f t="shared" si="328"/>
        <v>697.98680000000002</v>
      </c>
      <c r="M2655" s="16">
        <f t="shared" si="329"/>
        <v>1.41706</v>
      </c>
      <c r="N2655" s="20">
        <f t="shared" si="330"/>
        <v>43.631938299505457</v>
      </c>
      <c r="O2655" s="18">
        <f t="shared" si="331"/>
        <v>101.76085714285715</v>
      </c>
      <c r="P2655" s="18">
        <f t="shared" si="332"/>
        <v>62.91779616115867</v>
      </c>
      <c r="Q2655" s="48">
        <f t="shared" si="326"/>
        <v>2.4468031840450593</v>
      </c>
    </row>
    <row r="2656" spans="2:17" x14ac:dyDescent="0.25">
      <c r="B2656" s="15">
        <v>41927.04791666667</v>
      </c>
      <c r="C2656" s="16">
        <v>7</v>
      </c>
      <c r="D2656" s="16">
        <v>696.60490000000004</v>
      </c>
      <c r="E2656" s="16">
        <v>680.71619999999996</v>
      </c>
      <c r="F2656" s="16">
        <v>1.4249639999999999</v>
      </c>
      <c r="G2656" s="16">
        <v>354.1</v>
      </c>
      <c r="H2656" s="16">
        <v>385.1</v>
      </c>
      <c r="K2656" s="16">
        <f t="shared" si="327"/>
        <v>696.60490000000004</v>
      </c>
      <c r="L2656" s="16">
        <f t="shared" si="328"/>
        <v>680.71619999999996</v>
      </c>
      <c r="M2656" s="16">
        <f t="shared" si="329"/>
        <v>1.4249639999999999</v>
      </c>
      <c r="N2656" s="20">
        <f t="shared" si="330"/>
        <v>44.458838122838515</v>
      </c>
      <c r="O2656" s="18">
        <f t="shared" si="331"/>
        <v>98.380078571428584</v>
      </c>
      <c r="P2656" s="18">
        <f t="shared" si="332"/>
        <v>62.325987233964128</v>
      </c>
      <c r="Q2656" s="48">
        <f t="shared" si="326"/>
        <v>2.0775329077988043</v>
      </c>
    </row>
    <row r="2657" spans="2:17" x14ac:dyDescent="0.25">
      <c r="B2657" s="15">
        <v>41927.048611111109</v>
      </c>
      <c r="C2657" s="16">
        <v>7</v>
      </c>
      <c r="D2657" s="16">
        <v>709.39189999999996</v>
      </c>
      <c r="E2657" s="16">
        <v>685.18269999999995</v>
      </c>
      <c r="F2657" s="16">
        <v>1.4283669999999999</v>
      </c>
      <c r="G2657" s="16">
        <v>354.5</v>
      </c>
      <c r="H2657" s="16">
        <v>389.8</v>
      </c>
      <c r="K2657" s="16">
        <f t="shared" si="327"/>
        <v>709.39189999999996</v>
      </c>
      <c r="L2657" s="16">
        <f t="shared" si="328"/>
        <v>685.18269999999995</v>
      </c>
      <c r="M2657" s="16">
        <f t="shared" si="329"/>
        <v>1.4283669999999999</v>
      </c>
      <c r="N2657" s="20">
        <f t="shared" si="330"/>
        <v>44.814852811452198</v>
      </c>
      <c r="O2657" s="18">
        <f t="shared" si="331"/>
        <v>99.612471428571425</v>
      </c>
      <c r="P2657" s="18">
        <f t="shared" si="332"/>
        <v>63.763991856221708</v>
      </c>
      <c r="Q2657" s="48">
        <f t="shared" si="326"/>
        <v>2.1254663952073902</v>
      </c>
    </row>
    <row r="2658" spans="2:17" x14ac:dyDescent="0.25">
      <c r="B2658" s="15">
        <v>41927.049305555556</v>
      </c>
      <c r="C2658" s="16">
        <v>7</v>
      </c>
      <c r="D2658" s="16">
        <v>686.83910000000003</v>
      </c>
      <c r="E2658" s="16">
        <v>689.23929999999996</v>
      </c>
      <c r="F2658" s="16">
        <v>1.4340120000000001</v>
      </c>
      <c r="G2658" s="16">
        <v>353.1</v>
      </c>
      <c r="H2658" s="16">
        <v>384.9</v>
      </c>
      <c r="K2658" s="16">
        <f t="shared" si="327"/>
        <v>686.83910000000003</v>
      </c>
      <c r="L2658" s="16">
        <f t="shared" si="328"/>
        <v>689.23929999999996</v>
      </c>
      <c r="M2658" s="16">
        <f t="shared" si="329"/>
        <v>1.4340120000000001</v>
      </c>
      <c r="N2658" s="20">
        <f t="shared" si="330"/>
        <v>45.405420815338239</v>
      </c>
      <c r="O2658" s="18">
        <f t="shared" si="331"/>
        <v>98.291314285714279</v>
      </c>
      <c r="P2658" s="18">
        <f t="shared" si="332"/>
        <v>63.999360267711928</v>
      </c>
      <c r="Q2658" s="48">
        <f t="shared" si="326"/>
        <v>2.1333120089237307</v>
      </c>
    </row>
    <row r="2659" spans="2:17" x14ac:dyDescent="0.25">
      <c r="B2659" s="15">
        <v>41927.050000000003</v>
      </c>
      <c r="C2659" s="16">
        <v>8</v>
      </c>
      <c r="D2659" s="16">
        <v>655.25289999999995</v>
      </c>
      <c r="E2659" s="16">
        <v>698.23220000000003</v>
      </c>
      <c r="F2659" s="16">
        <v>1.456977</v>
      </c>
      <c r="G2659" s="16">
        <v>351.3</v>
      </c>
      <c r="H2659" s="16">
        <v>387.8</v>
      </c>
      <c r="K2659" s="16">
        <f t="shared" si="327"/>
        <v>655.25289999999995</v>
      </c>
      <c r="L2659" s="16">
        <f t="shared" si="328"/>
        <v>698.23220000000003</v>
      </c>
      <c r="M2659" s="16">
        <f t="shared" si="329"/>
        <v>1.456977</v>
      </c>
      <c r="N2659" s="20">
        <f t="shared" si="330"/>
        <v>47.807970719544208</v>
      </c>
      <c r="O2659" s="18">
        <f t="shared" si="331"/>
        <v>96.677507142857138</v>
      </c>
      <c r="P2659" s="18">
        <f t="shared" si="332"/>
        <v>67.34082757590312</v>
      </c>
      <c r="Q2659" s="48">
        <f t="shared" si="326"/>
        <v>1.9641074709638411</v>
      </c>
    </row>
    <row r="2660" spans="2:17" x14ac:dyDescent="0.25">
      <c r="B2660" s="15">
        <v>41927.050694444442</v>
      </c>
      <c r="C2660" s="16">
        <v>7</v>
      </c>
      <c r="D2660" s="16">
        <v>730.44939999999997</v>
      </c>
      <c r="E2660" s="16">
        <v>694.40920000000006</v>
      </c>
      <c r="F2660" s="16">
        <v>1.454353</v>
      </c>
      <c r="G2660" s="16">
        <v>360.6</v>
      </c>
      <c r="H2660" s="16">
        <v>395.2</v>
      </c>
      <c r="K2660" s="16">
        <f t="shared" si="327"/>
        <v>730.44939999999997</v>
      </c>
      <c r="L2660" s="16">
        <f t="shared" si="328"/>
        <v>694.40920000000006</v>
      </c>
      <c r="M2660" s="16">
        <f t="shared" si="329"/>
        <v>1.454353</v>
      </c>
      <c r="N2660" s="20">
        <f t="shared" si="330"/>
        <v>47.533453369287884</v>
      </c>
      <c r="O2660" s="18">
        <f t="shared" si="331"/>
        <v>101.77561428571428</v>
      </c>
      <c r="P2660" s="18">
        <f t="shared" si="332"/>
        <v>70.357910130298066</v>
      </c>
      <c r="Q2660" s="48">
        <f t="shared" si="326"/>
        <v>2.3452636710099353</v>
      </c>
    </row>
    <row r="2661" spans="2:17" x14ac:dyDescent="0.25">
      <c r="B2661" s="15">
        <v>41927.051388888889</v>
      </c>
      <c r="C2661" s="16">
        <v>7</v>
      </c>
      <c r="D2661" s="16">
        <v>655.25289999999995</v>
      </c>
      <c r="E2661" s="16">
        <v>701.91819999999996</v>
      </c>
      <c r="F2661" s="16">
        <v>1.469017</v>
      </c>
      <c r="G2661" s="16">
        <v>362.3</v>
      </c>
      <c r="H2661" s="16">
        <v>381.8</v>
      </c>
      <c r="K2661" s="16">
        <f t="shared" si="327"/>
        <v>655.25289999999995</v>
      </c>
      <c r="L2661" s="16">
        <f t="shared" si="328"/>
        <v>701.91819999999996</v>
      </c>
      <c r="M2661" s="16">
        <f t="shared" si="329"/>
        <v>1.469017</v>
      </c>
      <c r="N2661" s="20">
        <f t="shared" si="330"/>
        <v>49.067570146787403</v>
      </c>
      <c r="O2661" s="18">
        <f t="shared" si="331"/>
        <v>96.940792857142853</v>
      </c>
      <c r="P2661" s="18">
        <f t="shared" si="332"/>
        <v>69.875984696784826</v>
      </c>
      <c r="Q2661" s="48">
        <f t="shared" si="326"/>
        <v>2.3291994898928277</v>
      </c>
    </row>
    <row r="2662" spans="2:17" x14ac:dyDescent="0.25">
      <c r="B2662" s="15">
        <v>41927.052083333336</v>
      </c>
      <c r="C2662" s="16">
        <v>6</v>
      </c>
      <c r="D2662" s="16">
        <v>792.88930000000005</v>
      </c>
      <c r="E2662" s="16">
        <v>687.40549999999996</v>
      </c>
      <c r="F2662" s="16">
        <v>1.489708</v>
      </c>
      <c r="G2662" s="16">
        <v>368.6</v>
      </c>
      <c r="H2662" s="16">
        <v>392.9</v>
      </c>
      <c r="K2662" s="16">
        <f t="shared" si="327"/>
        <v>792.88930000000005</v>
      </c>
      <c r="L2662" s="16">
        <f t="shared" si="328"/>
        <v>687.40549999999996</v>
      </c>
      <c r="M2662" s="16">
        <f t="shared" si="329"/>
        <v>1.489708</v>
      </c>
      <c r="N2662" s="20">
        <f t="shared" si="330"/>
        <v>51.232218963156917</v>
      </c>
      <c r="O2662" s="18">
        <f t="shared" si="331"/>
        <v>105.73534285714287</v>
      </c>
      <c r="P2662" s="18">
        <f t="shared" si="332"/>
        <v>80.698320133070823</v>
      </c>
      <c r="Q2662" s="48">
        <f t="shared" si="326"/>
        <v>3.1382680051749761</v>
      </c>
    </row>
    <row r="2663" spans="2:17" x14ac:dyDescent="0.25">
      <c r="B2663" s="15">
        <v>41927.052777777775</v>
      </c>
      <c r="C2663" s="16">
        <v>8</v>
      </c>
      <c r="D2663" s="16">
        <v>740.21510000000001</v>
      </c>
      <c r="E2663" s="16">
        <v>673.37459999999999</v>
      </c>
      <c r="F2663" s="16">
        <v>1.4979929999999999</v>
      </c>
      <c r="G2663" s="16">
        <v>362.8</v>
      </c>
      <c r="H2663" s="16">
        <v>399.5</v>
      </c>
      <c r="K2663" s="16">
        <f t="shared" si="327"/>
        <v>740.21510000000001</v>
      </c>
      <c r="L2663" s="16">
        <f t="shared" si="328"/>
        <v>673.37459999999999</v>
      </c>
      <c r="M2663" s="16">
        <f t="shared" si="329"/>
        <v>1.4979929999999999</v>
      </c>
      <c r="N2663" s="20">
        <f t="shared" si="330"/>
        <v>52.098978203581304</v>
      </c>
      <c r="O2663" s="18">
        <f t="shared" si="331"/>
        <v>100.97069285714285</v>
      </c>
      <c r="P2663" s="18">
        <f t="shared" si="332"/>
        <v>78.801471264049667</v>
      </c>
      <c r="Q2663" s="48">
        <f t="shared" si="326"/>
        <v>2.2983762452014482</v>
      </c>
    </row>
    <row r="2664" spans="2:17" x14ac:dyDescent="0.25">
      <c r="B2664" s="15">
        <v>41927.053472222222</v>
      </c>
      <c r="C2664" s="16">
        <v>6</v>
      </c>
      <c r="D2664" s="16">
        <v>653.78800000000001</v>
      </c>
      <c r="E2664" s="16">
        <v>703.26679999999999</v>
      </c>
      <c r="F2664" s="16">
        <v>1.524742</v>
      </c>
      <c r="G2664" s="16">
        <v>365</v>
      </c>
      <c r="H2664" s="16">
        <v>394.5</v>
      </c>
      <c r="K2664" s="16">
        <f t="shared" si="327"/>
        <v>653.78800000000001</v>
      </c>
      <c r="L2664" s="16">
        <f t="shared" si="328"/>
        <v>703.26679999999999</v>
      </c>
      <c r="M2664" s="16">
        <f t="shared" si="329"/>
        <v>1.524742</v>
      </c>
      <c r="N2664" s="20">
        <f t="shared" si="330"/>
        <v>54.897402213492299</v>
      </c>
      <c r="O2664" s="18">
        <f t="shared" si="331"/>
        <v>96.932485714285704</v>
      </c>
      <c r="P2664" s="18">
        <f t="shared" si="332"/>
        <v>81.136731189641779</v>
      </c>
      <c r="Q2664" s="48">
        <f t="shared" si="326"/>
        <v>3.1553173240416248</v>
      </c>
    </row>
    <row r="2665" spans="2:17" x14ac:dyDescent="0.25">
      <c r="B2665" s="15">
        <v>41927.054166666669</v>
      </c>
      <c r="C2665" s="16">
        <v>7</v>
      </c>
      <c r="D2665" s="16">
        <v>655.25289999999995</v>
      </c>
      <c r="E2665" s="16">
        <v>703.28980000000001</v>
      </c>
      <c r="F2665" s="16">
        <v>1.5235829999999999</v>
      </c>
      <c r="G2665" s="16">
        <v>363.4</v>
      </c>
      <c r="H2665" s="16">
        <v>407.6</v>
      </c>
      <c r="K2665" s="16">
        <f t="shared" si="327"/>
        <v>655.25289999999995</v>
      </c>
      <c r="L2665" s="16">
        <f t="shared" si="328"/>
        <v>703.28980000000001</v>
      </c>
      <c r="M2665" s="16">
        <f t="shared" si="329"/>
        <v>1.5235829999999999</v>
      </c>
      <c r="N2665" s="20">
        <f t="shared" si="330"/>
        <v>54.776150075936236</v>
      </c>
      <c r="O2665" s="18">
        <f t="shared" si="331"/>
        <v>97.038764285714279</v>
      </c>
      <c r="P2665" s="18">
        <f t="shared" si="332"/>
        <v>80.984681855884276</v>
      </c>
      <c r="Q2665" s="48">
        <f t="shared" si="326"/>
        <v>2.6994893951961427</v>
      </c>
    </row>
    <row r="2666" spans="2:17" x14ac:dyDescent="0.25">
      <c r="B2666" s="15">
        <v>41927.054861111108</v>
      </c>
      <c r="C2666" s="16">
        <v>7</v>
      </c>
      <c r="D2666" s="16">
        <v>700.32809999999995</v>
      </c>
      <c r="E2666" s="16">
        <v>698.78809999999999</v>
      </c>
      <c r="F2666" s="16">
        <v>1.545388</v>
      </c>
      <c r="G2666" s="16">
        <v>365.2</v>
      </c>
      <c r="H2666" s="16">
        <v>393.9</v>
      </c>
      <c r="K2666" s="16">
        <f t="shared" si="327"/>
        <v>700.32809999999995</v>
      </c>
      <c r="L2666" s="16">
        <f t="shared" si="328"/>
        <v>698.78809999999999</v>
      </c>
      <c r="M2666" s="16">
        <f t="shared" si="329"/>
        <v>1.545388</v>
      </c>
      <c r="N2666" s="20">
        <f t="shared" si="330"/>
        <v>57.057343224693525</v>
      </c>
      <c r="O2666" s="18">
        <f t="shared" si="331"/>
        <v>99.936871428571422</v>
      </c>
      <c r="P2666" s="18">
        <f t="shared" si="332"/>
        <v>88.120069450397679</v>
      </c>
      <c r="Q2666" s="48">
        <f t="shared" si="326"/>
        <v>2.9373356483465893</v>
      </c>
    </row>
    <row r="2667" spans="2:17" x14ac:dyDescent="0.25">
      <c r="B2667" s="15">
        <v>41927.055555555555</v>
      </c>
      <c r="C2667" s="16">
        <v>7</v>
      </c>
      <c r="D2667" s="16">
        <v>629.67880000000002</v>
      </c>
      <c r="E2667" s="16">
        <v>720.89149999999995</v>
      </c>
      <c r="F2667" s="16">
        <v>1.558557</v>
      </c>
      <c r="G2667" s="16">
        <v>351.4</v>
      </c>
      <c r="H2667" s="16">
        <v>395.1</v>
      </c>
      <c r="K2667" s="16">
        <f t="shared" si="327"/>
        <v>629.67880000000002</v>
      </c>
      <c r="L2667" s="16">
        <f t="shared" si="328"/>
        <v>720.89149999999995</v>
      </c>
      <c r="M2667" s="16">
        <f t="shared" si="329"/>
        <v>1.558557</v>
      </c>
      <c r="N2667" s="20">
        <f t="shared" si="330"/>
        <v>58.43505625271392</v>
      </c>
      <c r="O2667" s="18">
        <f t="shared" si="331"/>
        <v>96.469307142857133</v>
      </c>
      <c r="P2667" s="18">
        <f t="shared" si="332"/>
        <v>87.858809834138555</v>
      </c>
      <c r="Q2667" s="48">
        <f t="shared" si="326"/>
        <v>2.9286269944712848</v>
      </c>
    </row>
    <row r="2668" spans="2:17" x14ac:dyDescent="0.25">
      <c r="B2668" s="15">
        <v>41927.056250000001</v>
      </c>
      <c r="C2668" s="16">
        <v>6</v>
      </c>
      <c r="D2668" s="16">
        <v>635.66030000000001</v>
      </c>
      <c r="E2668" s="16">
        <v>716.20809999999994</v>
      </c>
      <c r="F2668" s="16">
        <v>1.5488059999999999</v>
      </c>
      <c r="G2668" s="16">
        <v>374.1</v>
      </c>
      <c r="H2668" s="16">
        <v>396.2</v>
      </c>
      <c r="K2668" s="16">
        <f t="shared" si="327"/>
        <v>635.66030000000001</v>
      </c>
      <c r="L2668" s="16">
        <f t="shared" si="328"/>
        <v>716.20809999999994</v>
      </c>
      <c r="M2668" s="16">
        <f t="shared" si="329"/>
        <v>1.5488059999999999</v>
      </c>
      <c r="N2668" s="20">
        <f t="shared" si="330"/>
        <v>57.414927181696619</v>
      </c>
      <c r="O2668" s="18">
        <f t="shared" si="331"/>
        <v>96.562028571428556</v>
      </c>
      <c r="P2668" s="18">
        <f t="shared" si="332"/>
        <v>85.86738192769792</v>
      </c>
      <c r="Q2668" s="48">
        <f t="shared" si="326"/>
        <v>3.3392870749660304</v>
      </c>
    </row>
    <row r="2669" spans="2:17" x14ac:dyDescent="0.25">
      <c r="B2669" s="15">
        <v>41927.056944444441</v>
      </c>
      <c r="C2669" s="16">
        <v>7</v>
      </c>
      <c r="D2669" s="16">
        <v>610.94069999999999</v>
      </c>
      <c r="E2669" s="16">
        <v>792.44830000000002</v>
      </c>
      <c r="F2669" s="16">
        <v>1.525093</v>
      </c>
      <c r="G2669" s="16">
        <v>374.8</v>
      </c>
      <c r="H2669" s="16">
        <v>416.6</v>
      </c>
      <c r="K2669" s="16">
        <f t="shared" si="327"/>
        <v>610.94069999999999</v>
      </c>
      <c r="L2669" s="16">
        <f t="shared" si="328"/>
        <v>792.44830000000002</v>
      </c>
      <c r="M2669" s="16">
        <f t="shared" si="329"/>
        <v>1.525093</v>
      </c>
      <c r="N2669" s="20">
        <f t="shared" si="330"/>
        <v>54.934123093804786</v>
      </c>
      <c r="O2669" s="18">
        <f t="shared" si="331"/>
        <v>100.24207142857144</v>
      </c>
      <c r="P2669" s="18">
        <f t="shared" si="332"/>
        <v>83.982453178856161</v>
      </c>
      <c r="Q2669" s="48">
        <f t="shared" si="326"/>
        <v>2.7994151059618719</v>
      </c>
    </row>
    <row r="2670" spans="2:17" x14ac:dyDescent="0.25">
      <c r="B2670" s="15">
        <v>41927.057638888888</v>
      </c>
      <c r="C2670" s="16">
        <v>8</v>
      </c>
      <c r="D2670" s="16">
        <v>755.26059999999995</v>
      </c>
      <c r="E2670" s="16">
        <v>855.25310000000002</v>
      </c>
      <c r="F2670" s="16">
        <v>1.503258</v>
      </c>
      <c r="G2670" s="16">
        <v>377.3</v>
      </c>
      <c r="H2670" s="16">
        <v>428.5</v>
      </c>
      <c r="K2670" s="16">
        <f t="shared" si="327"/>
        <v>755.26059999999995</v>
      </c>
      <c r="L2670" s="16">
        <f t="shared" si="328"/>
        <v>855.25310000000002</v>
      </c>
      <c r="M2670" s="16">
        <f t="shared" si="329"/>
        <v>1.503258</v>
      </c>
      <c r="N2670" s="20">
        <f t="shared" si="330"/>
        <v>52.649791408268641</v>
      </c>
      <c r="O2670" s="18">
        <f t="shared" si="331"/>
        <v>115.03669285714285</v>
      </c>
      <c r="P2670" s="18">
        <f t="shared" si="332"/>
        <v>91.047194162220052</v>
      </c>
      <c r="Q2670" s="48">
        <f t="shared" si="326"/>
        <v>2.6555431630647512</v>
      </c>
    </row>
    <row r="2671" spans="2:17" x14ac:dyDescent="0.25">
      <c r="B2671" s="15">
        <v>41927.058333333334</v>
      </c>
      <c r="C2671" s="16">
        <v>7</v>
      </c>
      <c r="D2671" s="16">
        <v>995.92579999999998</v>
      </c>
      <c r="E2671" s="16">
        <v>970.80370000000005</v>
      </c>
      <c r="F2671" s="16">
        <v>1.4836959999999999</v>
      </c>
      <c r="G2671" s="16">
        <v>416</v>
      </c>
      <c r="H2671" s="16">
        <v>438.6</v>
      </c>
      <c r="K2671" s="16">
        <f t="shared" si="327"/>
        <v>995.92579999999998</v>
      </c>
      <c r="L2671" s="16">
        <f t="shared" si="328"/>
        <v>970.80370000000005</v>
      </c>
      <c r="M2671" s="16">
        <f t="shared" si="329"/>
        <v>1.4836959999999999</v>
      </c>
      <c r="N2671" s="20">
        <f t="shared" si="330"/>
        <v>50.603256192676326</v>
      </c>
      <c r="O2671" s="18">
        <f t="shared" si="331"/>
        <v>140.48067857142857</v>
      </c>
      <c r="P2671" s="18">
        <f t="shared" si="332"/>
        <v>105.47268106471154</v>
      </c>
      <c r="Q2671" s="48">
        <f t="shared" si="326"/>
        <v>3.5157560354903845</v>
      </c>
    </row>
    <row r="2672" spans="2:17" x14ac:dyDescent="0.25">
      <c r="B2672" s="15">
        <v>41927.059027777781</v>
      </c>
      <c r="C2672" s="16">
        <v>7</v>
      </c>
      <c r="D2672" s="16">
        <v>1107.9269999999999</v>
      </c>
      <c r="E2672" s="16">
        <v>1042.2639999999999</v>
      </c>
      <c r="F2672" s="16">
        <v>1.4648810000000001</v>
      </c>
      <c r="G2672" s="16">
        <v>425.3</v>
      </c>
      <c r="H2672" s="16">
        <v>462.1</v>
      </c>
      <c r="K2672" s="16">
        <f t="shared" si="327"/>
        <v>1107.9269999999999</v>
      </c>
      <c r="L2672" s="16">
        <f t="shared" si="328"/>
        <v>1042.2639999999999</v>
      </c>
      <c r="M2672" s="16">
        <f t="shared" si="329"/>
        <v>1.4648810000000001</v>
      </c>
      <c r="N2672" s="20">
        <f t="shared" si="330"/>
        <v>48.634870542877287</v>
      </c>
      <c r="O2672" s="18">
        <f t="shared" si="331"/>
        <v>153.58507142857141</v>
      </c>
      <c r="P2672" s="18">
        <f t="shared" si="332"/>
        <v>109.42060565834164</v>
      </c>
      <c r="Q2672" s="48">
        <f t="shared" si="326"/>
        <v>3.6473535219447215</v>
      </c>
    </row>
    <row r="2673" spans="2:17" x14ac:dyDescent="0.25">
      <c r="B2673" s="15">
        <v>41927.05972222222</v>
      </c>
      <c r="C2673" s="16">
        <v>6</v>
      </c>
      <c r="D2673" s="16">
        <v>1138.8109999999999</v>
      </c>
      <c r="E2673" s="16">
        <v>1098.9739999999999</v>
      </c>
      <c r="F2673" s="16">
        <v>1.450202</v>
      </c>
      <c r="G2673" s="16">
        <v>432.4</v>
      </c>
      <c r="H2673" s="16">
        <v>460.8</v>
      </c>
      <c r="K2673" s="16">
        <f t="shared" si="327"/>
        <v>1138.8109999999999</v>
      </c>
      <c r="L2673" s="16">
        <f t="shared" si="328"/>
        <v>1098.9739999999999</v>
      </c>
      <c r="M2673" s="16">
        <f t="shared" si="329"/>
        <v>1.450202</v>
      </c>
      <c r="N2673" s="20">
        <f t="shared" si="330"/>
        <v>47.099184496988343</v>
      </c>
      <c r="O2673" s="18">
        <f t="shared" si="331"/>
        <v>159.84178571428569</v>
      </c>
      <c r="P2673" s="18">
        <f t="shared" si="332"/>
        <v>109.17726486130213</v>
      </c>
      <c r="Q2673" s="48">
        <f t="shared" si="326"/>
        <v>4.2457825223839718</v>
      </c>
    </row>
    <row r="2674" spans="2:17" x14ac:dyDescent="0.25">
      <c r="B2674" s="15">
        <v>41927.060416666667</v>
      </c>
      <c r="C2674" s="16">
        <v>7</v>
      </c>
      <c r="D2674" s="16">
        <v>1031.296</v>
      </c>
      <c r="E2674" s="16">
        <v>1127.3699999999999</v>
      </c>
      <c r="F2674" s="16">
        <v>1.444205</v>
      </c>
      <c r="G2674" s="16">
        <v>428.7</v>
      </c>
      <c r="H2674" s="16">
        <v>456.8</v>
      </c>
      <c r="K2674" s="16">
        <f t="shared" si="327"/>
        <v>1031.296</v>
      </c>
      <c r="L2674" s="16">
        <f t="shared" si="328"/>
        <v>1127.3699999999999</v>
      </c>
      <c r="M2674" s="16">
        <f t="shared" si="329"/>
        <v>1.444205</v>
      </c>
      <c r="N2674" s="20">
        <f t="shared" si="330"/>
        <v>46.471790994897191</v>
      </c>
      <c r="O2674" s="18">
        <f t="shared" si="331"/>
        <v>154.19042857142858</v>
      </c>
      <c r="P2674" s="18">
        <f t="shared" si="332"/>
        <v>103.48458682859264</v>
      </c>
      <c r="Q2674" s="48">
        <f t="shared" si="326"/>
        <v>3.4494862276197544</v>
      </c>
    </row>
    <row r="2675" spans="2:17" x14ac:dyDescent="0.25">
      <c r="B2675" s="15">
        <v>41927.061111111114</v>
      </c>
      <c r="C2675" s="16">
        <v>7</v>
      </c>
      <c r="D2675" s="16">
        <v>1168.17</v>
      </c>
      <c r="E2675" s="16">
        <v>1131.741</v>
      </c>
      <c r="F2675" s="16">
        <v>1.4287479999999999</v>
      </c>
      <c r="G2675" s="16">
        <v>428.3</v>
      </c>
      <c r="H2675" s="16">
        <v>453.4</v>
      </c>
      <c r="K2675" s="16">
        <f t="shared" si="327"/>
        <v>1168.17</v>
      </c>
      <c r="L2675" s="16">
        <f t="shared" si="328"/>
        <v>1131.741</v>
      </c>
      <c r="M2675" s="16">
        <f t="shared" si="329"/>
        <v>1.4287479999999999</v>
      </c>
      <c r="N2675" s="20">
        <f t="shared" si="330"/>
        <v>44.854712228543526</v>
      </c>
      <c r="O2675" s="18">
        <f t="shared" si="331"/>
        <v>164.27935714285715</v>
      </c>
      <c r="P2675" s="18">
        <f t="shared" si="332"/>
        <v>105.28020087799422</v>
      </c>
      <c r="Q2675" s="48">
        <f t="shared" si="326"/>
        <v>3.5093400292664736</v>
      </c>
    </row>
    <row r="2676" spans="2:17" x14ac:dyDescent="0.25">
      <c r="B2676" s="15">
        <v>41927.061805555553</v>
      </c>
      <c r="C2676" s="16">
        <v>7</v>
      </c>
      <c r="D2676" s="16">
        <v>1115.4949999999999</v>
      </c>
      <c r="E2676" s="16">
        <v>1096.4110000000001</v>
      </c>
      <c r="F2676" s="16">
        <v>1.4283669999999999</v>
      </c>
      <c r="G2676" s="16">
        <v>431.9</v>
      </c>
      <c r="H2676" s="16">
        <v>451</v>
      </c>
      <c r="K2676" s="16">
        <f t="shared" si="327"/>
        <v>1115.4949999999999</v>
      </c>
      <c r="L2676" s="16">
        <f t="shared" si="328"/>
        <v>1096.4110000000001</v>
      </c>
      <c r="M2676" s="16">
        <f t="shared" si="329"/>
        <v>1.4283669999999999</v>
      </c>
      <c r="N2676" s="20">
        <f t="shared" si="330"/>
        <v>44.814852811452198</v>
      </c>
      <c r="O2676" s="18">
        <f t="shared" si="331"/>
        <v>157.99328571428572</v>
      </c>
      <c r="P2676" s="18">
        <f t="shared" si="332"/>
        <v>101.1347518954726</v>
      </c>
      <c r="Q2676" s="48">
        <f t="shared" si="326"/>
        <v>3.3711583965157534</v>
      </c>
    </row>
    <row r="2677" spans="2:17" x14ac:dyDescent="0.25">
      <c r="B2677" s="15">
        <v>41927.0625</v>
      </c>
      <c r="C2677" s="16">
        <v>4</v>
      </c>
      <c r="D2677" s="16">
        <v>1108.69</v>
      </c>
      <c r="E2677" s="16">
        <v>1095.7539999999999</v>
      </c>
      <c r="F2677" s="16">
        <v>1.425727</v>
      </c>
      <c r="G2677" s="16">
        <v>425.4</v>
      </c>
      <c r="H2677" s="16">
        <v>461.9</v>
      </c>
      <c r="K2677" s="16">
        <f t="shared" si="327"/>
        <v>1108.69</v>
      </c>
      <c r="L2677" s="16">
        <f t="shared" si="328"/>
        <v>1095.7539999999999</v>
      </c>
      <c r="M2677" s="16">
        <f t="shared" si="329"/>
        <v>1.425727</v>
      </c>
      <c r="N2677" s="20">
        <f t="shared" si="330"/>
        <v>44.538661574913824</v>
      </c>
      <c r="O2677" s="18">
        <f t="shared" si="331"/>
        <v>157.4602857142857</v>
      </c>
      <c r="P2677" s="18">
        <f t="shared" si="332"/>
        <v>99.987237892718966</v>
      </c>
      <c r="Q2677" s="48">
        <f t="shared" si="326"/>
        <v>5.8325888770752723</v>
      </c>
    </row>
    <row r="2678" spans="2:17" x14ac:dyDescent="0.25">
      <c r="B2678" s="15">
        <v>41927.063194444447</v>
      </c>
      <c r="C2678" s="16">
        <v>7</v>
      </c>
      <c r="D2678" s="16">
        <v>1042.527</v>
      </c>
      <c r="E2678" s="16">
        <v>1129.241</v>
      </c>
      <c r="F2678" s="16">
        <v>1.410666</v>
      </c>
      <c r="G2678" s="16">
        <v>432.7</v>
      </c>
      <c r="H2678" s="16">
        <v>458.4</v>
      </c>
      <c r="K2678" s="16">
        <f t="shared" si="327"/>
        <v>1042.527</v>
      </c>
      <c r="L2678" s="16">
        <f t="shared" si="328"/>
        <v>1129.241</v>
      </c>
      <c r="M2678" s="16">
        <f t="shared" si="329"/>
        <v>1.410666</v>
      </c>
      <c r="N2678" s="20">
        <f t="shared" si="330"/>
        <v>42.963011494040927</v>
      </c>
      <c r="O2678" s="18">
        <f t="shared" si="331"/>
        <v>155.12628571428573</v>
      </c>
      <c r="P2678" s="18">
        <f t="shared" si="332"/>
        <v>94.016549637365856</v>
      </c>
      <c r="Q2678" s="48">
        <f t="shared" si="326"/>
        <v>3.1338849879121953</v>
      </c>
    </row>
    <row r="2679" spans="2:17" x14ac:dyDescent="0.25">
      <c r="B2679" s="15">
        <v>41927.063888888886</v>
      </c>
      <c r="C2679" s="16">
        <v>6</v>
      </c>
      <c r="D2679" s="16">
        <v>1125.2</v>
      </c>
      <c r="E2679" s="16">
        <v>1084.7139999999999</v>
      </c>
      <c r="F2679" s="16">
        <v>1.3986270000000001</v>
      </c>
      <c r="G2679" s="16">
        <v>420.7</v>
      </c>
      <c r="H2679" s="16">
        <v>451.3</v>
      </c>
      <c r="K2679" s="16">
        <f t="shared" si="327"/>
        <v>1125.2</v>
      </c>
      <c r="L2679" s="16">
        <f t="shared" si="328"/>
        <v>1084.7139999999999</v>
      </c>
      <c r="M2679" s="16">
        <f t="shared" si="329"/>
        <v>1.3986270000000001</v>
      </c>
      <c r="N2679" s="20">
        <f t="shared" si="330"/>
        <v>41.703516684690371</v>
      </c>
      <c r="O2679" s="18">
        <f t="shared" si="331"/>
        <v>157.85099999999997</v>
      </c>
      <c r="P2679" s="18">
        <f t="shared" si="332"/>
        <v>92.070801579649384</v>
      </c>
      <c r="Q2679" s="48">
        <f t="shared" si="326"/>
        <v>3.5805311725419204</v>
      </c>
    </row>
    <row r="2680" spans="2:17" x14ac:dyDescent="0.25">
      <c r="B2680" s="15">
        <v>41927.064583333333</v>
      </c>
      <c r="C2680" s="16">
        <v>7</v>
      </c>
      <c r="D2680" s="16">
        <v>1139.5129999999999</v>
      </c>
      <c r="E2680" s="16">
        <v>1093.6400000000001</v>
      </c>
      <c r="F2680" s="16">
        <v>1.399786</v>
      </c>
      <c r="G2680" s="16">
        <v>428.6</v>
      </c>
      <c r="H2680" s="16">
        <v>460.9</v>
      </c>
      <c r="K2680" s="16">
        <f t="shared" si="327"/>
        <v>1139.5129999999999</v>
      </c>
      <c r="L2680" s="16">
        <f t="shared" si="328"/>
        <v>1093.6400000000001</v>
      </c>
      <c r="M2680" s="16">
        <f t="shared" si="329"/>
        <v>1.399786</v>
      </c>
      <c r="N2680" s="20">
        <f t="shared" si="330"/>
        <v>41.824768822246419</v>
      </c>
      <c r="O2680" s="18">
        <f t="shared" si="331"/>
        <v>159.51092857142859</v>
      </c>
      <c r="P2680" s="18">
        <f t="shared" si="332"/>
        <v>93.386830943202128</v>
      </c>
      <c r="Q2680" s="48">
        <f t="shared" si="326"/>
        <v>3.1128943647734046</v>
      </c>
    </row>
    <row r="2681" spans="2:17" x14ac:dyDescent="0.25">
      <c r="B2681" s="15">
        <v>41927.06527777778</v>
      </c>
      <c r="C2681" s="16">
        <v>7</v>
      </c>
      <c r="D2681" s="16">
        <v>1123.0329999999999</v>
      </c>
      <c r="E2681" s="16">
        <v>1087.663</v>
      </c>
      <c r="F2681" s="16">
        <v>1.3858699999999999</v>
      </c>
      <c r="G2681" s="16">
        <v>426.9</v>
      </c>
      <c r="H2681" s="16">
        <v>447</v>
      </c>
      <c r="K2681" s="16">
        <f t="shared" si="327"/>
        <v>1123.0329999999999</v>
      </c>
      <c r="L2681" s="16">
        <f t="shared" si="328"/>
        <v>1087.663</v>
      </c>
      <c r="M2681" s="16">
        <f t="shared" si="329"/>
        <v>1.3858699999999999</v>
      </c>
      <c r="N2681" s="20">
        <f t="shared" si="330"/>
        <v>40.368906228432763</v>
      </c>
      <c r="O2681" s="18">
        <f t="shared" si="331"/>
        <v>157.90685714285715</v>
      </c>
      <c r="P2681" s="18">
        <f t="shared" si="332"/>
        <v>88.342658843094213</v>
      </c>
      <c r="Q2681" s="48">
        <f t="shared" si="326"/>
        <v>2.944755294769807</v>
      </c>
    </row>
    <row r="2682" spans="2:17" x14ac:dyDescent="0.25">
      <c r="B2682" s="15">
        <v>41927.065972222219</v>
      </c>
      <c r="C2682" s="16">
        <v>8</v>
      </c>
      <c r="D2682" s="16">
        <v>1061.296</v>
      </c>
      <c r="E2682" s="16">
        <v>1055.2370000000001</v>
      </c>
      <c r="F2682" s="16">
        <v>1.396765</v>
      </c>
      <c r="G2682" s="16">
        <v>424</v>
      </c>
      <c r="H2682" s="16">
        <v>451.7</v>
      </c>
      <c r="K2682" s="16">
        <f t="shared" si="327"/>
        <v>1061.296</v>
      </c>
      <c r="L2682" s="16">
        <f t="shared" si="328"/>
        <v>1055.2370000000001</v>
      </c>
      <c r="M2682" s="16">
        <f t="shared" si="329"/>
        <v>1.396765</v>
      </c>
      <c r="N2682" s="20">
        <f t="shared" si="330"/>
        <v>41.50871816861671</v>
      </c>
      <c r="O2682" s="18">
        <f t="shared" si="331"/>
        <v>151.18092857142861</v>
      </c>
      <c r="P2682" s="18">
        <f t="shared" si="332"/>
        <v>87.651564977472759</v>
      </c>
      <c r="Q2682" s="48">
        <f t="shared" si="326"/>
        <v>2.5565039785096224</v>
      </c>
    </row>
    <row r="2683" spans="2:17" x14ac:dyDescent="0.25">
      <c r="B2683" s="15">
        <v>41927.066666666666</v>
      </c>
      <c r="C2683" s="16">
        <v>7</v>
      </c>
      <c r="D2683" s="16">
        <v>1150.0419999999999</v>
      </c>
      <c r="E2683" s="16">
        <v>1084.3230000000001</v>
      </c>
      <c r="F2683" s="16">
        <v>1.3974979999999999</v>
      </c>
      <c r="G2683" s="16">
        <v>428.8</v>
      </c>
      <c r="H2683" s="16">
        <v>447</v>
      </c>
      <c r="K2683" s="16">
        <f t="shared" si="327"/>
        <v>1150.0419999999999</v>
      </c>
      <c r="L2683" s="16">
        <f t="shared" si="328"/>
        <v>1084.3230000000001</v>
      </c>
      <c r="M2683" s="16">
        <f t="shared" si="329"/>
        <v>1.3974979999999999</v>
      </c>
      <c r="N2683" s="20">
        <f t="shared" si="330"/>
        <v>41.58540308391315</v>
      </c>
      <c r="O2683" s="18">
        <f t="shared" si="331"/>
        <v>159.5975</v>
      </c>
      <c r="P2683" s="18">
        <f t="shared" si="332"/>
        <v>92.750913263843103</v>
      </c>
      <c r="Q2683" s="48">
        <f t="shared" si="326"/>
        <v>3.09169710879477</v>
      </c>
    </row>
    <row r="2684" spans="2:17" x14ac:dyDescent="0.25">
      <c r="B2684" s="15">
        <v>41927.067361111112</v>
      </c>
      <c r="C2684" s="16">
        <v>7</v>
      </c>
      <c r="D2684" s="16">
        <v>1165.1479999999999</v>
      </c>
      <c r="E2684" s="16">
        <v>1051.788</v>
      </c>
      <c r="F2684" s="16">
        <v>1.406531</v>
      </c>
      <c r="G2684" s="16">
        <v>423</v>
      </c>
      <c r="H2684" s="16">
        <v>447</v>
      </c>
      <c r="K2684" s="16">
        <f t="shared" si="327"/>
        <v>1165.1479999999999</v>
      </c>
      <c r="L2684" s="16">
        <f t="shared" si="328"/>
        <v>1051.788</v>
      </c>
      <c r="M2684" s="16">
        <f t="shared" si="329"/>
        <v>1.406531</v>
      </c>
      <c r="N2684" s="20">
        <f t="shared" si="330"/>
        <v>42.530416508023436</v>
      </c>
      <c r="O2684" s="18">
        <f t="shared" si="331"/>
        <v>158.35257142857139</v>
      </c>
      <c r="P2684" s="18">
        <f t="shared" si="332"/>
        <v>94.727061293053282</v>
      </c>
      <c r="Q2684" s="48">
        <f t="shared" si="326"/>
        <v>3.1575687097684426</v>
      </c>
    </row>
    <row r="2685" spans="2:17" x14ac:dyDescent="0.25">
      <c r="B2685" s="15">
        <v>41927.068055555559</v>
      </c>
      <c r="C2685" s="16">
        <v>7</v>
      </c>
      <c r="D2685" s="16">
        <v>1130.4490000000001</v>
      </c>
      <c r="E2685" s="16">
        <v>1045.52</v>
      </c>
      <c r="F2685" s="16">
        <v>1.403159</v>
      </c>
      <c r="G2685" s="16">
        <v>432</v>
      </c>
      <c r="H2685" s="16">
        <v>451.4</v>
      </c>
      <c r="K2685" s="16">
        <f t="shared" si="327"/>
        <v>1130.4490000000001</v>
      </c>
      <c r="L2685" s="16">
        <f t="shared" si="328"/>
        <v>1045.52</v>
      </c>
      <c r="M2685" s="16">
        <f t="shared" si="329"/>
        <v>1.403159</v>
      </c>
      <c r="N2685" s="20">
        <f t="shared" si="330"/>
        <v>42.177644974081247</v>
      </c>
      <c r="O2685" s="18">
        <f t="shared" si="331"/>
        <v>155.42635714285714</v>
      </c>
      <c r="P2685" s="18">
        <f t="shared" si="332"/>
        <v>91.984336761102966</v>
      </c>
      <c r="Q2685" s="48">
        <f t="shared" si="326"/>
        <v>3.0661445587034319</v>
      </c>
    </row>
    <row r="2686" spans="2:17" x14ac:dyDescent="0.25">
      <c r="B2686" s="15">
        <v>41927.068749999999</v>
      </c>
      <c r="C2686" s="16">
        <v>6</v>
      </c>
      <c r="D2686" s="16">
        <v>959.82299999999998</v>
      </c>
      <c r="E2686" s="16">
        <v>1065.231</v>
      </c>
      <c r="F2686" s="16">
        <v>1.4009</v>
      </c>
      <c r="G2686" s="16">
        <v>421.6</v>
      </c>
      <c r="H2686" s="16">
        <v>446.1</v>
      </c>
      <c r="K2686" s="16">
        <f t="shared" si="327"/>
        <v>959.82299999999998</v>
      </c>
      <c r="L2686" s="16">
        <f t="shared" si="328"/>
        <v>1065.231</v>
      </c>
      <c r="M2686" s="16">
        <f t="shared" si="329"/>
        <v>1.4009</v>
      </c>
      <c r="N2686" s="20">
        <f t="shared" si="330"/>
        <v>41.941313154634209</v>
      </c>
      <c r="O2686" s="18">
        <f t="shared" si="331"/>
        <v>144.6467142857143</v>
      </c>
      <c r="P2686" s="18">
        <f t="shared" si="332"/>
        <v>84.988024027310445</v>
      </c>
      <c r="Q2686" s="48">
        <f t="shared" si="326"/>
        <v>3.3050898232842951</v>
      </c>
    </row>
    <row r="2687" spans="2:17" x14ac:dyDescent="0.25">
      <c r="B2687" s="15">
        <v>41927.069444444445</v>
      </c>
      <c r="C2687" s="16">
        <v>7</v>
      </c>
      <c r="D2687" s="16">
        <v>998.21469999999999</v>
      </c>
      <c r="E2687" s="16">
        <v>1051.329</v>
      </c>
      <c r="F2687" s="16">
        <v>1.3941250000000001</v>
      </c>
      <c r="G2687" s="16">
        <v>413.6</v>
      </c>
      <c r="H2687" s="16">
        <v>440.1</v>
      </c>
      <c r="K2687" s="16">
        <f t="shared" si="327"/>
        <v>998.21469999999999</v>
      </c>
      <c r="L2687" s="16">
        <f t="shared" si="328"/>
        <v>1051.329</v>
      </c>
      <c r="M2687" s="16">
        <f t="shared" si="329"/>
        <v>1.3941250000000001</v>
      </c>
      <c r="N2687" s="20">
        <f t="shared" si="330"/>
        <v>41.232526932078336</v>
      </c>
      <c r="O2687" s="18">
        <f t="shared" si="331"/>
        <v>146.39597857142857</v>
      </c>
      <c r="P2687" s="18">
        <f t="shared" si="332"/>
        <v>84.153234586131305</v>
      </c>
      <c r="Q2687" s="48">
        <f t="shared" si="326"/>
        <v>2.8051078195377106</v>
      </c>
    </row>
    <row r="2688" spans="2:17" x14ac:dyDescent="0.25">
      <c r="B2688" s="15">
        <v>41927.070138888892</v>
      </c>
      <c r="C2688" s="16">
        <v>8</v>
      </c>
      <c r="D2688" s="16">
        <v>1023.728</v>
      </c>
      <c r="E2688" s="16">
        <v>1045.549</v>
      </c>
      <c r="F2688" s="16">
        <v>1.3941250000000001</v>
      </c>
      <c r="G2688" s="16">
        <v>414.6</v>
      </c>
      <c r="H2688" s="16">
        <v>426.9</v>
      </c>
      <c r="K2688" s="16">
        <f t="shared" si="327"/>
        <v>1023.728</v>
      </c>
      <c r="L2688" s="16">
        <f t="shared" si="328"/>
        <v>1045.549</v>
      </c>
      <c r="M2688" s="16">
        <f t="shared" si="329"/>
        <v>1.3941250000000001</v>
      </c>
      <c r="N2688" s="20">
        <f t="shared" si="330"/>
        <v>41.232526932078336</v>
      </c>
      <c r="O2688" s="18">
        <f t="shared" si="331"/>
        <v>147.80549999999999</v>
      </c>
      <c r="P2688" s="18">
        <f t="shared" si="332"/>
        <v>84.963473969687016</v>
      </c>
      <c r="Q2688" s="48">
        <f t="shared" si="326"/>
        <v>2.4781013241158711</v>
      </c>
    </row>
    <row r="2689" spans="2:17" x14ac:dyDescent="0.25">
      <c r="B2689" s="15">
        <v>41927.070833333331</v>
      </c>
      <c r="C2689" s="16">
        <v>7</v>
      </c>
      <c r="D2689" s="16">
        <v>1006.455</v>
      </c>
      <c r="E2689" s="16">
        <v>1040.7190000000001</v>
      </c>
      <c r="F2689" s="16">
        <v>1.3971469999999999</v>
      </c>
      <c r="G2689" s="16">
        <v>404.7</v>
      </c>
      <c r="H2689" s="16">
        <v>445.1</v>
      </c>
      <c r="K2689" s="16">
        <f t="shared" si="327"/>
        <v>1006.455</v>
      </c>
      <c r="L2689" s="16">
        <f t="shared" si="328"/>
        <v>1040.7190000000001</v>
      </c>
      <c r="M2689" s="16">
        <f t="shared" si="329"/>
        <v>1.3971469999999999</v>
      </c>
      <c r="N2689" s="20">
        <f t="shared" si="330"/>
        <v>41.548682203600656</v>
      </c>
      <c r="O2689" s="18">
        <f t="shared" si="331"/>
        <v>146.22671428571428</v>
      </c>
      <c r="P2689" s="18">
        <f t="shared" si="332"/>
        <v>84.884047148131799</v>
      </c>
      <c r="Q2689" s="48">
        <f t="shared" si="326"/>
        <v>2.8294682382710601</v>
      </c>
    </row>
    <row r="2690" spans="2:17" x14ac:dyDescent="0.25">
      <c r="B2690" s="15">
        <v>41927.071527777778</v>
      </c>
      <c r="C2690" s="16">
        <v>6</v>
      </c>
      <c r="D2690" s="16">
        <v>1071.8240000000001</v>
      </c>
      <c r="E2690" s="16">
        <v>1035.721</v>
      </c>
      <c r="F2690" s="16">
        <v>1.3926149999999999</v>
      </c>
      <c r="G2690" s="16">
        <v>410</v>
      </c>
      <c r="H2690" s="16">
        <v>438.3</v>
      </c>
      <c r="K2690" s="16">
        <f t="shared" si="327"/>
        <v>1071.8240000000001</v>
      </c>
      <c r="L2690" s="16">
        <f t="shared" si="328"/>
        <v>1035.721</v>
      </c>
      <c r="M2690" s="16">
        <f t="shared" si="329"/>
        <v>1.3926149999999999</v>
      </c>
      <c r="N2690" s="20">
        <f t="shared" si="330"/>
        <v>41.074553914209787</v>
      </c>
      <c r="O2690" s="18">
        <f t="shared" si="331"/>
        <v>150.53892857142858</v>
      </c>
      <c r="P2690" s="18">
        <f t="shared" si="332"/>
        <v>86.109832596027161</v>
      </c>
      <c r="Q2690" s="48">
        <f t="shared" si="326"/>
        <v>3.3487157120677224</v>
      </c>
    </row>
    <row r="2691" spans="2:17" x14ac:dyDescent="0.25">
      <c r="B2691" s="15">
        <v>41927.072222222225</v>
      </c>
      <c r="C2691" s="16">
        <v>7</v>
      </c>
      <c r="D2691" s="16">
        <v>1035.8130000000001</v>
      </c>
      <c r="E2691" s="16">
        <v>1036.365</v>
      </c>
      <c r="F2691" s="16">
        <v>1.394522</v>
      </c>
      <c r="G2691" s="16">
        <v>406.2</v>
      </c>
      <c r="H2691" s="16">
        <v>431.8</v>
      </c>
      <c r="K2691" s="16">
        <f t="shared" si="327"/>
        <v>1035.8130000000001</v>
      </c>
      <c r="L2691" s="16">
        <f t="shared" si="328"/>
        <v>1036.365</v>
      </c>
      <c r="M2691" s="16">
        <f t="shared" si="329"/>
        <v>1.394522</v>
      </c>
      <c r="N2691" s="20">
        <f t="shared" si="330"/>
        <v>41.274060235451721</v>
      </c>
      <c r="O2691" s="18">
        <f t="shared" si="331"/>
        <v>148.01271428571428</v>
      </c>
      <c r="P2691" s="18">
        <f t="shared" si="332"/>
        <v>85.192543876751316</v>
      </c>
      <c r="Q2691" s="48">
        <f t="shared" si="326"/>
        <v>2.8397514625583771</v>
      </c>
    </row>
    <row r="2692" spans="2:17" x14ac:dyDescent="0.25">
      <c r="B2692" s="15">
        <v>41927.072916666664</v>
      </c>
      <c r="C2692" s="16">
        <v>7</v>
      </c>
      <c r="D2692" s="16">
        <v>1013.199</v>
      </c>
      <c r="E2692" s="16">
        <v>1007.872</v>
      </c>
      <c r="F2692" s="16">
        <v>1.395605</v>
      </c>
      <c r="G2692" s="16">
        <v>413.1</v>
      </c>
      <c r="H2692" s="16">
        <v>447.2</v>
      </c>
      <c r="K2692" s="16">
        <f t="shared" si="327"/>
        <v>1013.199</v>
      </c>
      <c r="L2692" s="16">
        <f t="shared" si="328"/>
        <v>1007.872</v>
      </c>
      <c r="M2692" s="16">
        <f t="shared" si="329"/>
        <v>1.395605</v>
      </c>
      <c r="N2692" s="20">
        <f t="shared" si="330"/>
        <v>41.387361413168023</v>
      </c>
      <c r="O2692" s="18">
        <f t="shared" si="331"/>
        <v>144.36221428571429</v>
      </c>
      <c r="P2692" s="18">
        <f t="shared" si="332"/>
        <v>83.384204727199645</v>
      </c>
      <c r="Q2692" s="48">
        <f t="shared" si="326"/>
        <v>2.7794734909066547</v>
      </c>
    </row>
    <row r="2693" spans="2:17" x14ac:dyDescent="0.25">
      <c r="B2693" s="15">
        <v>41927.073611111111</v>
      </c>
      <c r="C2693" s="16">
        <v>7</v>
      </c>
      <c r="D2693" s="16">
        <v>974.83789999999999</v>
      </c>
      <c r="E2693" s="16">
        <v>1027.4929999999999</v>
      </c>
      <c r="F2693" s="16">
        <v>1.394873</v>
      </c>
      <c r="G2693" s="16">
        <v>405.6</v>
      </c>
      <c r="H2693" s="16">
        <v>427.2</v>
      </c>
      <c r="K2693" s="16">
        <f t="shared" si="327"/>
        <v>974.83789999999999</v>
      </c>
      <c r="L2693" s="16">
        <f t="shared" si="328"/>
        <v>1027.4929999999999</v>
      </c>
      <c r="M2693" s="16">
        <f t="shared" si="329"/>
        <v>1.394873</v>
      </c>
      <c r="N2693" s="20">
        <f t="shared" si="330"/>
        <v>41.310781115764208</v>
      </c>
      <c r="O2693" s="18">
        <f t="shared" si="331"/>
        <v>143.02363571428572</v>
      </c>
      <c r="P2693" s="18">
        <f t="shared" si="332"/>
        <v>82.41492893476358</v>
      </c>
      <c r="Q2693" s="48">
        <f t="shared" si="326"/>
        <v>2.7471642978254529</v>
      </c>
    </row>
    <row r="2694" spans="2:17" x14ac:dyDescent="0.25">
      <c r="B2694" s="15">
        <v>41927.074305555558</v>
      </c>
      <c r="C2694" s="16">
        <v>7</v>
      </c>
      <c r="D2694" s="16">
        <v>962.05079999999998</v>
      </c>
      <c r="E2694" s="16">
        <v>1013.366</v>
      </c>
      <c r="F2694" s="16">
        <v>1.393362</v>
      </c>
      <c r="G2694" s="16">
        <v>409</v>
      </c>
      <c r="H2694" s="16">
        <v>421.6</v>
      </c>
      <c r="K2694" s="16">
        <f t="shared" si="327"/>
        <v>962.05079999999998</v>
      </c>
      <c r="L2694" s="16">
        <f t="shared" si="328"/>
        <v>1013.366</v>
      </c>
      <c r="M2694" s="16">
        <f t="shared" si="329"/>
        <v>1.393362</v>
      </c>
      <c r="N2694" s="20">
        <f t="shared" si="330"/>
        <v>41.152703480003041</v>
      </c>
      <c r="O2694" s="18">
        <f t="shared" si="331"/>
        <v>141.10120000000001</v>
      </c>
      <c r="P2694" s="18">
        <f t="shared" si="332"/>
        <v>80.908293349673656</v>
      </c>
      <c r="Q2694" s="48">
        <f t="shared" si="326"/>
        <v>2.6969431116557887</v>
      </c>
    </row>
    <row r="2695" spans="2:17" x14ac:dyDescent="0.25">
      <c r="B2695" s="15">
        <v>41927.074999999997</v>
      </c>
      <c r="C2695" s="16">
        <v>7</v>
      </c>
      <c r="D2695" s="16">
        <v>1024.43</v>
      </c>
      <c r="E2695" s="16">
        <v>1021.504</v>
      </c>
      <c r="F2695" s="16">
        <v>1.4061650000000001</v>
      </c>
      <c r="G2695" s="16">
        <v>414.9</v>
      </c>
      <c r="H2695" s="16">
        <v>434.7</v>
      </c>
      <c r="K2695" s="16">
        <f t="shared" si="327"/>
        <v>1024.43</v>
      </c>
      <c r="L2695" s="16">
        <f t="shared" si="328"/>
        <v>1021.504</v>
      </c>
      <c r="M2695" s="16">
        <f t="shared" si="329"/>
        <v>1.4061650000000001</v>
      </c>
      <c r="N2695" s="20">
        <f t="shared" si="330"/>
        <v>42.492126359321539</v>
      </c>
      <c r="O2695" s="18">
        <f t="shared" si="331"/>
        <v>146.13814285714287</v>
      </c>
      <c r="P2695" s="18">
        <f t="shared" si="332"/>
        <v>87.31891531547744</v>
      </c>
      <c r="Q2695" s="48">
        <f t="shared" si="326"/>
        <v>2.9106305105159147</v>
      </c>
    </row>
    <row r="2696" spans="2:17" x14ac:dyDescent="0.25">
      <c r="B2696" s="15">
        <v>41927.075694444444</v>
      </c>
      <c r="C2696" s="16">
        <v>6</v>
      </c>
      <c r="D2696" s="16">
        <v>945.57100000000003</v>
      </c>
      <c r="E2696" s="16">
        <v>1021.636</v>
      </c>
      <c r="F2696" s="16">
        <v>1.3993899999999999</v>
      </c>
      <c r="G2696" s="16">
        <v>412.3</v>
      </c>
      <c r="H2696" s="16">
        <v>436.5</v>
      </c>
      <c r="K2696" s="16">
        <f t="shared" si="327"/>
        <v>945.57100000000003</v>
      </c>
      <c r="L2696" s="16">
        <f t="shared" si="328"/>
        <v>1021.636</v>
      </c>
      <c r="M2696" s="16">
        <f t="shared" si="329"/>
        <v>1.3993899999999999</v>
      </c>
      <c r="N2696" s="20">
        <f t="shared" si="330"/>
        <v>41.783340136765652</v>
      </c>
      <c r="O2696" s="18">
        <f t="shared" si="331"/>
        <v>140.51478571428569</v>
      </c>
      <c r="P2696" s="18">
        <f t="shared" si="332"/>
        <v>82.160665020203282</v>
      </c>
      <c r="Q2696" s="48">
        <f t="shared" ref="Q2696:Q2759" si="333">IF(COUNT(K2696:L2696)&gt;1,P2696*14/(C2696*60),P2696*7/(C2696*60))</f>
        <v>3.1951369730079056</v>
      </c>
    </row>
    <row r="2697" spans="2:17" x14ac:dyDescent="0.25">
      <c r="B2697" s="15">
        <v>41927.076388888891</v>
      </c>
      <c r="C2697" s="16">
        <v>7</v>
      </c>
      <c r="D2697" s="16">
        <v>1119.2190000000001</v>
      </c>
      <c r="E2697" s="16">
        <v>1002.9690000000001</v>
      </c>
      <c r="F2697" s="16">
        <v>1.396765</v>
      </c>
      <c r="G2697" s="16">
        <v>407</v>
      </c>
      <c r="H2697" s="16">
        <v>439.3</v>
      </c>
      <c r="K2697" s="16">
        <f t="shared" si="327"/>
        <v>1119.2190000000001</v>
      </c>
      <c r="L2697" s="16">
        <f t="shared" si="328"/>
        <v>1002.9690000000001</v>
      </c>
      <c r="M2697" s="16">
        <f t="shared" si="329"/>
        <v>1.396765</v>
      </c>
      <c r="N2697" s="20">
        <f t="shared" si="330"/>
        <v>41.50871816861671</v>
      </c>
      <c r="O2697" s="18">
        <f t="shared" si="331"/>
        <v>151.58485714285715</v>
      </c>
      <c r="P2697" s="18">
        <f t="shared" si="332"/>
        <v>87.885754380589802</v>
      </c>
      <c r="Q2697" s="48">
        <f t="shared" si="333"/>
        <v>2.9295251460196603</v>
      </c>
    </row>
    <row r="2698" spans="2:17" x14ac:dyDescent="0.25">
      <c r="B2698" s="15">
        <v>41927.07708333333</v>
      </c>
      <c r="C2698" s="16">
        <v>8</v>
      </c>
      <c r="D2698" s="16">
        <v>951.52210000000002</v>
      </c>
      <c r="E2698" s="16">
        <v>1019.071</v>
      </c>
      <c r="F2698" s="16">
        <v>1.3971469999999999</v>
      </c>
      <c r="G2698" s="16">
        <v>408</v>
      </c>
      <c r="H2698" s="16">
        <v>438.7</v>
      </c>
      <c r="K2698" s="16">
        <f t="shared" si="327"/>
        <v>951.52210000000002</v>
      </c>
      <c r="L2698" s="16">
        <f t="shared" si="328"/>
        <v>1019.071</v>
      </c>
      <c r="M2698" s="16">
        <f t="shared" si="329"/>
        <v>1.3971469999999999</v>
      </c>
      <c r="N2698" s="20">
        <f t="shared" si="330"/>
        <v>41.548682203600656</v>
      </c>
      <c r="O2698" s="18">
        <f t="shared" si="331"/>
        <v>140.75665000000001</v>
      </c>
      <c r="P2698" s="18">
        <f t="shared" si="332"/>
        <v>81.708695797320217</v>
      </c>
      <c r="Q2698" s="48">
        <f t="shared" si="333"/>
        <v>2.3831702940885067</v>
      </c>
    </row>
    <row r="2699" spans="2:17" x14ac:dyDescent="0.25">
      <c r="B2699" s="15">
        <v>41927.077777777777</v>
      </c>
      <c r="C2699" s="16">
        <v>7</v>
      </c>
      <c r="D2699" s="16">
        <v>962.84429999999998</v>
      </c>
      <c r="E2699" s="16">
        <v>1028.856</v>
      </c>
      <c r="F2699" s="16">
        <v>1.3885099999999999</v>
      </c>
      <c r="G2699" s="16">
        <v>407.2</v>
      </c>
      <c r="H2699" s="16">
        <v>439.2</v>
      </c>
      <c r="K2699" s="16">
        <f t="shared" si="327"/>
        <v>962.84429999999998</v>
      </c>
      <c r="L2699" s="16">
        <f t="shared" si="328"/>
        <v>1028.856</v>
      </c>
      <c r="M2699" s="16">
        <f t="shared" si="329"/>
        <v>1.3885099999999999</v>
      </c>
      <c r="N2699" s="20">
        <f t="shared" si="330"/>
        <v>40.645097464971144</v>
      </c>
      <c r="O2699" s="18">
        <f t="shared" si="331"/>
        <v>142.26430714285715</v>
      </c>
      <c r="P2699" s="18">
        <f t="shared" si="332"/>
        <v>80.288461186770306</v>
      </c>
      <c r="Q2699" s="48">
        <f t="shared" si="333"/>
        <v>2.6762820395590103</v>
      </c>
    </row>
    <row r="2700" spans="2:17" x14ac:dyDescent="0.25">
      <c r="B2700" s="15">
        <v>41927.078472222223</v>
      </c>
      <c r="C2700" s="16">
        <v>7</v>
      </c>
      <c r="D2700" s="16">
        <v>902.72379999999998</v>
      </c>
      <c r="E2700" s="16">
        <v>1005.155</v>
      </c>
      <c r="F2700" s="16">
        <v>1.4110469999999999</v>
      </c>
      <c r="G2700" s="16">
        <v>398.9</v>
      </c>
      <c r="H2700" s="16">
        <v>420</v>
      </c>
      <c r="K2700" s="16">
        <f t="shared" si="327"/>
        <v>902.72379999999998</v>
      </c>
      <c r="L2700" s="16">
        <f t="shared" si="328"/>
        <v>1005.155</v>
      </c>
      <c r="M2700" s="16">
        <f t="shared" si="329"/>
        <v>1.4110469999999999</v>
      </c>
      <c r="N2700" s="20">
        <f t="shared" si="330"/>
        <v>43.002870911132248</v>
      </c>
      <c r="O2700" s="18">
        <f t="shared" si="331"/>
        <v>136.27705714285713</v>
      </c>
      <c r="P2700" s="18">
        <f t="shared" si="332"/>
        <v>82.691653610304201</v>
      </c>
      <c r="Q2700" s="48">
        <f t="shared" si="333"/>
        <v>2.7563884536768066</v>
      </c>
    </row>
    <row r="2701" spans="2:17" x14ac:dyDescent="0.25">
      <c r="B2701" s="15">
        <v>41927.07916666667</v>
      </c>
      <c r="C2701" s="16">
        <v>7</v>
      </c>
      <c r="D2701" s="16">
        <v>971.05359999999996</v>
      </c>
      <c r="E2701" s="16">
        <v>1024.875</v>
      </c>
      <c r="F2701" s="16">
        <v>1.3993899999999999</v>
      </c>
      <c r="G2701" s="16">
        <v>407.6</v>
      </c>
      <c r="H2701" s="16">
        <v>438.2</v>
      </c>
      <c r="K2701" s="16">
        <f t="shared" si="327"/>
        <v>971.05359999999996</v>
      </c>
      <c r="L2701" s="16">
        <f t="shared" si="328"/>
        <v>1024.875</v>
      </c>
      <c r="M2701" s="16">
        <f t="shared" si="329"/>
        <v>1.3993899999999999</v>
      </c>
      <c r="N2701" s="20">
        <f t="shared" si="330"/>
        <v>41.783340136765652</v>
      </c>
      <c r="O2701" s="18">
        <f t="shared" si="331"/>
        <v>142.56632857142856</v>
      </c>
      <c r="P2701" s="18">
        <f t="shared" si="332"/>
        <v>83.360226508366082</v>
      </c>
      <c r="Q2701" s="48">
        <f t="shared" si="333"/>
        <v>2.7786742169455363</v>
      </c>
    </row>
    <row r="2702" spans="2:17" x14ac:dyDescent="0.25">
      <c r="B2702" s="15">
        <v>41927.079861111109</v>
      </c>
      <c r="C2702" s="16">
        <v>7</v>
      </c>
      <c r="D2702" s="16">
        <v>953.78039999999999</v>
      </c>
      <c r="E2702" s="16">
        <v>1010.452</v>
      </c>
      <c r="F2702" s="16">
        <v>1.4046689999999999</v>
      </c>
      <c r="G2702" s="16">
        <v>412.9</v>
      </c>
      <c r="H2702" s="16">
        <v>443.7</v>
      </c>
      <c r="K2702" s="16">
        <f t="shared" si="327"/>
        <v>953.78039999999999</v>
      </c>
      <c r="L2702" s="16">
        <f t="shared" si="328"/>
        <v>1010.452</v>
      </c>
      <c r="M2702" s="16">
        <f t="shared" si="329"/>
        <v>1.4046689999999999</v>
      </c>
      <c r="N2702" s="20">
        <f t="shared" si="330"/>
        <v>42.335617991949775</v>
      </c>
      <c r="O2702" s="18">
        <f t="shared" si="331"/>
        <v>140.30231428571429</v>
      </c>
      <c r="P2702" s="18">
        <f t="shared" si="332"/>
        <v>83.434321103910946</v>
      </c>
      <c r="Q2702" s="48">
        <f t="shared" si="333"/>
        <v>2.7811440367970315</v>
      </c>
    </row>
    <row r="2703" spans="2:17" x14ac:dyDescent="0.25">
      <c r="B2703" s="15">
        <v>41927.080555555556</v>
      </c>
      <c r="C2703" s="16">
        <v>7</v>
      </c>
      <c r="D2703" s="16">
        <v>998.91660000000002</v>
      </c>
      <c r="E2703" s="16">
        <v>1019.648</v>
      </c>
      <c r="F2703" s="16">
        <v>1.4016789999999999</v>
      </c>
      <c r="G2703" s="16">
        <v>407.2</v>
      </c>
      <c r="H2703" s="16">
        <v>434.8</v>
      </c>
      <c r="K2703" s="16">
        <f t="shared" si="327"/>
        <v>998.91660000000002</v>
      </c>
      <c r="L2703" s="16">
        <f t="shared" si="328"/>
        <v>1019.648</v>
      </c>
      <c r="M2703" s="16">
        <f t="shared" si="329"/>
        <v>1.4016789999999999</v>
      </c>
      <c r="N2703" s="20">
        <f t="shared" si="330"/>
        <v>42.022810492991539</v>
      </c>
      <c r="O2703" s="18">
        <f t="shared" si="331"/>
        <v>144.18318571428571</v>
      </c>
      <c r="P2703" s="18">
        <f t="shared" si="332"/>
        <v>84.927487973018756</v>
      </c>
      <c r="Q2703" s="48">
        <f t="shared" si="333"/>
        <v>2.8309162657672919</v>
      </c>
    </row>
    <row r="2704" spans="2:17" x14ac:dyDescent="0.25">
      <c r="B2704" s="15">
        <v>41927.081250000003</v>
      </c>
      <c r="C2704" s="16">
        <v>7</v>
      </c>
      <c r="D2704" s="16">
        <v>1086.1369999999999</v>
      </c>
      <c r="E2704" s="16">
        <v>987.96220000000005</v>
      </c>
      <c r="F2704" s="16">
        <v>1.404318</v>
      </c>
      <c r="G2704" s="16">
        <v>404.8</v>
      </c>
      <c r="H2704" s="16">
        <v>442.9</v>
      </c>
      <c r="K2704" s="16">
        <f t="shared" si="327"/>
        <v>1086.1369999999999</v>
      </c>
      <c r="L2704" s="16">
        <f t="shared" si="328"/>
        <v>987.96220000000005</v>
      </c>
      <c r="M2704" s="16">
        <f t="shared" si="329"/>
        <v>1.404318</v>
      </c>
      <c r="N2704" s="20">
        <f t="shared" si="330"/>
        <v>42.298897111637288</v>
      </c>
      <c r="O2704" s="18">
        <f t="shared" si="331"/>
        <v>148.14994285714286</v>
      </c>
      <c r="P2704" s="18">
        <f t="shared" si="332"/>
        <v>88.002699549553824</v>
      </c>
      <c r="Q2704" s="48">
        <f t="shared" si="333"/>
        <v>2.9334233183184604</v>
      </c>
    </row>
    <row r="2705" spans="2:17" x14ac:dyDescent="0.25">
      <c r="B2705" s="15">
        <v>41927.081944444442</v>
      </c>
      <c r="C2705" s="16">
        <v>6</v>
      </c>
      <c r="D2705" s="16">
        <v>1040.2380000000001</v>
      </c>
      <c r="E2705" s="16">
        <v>1029.758</v>
      </c>
      <c r="F2705" s="16">
        <v>1.3974979999999999</v>
      </c>
      <c r="G2705" s="16">
        <v>407.1</v>
      </c>
      <c r="H2705" s="16">
        <v>435.9</v>
      </c>
      <c r="K2705" s="16">
        <f t="shared" si="327"/>
        <v>1040.2380000000001</v>
      </c>
      <c r="L2705" s="16">
        <f t="shared" si="328"/>
        <v>1029.758</v>
      </c>
      <c r="M2705" s="16">
        <f t="shared" si="329"/>
        <v>1.3974979999999999</v>
      </c>
      <c r="N2705" s="20">
        <f t="shared" si="330"/>
        <v>41.58540308391315</v>
      </c>
      <c r="O2705" s="18">
        <f t="shared" si="331"/>
        <v>147.85685714285714</v>
      </c>
      <c r="P2705" s="18">
        <f t="shared" si="332"/>
        <v>85.927777893272662</v>
      </c>
      <c r="Q2705" s="48">
        <f t="shared" si="333"/>
        <v>3.3416358069606038</v>
      </c>
    </row>
    <row r="2706" spans="2:17" x14ac:dyDescent="0.25">
      <c r="B2706" s="15">
        <v>41927.082638888889</v>
      </c>
      <c r="C2706" s="16">
        <v>7</v>
      </c>
      <c r="D2706" s="16">
        <v>1045.4870000000001</v>
      </c>
      <c r="E2706" s="16">
        <v>981.89400000000001</v>
      </c>
      <c r="F2706" s="16">
        <v>1.41442</v>
      </c>
      <c r="G2706" s="16">
        <v>407.7</v>
      </c>
      <c r="H2706" s="16">
        <v>436.9</v>
      </c>
      <c r="K2706" s="16">
        <f t="shared" si="327"/>
        <v>1045.4870000000001</v>
      </c>
      <c r="L2706" s="16">
        <f t="shared" si="328"/>
        <v>981.89400000000001</v>
      </c>
      <c r="M2706" s="16">
        <f t="shared" si="329"/>
        <v>1.41442</v>
      </c>
      <c r="N2706" s="20">
        <f t="shared" si="330"/>
        <v>43.35574706296709</v>
      </c>
      <c r="O2706" s="18">
        <f t="shared" si="331"/>
        <v>144.81292857142859</v>
      </c>
      <c r="P2706" s="18">
        <f t="shared" si="332"/>
        <v>88.803973599978832</v>
      </c>
      <c r="Q2706" s="48">
        <f t="shared" si="333"/>
        <v>2.9601324533326281</v>
      </c>
    </row>
    <row r="2707" spans="2:17" x14ac:dyDescent="0.25">
      <c r="B2707" s="15">
        <v>41927.083333333336</v>
      </c>
      <c r="C2707" s="16">
        <v>7</v>
      </c>
      <c r="D2707" s="16">
        <v>1076.402</v>
      </c>
      <c r="E2707" s="16">
        <v>1039.1690000000001</v>
      </c>
      <c r="F2707" s="16">
        <v>1.4020300000000001</v>
      </c>
      <c r="G2707" s="16">
        <v>407.8</v>
      </c>
      <c r="H2707" s="16">
        <v>431.1</v>
      </c>
      <c r="K2707" s="16">
        <f t="shared" si="327"/>
        <v>1076.402</v>
      </c>
      <c r="L2707" s="16">
        <f t="shared" si="328"/>
        <v>1039.1690000000001</v>
      </c>
      <c r="M2707" s="16">
        <f t="shared" si="329"/>
        <v>1.4020300000000001</v>
      </c>
      <c r="N2707" s="20">
        <f t="shared" si="330"/>
        <v>42.059531373304047</v>
      </c>
      <c r="O2707" s="18">
        <f t="shared" si="331"/>
        <v>151.11221428571429</v>
      </c>
      <c r="P2707" s="18">
        <f t="shared" si="332"/>
        <v>89.108945737980306</v>
      </c>
      <c r="Q2707" s="48">
        <f t="shared" si="333"/>
        <v>2.9702981912660102</v>
      </c>
    </row>
    <row r="2708" spans="2:17" x14ac:dyDescent="0.25">
      <c r="B2708" s="15">
        <v>41927.084027777775</v>
      </c>
      <c r="C2708" s="16">
        <v>7</v>
      </c>
      <c r="D2708" s="16">
        <v>1076.402</v>
      </c>
      <c r="E2708" s="16">
        <v>1039.1690000000001</v>
      </c>
      <c r="F2708" s="16">
        <v>1.4020300000000001</v>
      </c>
      <c r="G2708" s="16">
        <v>407.8</v>
      </c>
      <c r="H2708" s="16">
        <v>431.1</v>
      </c>
      <c r="K2708" s="16">
        <f t="shared" si="327"/>
        <v>1076.402</v>
      </c>
      <c r="L2708" s="16">
        <f t="shared" si="328"/>
        <v>1039.1690000000001</v>
      </c>
      <c r="M2708" s="16">
        <f t="shared" si="329"/>
        <v>1.4020300000000001</v>
      </c>
      <c r="N2708" s="20">
        <f t="shared" si="330"/>
        <v>42.059531373304047</v>
      </c>
      <c r="O2708" s="18">
        <f t="shared" si="331"/>
        <v>151.11221428571429</v>
      </c>
      <c r="P2708" s="18">
        <f t="shared" si="332"/>
        <v>89.108945737980306</v>
      </c>
      <c r="Q2708" s="48">
        <f t="shared" si="333"/>
        <v>2.9702981912660102</v>
      </c>
    </row>
    <row r="2709" spans="2:17" x14ac:dyDescent="0.25">
      <c r="B2709" s="15">
        <v>41927.084722222222</v>
      </c>
      <c r="C2709" s="16">
        <v>7</v>
      </c>
      <c r="D2709" s="16">
        <v>1031.296</v>
      </c>
      <c r="E2709" s="16">
        <v>1026.854</v>
      </c>
      <c r="F2709" s="16">
        <v>1.3858699999999999</v>
      </c>
      <c r="G2709" s="16">
        <v>406.6</v>
      </c>
      <c r="H2709" s="16">
        <v>447</v>
      </c>
      <c r="K2709" s="16">
        <f t="shared" si="327"/>
        <v>1031.296</v>
      </c>
      <c r="L2709" s="16">
        <f t="shared" si="328"/>
        <v>1026.854</v>
      </c>
      <c r="M2709" s="16">
        <f t="shared" si="329"/>
        <v>1.3858699999999999</v>
      </c>
      <c r="N2709" s="20">
        <f t="shared" si="330"/>
        <v>40.368906228432763</v>
      </c>
      <c r="O2709" s="18">
        <f t="shared" si="331"/>
        <v>147.0107142857143</v>
      </c>
      <c r="P2709" s="18">
        <f t="shared" si="332"/>
        <v>82.24669665024696</v>
      </c>
      <c r="Q2709" s="48">
        <f t="shared" si="333"/>
        <v>2.7415565550082324</v>
      </c>
    </row>
    <row r="2710" spans="2:17" x14ac:dyDescent="0.25">
      <c r="B2710" s="15">
        <v>41927.085416666669</v>
      </c>
      <c r="C2710" s="16">
        <v>7</v>
      </c>
      <c r="D2710" s="16">
        <v>986.86199999999997</v>
      </c>
      <c r="E2710" s="16">
        <v>1015.268</v>
      </c>
      <c r="F2710" s="16">
        <v>1.3926149999999999</v>
      </c>
      <c r="G2710" s="16">
        <v>424.4</v>
      </c>
      <c r="H2710" s="16">
        <v>444</v>
      </c>
      <c r="K2710" s="16">
        <f t="shared" si="327"/>
        <v>986.86199999999997</v>
      </c>
      <c r="L2710" s="16">
        <f t="shared" si="328"/>
        <v>1015.268</v>
      </c>
      <c r="M2710" s="16">
        <f t="shared" si="329"/>
        <v>1.3926149999999999</v>
      </c>
      <c r="N2710" s="20">
        <f t="shared" si="330"/>
        <v>41.074553914209787</v>
      </c>
      <c r="O2710" s="18">
        <f t="shared" si="331"/>
        <v>143.00928571428571</v>
      </c>
      <c r="P2710" s="18">
        <f t="shared" si="332"/>
        <v>81.802798581042779</v>
      </c>
      <c r="Q2710" s="48">
        <f t="shared" si="333"/>
        <v>2.7267599527014261</v>
      </c>
    </row>
    <row r="2711" spans="2:17" x14ac:dyDescent="0.25">
      <c r="B2711" s="15">
        <v>41927.086111111108</v>
      </c>
      <c r="C2711" s="16">
        <v>7</v>
      </c>
      <c r="D2711" s="16">
        <v>1041.825</v>
      </c>
      <c r="E2711" s="16">
        <v>1010.24</v>
      </c>
      <c r="F2711" s="16">
        <v>1.399786</v>
      </c>
      <c r="G2711" s="16">
        <v>415.5</v>
      </c>
      <c r="H2711" s="16">
        <v>433.3</v>
      </c>
      <c r="K2711" s="16">
        <f t="shared" si="327"/>
        <v>1041.825</v>
      </c>
      <c r="L2711" s="16">
        <f t="shared" si="328"/>
        <v>1010.24</v>
      </c>
      <c r="M2711" s="16">
        <f t="shared" si="329"/>
        <v>1.399786</v>
      </c>
      <c r="N2711" s="20">
        <f t="shared" si="330"/>
        <v>41.824768822246419</v>
      </c>
      <c r="O2711" s="18">
        <f t="shared" si="331"/>
        <v>146.57607142857142</v>
      </c>
      <c r="P2711" s="18">
        <f t="shared" si="332"/>
        <v>85.814024941176015</v>
      </c>
      <c r="Q2711" s="48">
        <f t="shared" si="333"/>
        <v>2.8604674980392004</v>
      </c>
    </row>
    <row r="2712" spans="2:17" x14ac:dyDescent="0.25">
      <c r="B2712" s="15">
        <v>41927.086805555555</v>
      </c>
      <c r="C2712" s="16">
        <v>7</v>
      </c>
      <c r="D2712" s="16">
        <v>1072.6790000000001</v>
      </c>
      <c r="E2712" s="16">
        <v>1041.377</v>
      </c>
      <c r="F2712" s="16">
        <v>1.3854580000000001</v>
      </c>
      <c r="G2712" s="16">
        <v>406.9</v>
      </c>
      <c r="H2712" s="16">
        <v>445.8</v>
      </c>
      <c r="K2712" s="16">
        <f t="shared" si="327"/>
        <v>1072.6790000000001</v>
      </c>
      <c r="L2712" s="16">
        <f t="shared" si="328"/>
        <v>1041.377</v>
      </c>
      <c r="M2712" s="16">
        <f t="shared" si="329"/>
        <v>1.3854580000000001</v>
      </c>
      <c r="N2712" s="20">
        <f t="shared" si="330"/>
        <v>40.325803656669976</v>
      </c>
      <c r="O2712" s="18">
        <f t="shared" si="331"/>
        <v>151.00399999999999</v>
      </c>
      <c r="P2712" s="18">
        <f t="shared" si="332"/>
        <v>84.365492784960935</v>
      </c>
      <c r="Q2712" s="48">
        <f t="shared" si="333"/>
        <v>2.8121830928320315</v>
      </c>
    </row>
    <row r="2713" spans="2:17" x14ac:dyDescent="0.25">
      <c r="B2713" s="15">
        <v>41927.087500000001</v>
      </c>
      <c r="C2713" s="16">
        <v>3</v>
      </c>
      <c r="D2713" s="16">
        <v>1084.672</v>
      </c>
      <c r="E2713" s="16">
        <v>1049.027</v>
      </c>
      <c r="F2713" s="16">
        <v>1.3899900000000001</v>
      </c>
      <c r="G2713" s="16">
        <v>411.9</v>
      </c>
      <c r="H2713" s="16">
        <v>425.4</v>
      </c>
      <c r="K2713" s="16">
        <f t="shared" ref="K2713:K2776" si="334">+IF(AND(D2713&gt;100,G2713&gt;50),D2713,"")</f>
        <v>1084.672</v>
      </c>
      <c r="L2713" s="16">
        <f t="shared" ref="L2713:L2776" si="335">IF(AND(E2713&gt;100,H2713&gt;50),E2713,"")</f>
        <v>1049.027</v>
      </c>
      <c r="M2713" s="16">
        <f t="shared" ref="M2713:M2776" si="336">IF(F2713&gt;1.1,F2713,"")</f>
        <v>1.3899900000000001</v>
      </c>
      <c r="N2713" s="20">
        <f t="shared" ref="N2713:N2776" si="337">IF(ISERROR($D$1*(M2713-1)/($M$7*($D$1-1))*100),"",($D$1*(M2713-1)/($M$7*($D$1-1))*100))</f>
        <v>40.799931946060845</v>
      </c>
      <c r="O2713" s="18">
        <f t="shared" ref="O2713:O2776" si="338">IF(ISERROR(IF(COUNT(K2713:L2713)&gt;1,SUM(K2713:L2713)/14,SUM(K2713:L2713)/7)),"",IF(COUNT(K2713:L2713)&gt;1,SUM(K2713:L2713)/14,SUM(K2713:L2713)/7))</f>
        <v>152.40707142857144</v>
      </c>
      <c r="P2713" s="18">
        <f t="shared" ref="P2713:P2776" si="339">IF(ISERROR(IF(COUNT(K2713:L2713)&gt;1,SUM(K2713:L2713)/14*M2713*N2713/100,SUM(K2713:L2713)/7*M2713*N2713/100)),"",IF(COUNT(K2713:L2713)&gt;1,SUM(K2713:L2713)/14*M2713*N2713/100,SUM(K2713:L2713)/7*M2713*N2713/100))</f>
        <v>86.432332359325429</v>
      </c>
      <c r="Q2713" s="48">
        <f t="shared" si="333"/>
        <v>6.7225147390586448</v>
      </c>
    </row>
    <row r="2714" spans="2:17" x14ac:dyDescent="0.25">
      <c r="B2714" s="15">
        <v>41927.088194444441</v>
      </c>
      <c r="C2714" s="16">
        <v>7</v>
      </c>
      <c r="D2714" s="16">
        <v>1066.5450000000001</v>
      </c>
      <c r="E2714" s="16">
        <v>984.15409999999997</v>
      </c>
      <c r="F2714" s="16">
        <v>1.405051</v>
      </c>
      <c r="G2714" s="16">
        <v>408</v>
      </c>
      <c r="H2714" s="16">
        <v>427</v>
      </c>
      <c r="K2714" s="16">
        <f t="shared" si="334"/>
        <v>1066.5450000000001</v>
      </c>
      <c r="L2714" s="16">
        <f t="shared" si="335"/>
        <v>984.15409999999997</v>
      </c>
      <c r="M2714" s="16">
        <f t="shared" si="336"/>
        <v>1.405051</v>
      </c>
      <c r="N2714" s="20">
        <f t="shared" si="337"/>
        <v>42.375582026933749</v>
      </c>
      <c r="O2714" s="18">
        <f t="shared" si="338"/>
        <v>146.47850714285713</v>
      </c>
      <c r="P2714" s="18">
        <f t="shared" si="339"/>
        <v>87.213089151457211</v>
      </c>
      <c r="Q2714" s="48">
        <f t="shared" si="333"/>
        <v>2.9071029717152403</v>
      </c>
    </row>
    <row r="2715" spans="2:17" x14ac:dyDescent="0.25">
      <c r="B2715" s="15">
        <v>41927.088888888888</v>
      </c>
      <c r="C2715" s="16">
        <v>7</v>
      </c>
      <c r="D2715" s="16">
        <v>1004.196</v>
      </c>
      <c r="E2715" s="16">
        <v>984.55529999999999</v>
      </c>
      <c r="F2715" s="16">
        <v>1.4061650000000001</v>
      </c>
      <c r="G2715" s="16">
        <v>404.7</v>
      </c>
      <c r="H2715" s="16">
        <v>418.5</v>
      </c>
      <c r="K2715" s="16">
        <f t="shared" si="334"/>
        <v>1004.196</v>
      </c>
      <c r="L2715" s="16">
        <f t="shared" si="335"/>
        <v>984.55529999999999</v>
      </c>
      <c r="M2715" s="16">
        <f t="shared" si="336"/>
        <v>1.4061650000000001</v>
      </c>
      <c r="N2715" s="20">
        <f t="shared" si="337"/>
        <v>42.492126359321539</v>
      </c>
      <c r="O2715" s="18">
        <f t="shared" si="338"/>
        <v>142.05366428571429</v>
      </c>
      <c r="P2715" s="18">
        <f t="shared" si="339"/>
        <v>84.878400939739819</v>
      </c>
      <c r="Q2715" s="48">
        <f t="shared" si="333"/>
        <v>2.8292800313246609</v>
      </c>
    </row>
    <row r="2716" spans="2:17" x14ac:dyDescent="0.25">
      <c r="B2716" s="15">
        <v>41927.089583333334</v>
      </c>
      <c r="C2716" s="16">
        <v>7</v>
      </c>
      <c r="D2716" s="16">
        <v>1075.6079999999999</v>
      </c>
      <c r="E2716" s="16">
        <v>970.68389999999999</v>
      </c>
      <c r="F2716" s="16">
        <v>1.400137</v>
      </c>
      <c r="G2716" s="16">
        <v>402.3</v>
      </c>
      <c r="H2716" s="16">
        <v>423.9</v>
      </c>
      <c r="K2716" s="16">
        <f t="shared" si="334"/>
        <v>1075.6079999999999</v>
      </c>
      <c r="L2716" s="16">
        <f t="shared" si="335"/>
        <v>970.68389999999999</v>
      </c>
      <c r="M2716" s="16">
        <f t="shared" si="336"/>
        <v>1.400137</v>
      </c>
      <c r="N2716" s="20">
        <f t="shared" si="337"/>
        <v>41.861489702558899</v>
      </c>
      <c r="O2716" s="18">
        <f t="shared" si="338"/>
        <v>146.16370714285713</v>
      </c>
      <c r="P2716" s="18">
        <f t="shared" si="339"/>
        <v>85.669209824094054</v>
      </c>
      <c r="Q2716" s="48">
        <f t="shared" si="333"/>
        <v>2.8556403274698017</v>
      </c>
    </row>
    <row r="2717" spans="2:17" x14ac:dyDescent="0.25">
      <c r="B2717" s="15">
        <v>41927.090277777781</v>
      </c>
      <c r="C2717" s="16">
        <v>7</v>
      </c>
      <c r="D2717" s="16">
        <v>865.00340000000006</v>
      </c>
      <c r="E2717" s="16">
        <v>963.23569999999995</v>
      </c>
      <c r="F2717" s="16">
        <v>1.3986270000000001</v>
      </c>
      <c r="G2717" s="16">
        <v>399.1</v>
      </c>
      <c r="H2717" s="16">
        <v>437.8</v>
      </c>
      <c r="K2717" s="16">
        <f t="shared" si="334"/>
        <v>865.00340000000006</v>
      </c>
      <c r="L2717" s="16">
        <f t="shared" si="335"/>
        <v>963.23569999999995</v>
      </c>
      <c r="M2717" s="16">
        <f t="shared" si="336"/>
        <v>1.3986270000000001</v>
      </c>
      <c r="N2717" s="20">
        <f t="shared" si="337"/>
        <v>41.703516684690371</v>
      </c>
      <c r="O2717" s="18">
        <f t="shared" si="338"/>
        <v>130.58850714285714</v>
      </c>
      <c r="P2717" s="18">
        <f t="shared" si="339"/>
        <v>76.169226230639197</v>
      </c>
      <c r="Q2717" s="48">
        <f t="shared" si="333"/>
        <v>2.5389742076879731</v>
      </c>
    </row>
    <row r="2718" spans="2:17" x14ac:dyDescent="0.25">
      <c r="B2718" s="15">
        <v>41927.09097222222</v>
      </c>
      <c r="C2718" s="16">
        <v>7</v>
      </c>
      <c r="D2718" s="16">
        <v>989.18129999999996</v>
      </c>
      <c r="E2718" s="16">
        <v>977.91470000000004</v>
      </c>
      <c r="F2718" s="16">
        <v>1.4005190000000001</v>
      </c>
      <c r="G2718" s="16">
        <v>384.2</v>
      </c>
      <c r="H2718" s="16">
        <v>427.5</v>
      </c>
      <c r="K2718" s="16">
        <f t="shared" si="334"/>
        <v>989.18129999999996</v>
      </c>
      <c r="L2718" s="16">
        <f t="shared" si="335"/>
        <v>977.91470000000004</v>
      </c>
      <c r="M2718" s="16">
        <f t="shared" si="336"/>
        <v>1.4005190000000001</v>
      </c>
      <c r="N2718" s="20">
        <f t="shared" si="337"/>
        <v>41.901453737542873</v>
      </c>
      <c r="O2718" s="18">
        <f t="shared" si="338"/>
        <v>140.50685714285714</v>
      </c>
      <c r="P2718" s="18">
        <f t="shared" si="339"/>
        <v>82.454737863076659</v>
      </c>
      <c r="Q2718" s="48">
        <f t="shared" si="333"/>
        <v>2.7484912621025557</v>
      </c>
    </row>
    <row r="2719" spans="2:17" x14ac:dyDescent="0.25">
      <c r="B2719" s="15">
        <v>41927.091666666667</v>
      </c>
      <c r="C2719" s="16">
        <v>7</v>
      </c>
      <c r="D2719" s="16">
        <v>1043.32</v>
      </c>
      <c r="E2719" s="16">
        <v>967.1395</v>
      </c>
      <c r="F2719" s="16">
        <v>1.4016789999999999</v>
      </c>
      <c r="G2719" s="16">
        <v>403.5</v>
      </c>
      <c r="H2719" s="16">
        <v>420.1</v>
      </c>
      <c r="K2719" s="16">
        <f t="shared" si="334"/>
        <v>1043.32</v>
      </c>
      <c r="L2719" s="16">
        <f t="shared" si="335"/>
        <v>967.1395</v>
      </c>
      <c r="M2719" s="16">
        <f t="shared" si="336"/>
        <v>1.4016789999999999</v>
      </c>
      <c r="N2719" s="20">
        <f t="shared" si="337"/>
        <v>42.022810492991539</v>
      </c>
      <c r="O2719" s="18">
        <f t="shared" si="338"/>
        <v>143.60425000000001</v>
      </c>
      <c r="P2719" s="18">
        <f t="shared" si="339"/>
        <v>84.586480416079482</v>
      </c>
      <c r="Q2719" s="48">
        <f t="shared" si="333"/>
        <v>2.8195493472026496</v>
      </c>
    </row>
    <row r="2720" spans="2:17" x14ac:dyDescent="0.25">
      <c r="B2720" s="15">
        <v>41927.092361111114</v>
      </c>
      <c r="C2720" s="16">
        <v>7</v>
      </c>
      <c r="D2720" s="16">
        <v>922.95719999999994</v>
      </c>
      <c r="E2720" s="16">
        <v>975.18370000000004</v>
      </c>
      <c r="F2720" s="16">
        <v>1.3993899999999999</v>
      </c>
      <c r="G2720" s="16">
        <v>408.4</v>
      </c>
      <c r="H2720" s="16">
        <v>424.3</v>
      </c>
      <c r="K2720" s="16">
        <f t="shared" si="334"/>
        <v>922.95719999999994</v>
      </c>
      <c r="L2720" s="16">
        <f t="shared" si="335"/>
        <v>975.18370000000004</v>
      </c>
      <c r="M2720" s="16">
        <f t="shared" si="336"/>
        <v>1.3993899999999999</v>
      </c>
      <c r="N2720" s="20">
        <f t="shared" si="337"/>
        <v>41.783340136765652</v>
      </c>
      <c r="O2720" s="18">
        <f t="shared" si="338"/>
        <v>135.58149285714285</v>
      </c>
      <c r="P2720" s="18">
        <f t="shared" si="339"/>
        <v>79.276110061649433</v>
      </c>
      <c r="Q2720" s="48">
        <f t="shared" si="333"/>
        <v>2.642537002054981</v>
      </c>
    </row>
    <row r="2721" spans="2:17" x14ac:dyDescent="0.25">
      <c r="B2721" s="15">
        <v>41927.093055555553</v>
      </c>
      <c r="C2721" s="16">
        <v>7</v>
      </c>
      <c r="D2721" s="16">
        <v>935.01179999999999</v>
      </c>
      <c r="E2721" s="16">
        <v>952.60170000000005</v>
      </c>
      <c r="F2721" s="16">
        <v>1.4046689999999999</v>
      </c>
      <c r="G2721" s="16">
        <v>391</v>
      </c>
      <c r="H2721" s="16">
        <v>417.1</v>
      </c>
      <c r="K2721" s="16">
        <f t="shared" si="334"/>
        <v>935.01179999999999</v>
      </c>
      <c r="L2721" s="16">
        <f t="shared" si="335"/>
        <v>952.60170000000005</v>
      </c>
      <c r="M2721" s="16">
        <f t="shared" si="336"/>
        <v>1.4046689999999999</v>
      </c>
      <c r="N2721" s="20">
        <f t="shared" si="337"/>
        <v>42.335617991949775</v>
      </c>
      <c r="O2721" s="18">
        <f t="shared" si="338"/>
        <v>134.8295357142857</v>
      </c>
      <c r="P2721" s="18">
        <f t="shared" si="339"/>
        <v>80.179794854762179</v>
      </c>
      <c r="Q2721" s="48">
        <f t="shared" si="333"/>
        <v>2.6726598284920731</v>
      </c>
    </row>
    <row r="2722" spans="2:17" x14ac:dyDescent="0.25">
      <c r="B2722" s="15">
        <v>41927.09375</v>
      </c>
      <c r="C2722" s="16">
        <v>7</v>
      </c>
      <c r="D2722" s="16">
        <v>863.53859999999997</v>
      </c>
      <c r="E2722" s="16">
        <v>966.44910000000004</v>
      </c>
      <c r="F2722" s="16">
        <v>1.3922330000000001</v>
      </c>
      <c r="G2722" s="16">
        <v>395.7</v>
      </c>
      <c r="H2722" s="16">
        <v>423.1</v>
      </c>
      <c r="K2722" s="16">
        <f t="shared" si="334"/>
        <v>863.53859999999997</v>
      </c>
      <c r="L2722" s="16">
        <f t="shared" si="335"/>
        <v>966.44910000000004</v>
      </c>
      <c r="M2722" s="16">
        <f t="shared" si="336"/>
        <v>1.3922330000000001</v>
      </c>
      <c r="N2722" s="20">
        <f t="shared" si="337"/>
        <v>41.034589879225841</v>
      </c>
      <c r="O2722" s="18">
        <f t="shared" si="338"/>
        <v>130.71340714285716</v>
      </c>
      <c r="P2722" s="18">
        <f t="shared" si="339"/>
        <v>74.676190655777333</v>
      </c>
      <c r="Q2722" s="48">
        <f t="shared" si="333"/>
        <v>2.4892063551925778</v>
      </c>
    </row>
    <row r="2723" spans="2:17" x14ac:dyDescent="0.25">
      <c r="B2723" s="15">
        <v>41927.094444444447</v>
      </c>
      <c r="C2723" s="16">
        <v>7</v>
      </c>
      <c r="D2723" s="16">
        <v>998.21469999999999</v>
      </c>
      <c r="E2723" s="16">
        <v>968.74419999999998</v>
      </c>
      <c r="F2723" s="16">
        <v>1.4020300000000001</v>
      </c>
      <c r="G2723" s="16">
        <v>398.1</v>
      </c>
      <c r="H2723" s="16">
        <v>412.9</v>
      </c>
      <c r="K2723" s="16">
        <f t="shared" si="334"/>
        <v>998.21469999999999</v>
      </c>
      <c r="L2723" s="16">
        <f t="shared" si="335"/>
        <v>968.74419999999998</v>
      </c>
      <c r="M2723" s="16">
        <f t="shared" si="336"/>
        <v>1.4020300000000001</v>
      </c>
      <c r="N2723" s="20">
        <f t="shared" si="337"/>
        <v>42.059531373304047</v>
      </c>
      <c r="O2723" s="18">
        <f t="shared" si="338"/>
        <v>140.49706428571429</v>
      </c>
      <c r="P2723" s="18">
        <f t="shared" si="339"/>
        <v>82.849327150418233</v>
      </c>
      <c r="Q2723" s="48">
        <f t="shared" si="333"/>
        <v>2.7616442383472743</v>
      </c>
    </row>
    <row r="2724" spans="2:17" x14ac:dyDescent="0.25">
      <c r="B2724" s="15">
        <v>41927.095138888886</v>
      </c>
      <c r="C2724" s="16">
        <v>7</v>
      </c>
      <c r="D2724" s="16">
        <v>984.60360000000003</v>
      </c>
      <c r="E2724" s="16">
        <v>964.28790000000004</v>
      </c>
      <c r="F2724" s="16">
        <v>1.399786</v>
      </c>
      <c r="G2724" s="16">
        <v>406.4</v>
      </c>
      <c r="H2724" s="16">
        <v>432.5</v>
      </c>
      <c r="K2724" s="16">
        <f t="shared" si="334"/>
        <v>984.60360000000003</v>
      </c>
      <c r="L2724" s="16">
        <f t="shared" si="335"/>
        <v>964.28790000000004</v>
      </c>
      <c r="M2724" s="16">
        <f t="shared" si="336"/>
        <v>1.399786</v>
      </c>
      <c r="N2724" s="20">
        <f t="shared" si="337"/>
        <v>41.824768822246419</v>
      </c>
      <c r="O2724" s="18">
        <f t="shared" si="338"/>
        <v>139.20653571428574</v>
      </c>
      <c r="P2724" s="18">
        <f t="shared" si="339"/>
        <v>81.499476765427005</v>
      </c>
      <c r="Q2724" s="48">
        <f t="shared" si="333"/>
        <v>2.7166492255142334</v>
      </c>
    </row>
    <row r="2725" spans="2:17" x14ac:dyDescent="0.25">
      <c r="B2725" s="15">
        <v>41927.095833333333</v>
      </c>
      <c r="C2725" s="16">
        <v>7</v>
      </c>
      <c r="D2725" s="16">
        <v>1037.278</v>
      </c>
      <c r="E2725" s="16">
        <v>994.09720000000004</v>
      </c>
      <c r="F2725" s="16">
        <v>1.3974979999999999</v>
      </c>
      <c r="G2725" s="16">
        <v>396.4</v>
      </c>
      <c r="H2725" s="16">
        <v>433</v>
      </c>
      <c r="K2725" s="16">
        <f t="shared" si="334"/>
        <v>1037.278</v>
      </c>
      <c r="L2725" s="16">
        <f t="shared" si="335"/>
        <v>994.09720000000004</v>
      </c>
      <c r="M2725" s="16">
        <f t="shared" si="336"/>
        <v>1.3974979999999999</v>
      </c>
      <c r="N2725" s="20">
        <f t="shared" si="337"/>
        <v>41.58540308391315</v>
      </c>
      <c r="O2725" s="18">
        <f t="shared" si="338"/>
        <v>145.09822857142856</v>
      </c>
      <c r="P2725" s="18">
        <f t="shared" si="339"/>
        <v>84.324586619250638</v>
      </c>
      <c r="Q2725" s="48">
        <f t="shared" si="333"/>
        <v>2.8108195539750209</v>
      </c>
    </row>
    <row r="2726" spans="2:17" x14ac:dyDescent="0.25">
      <c r="B2726" s="15">
        <v>41927.09652777778</v>
      </c>
      <c r="C2726" s="16">
        <v>7</v>
      </c>
      <c r="D2726" s="16">
        <v>1038.0409999999999</v>
      </c>
      <c r="E2726" s="16">
        <v>1009.901</v>
      </c>
      <c r="F2726" s="16">
        <v>1.400137</v>
      </c>
      <c r="G2726" s="16">
        <v>399.1</v>
      </c>
      <c r="H2726" s="16">
        <v>423.6</v>
      </c>
      <c r="K2726" s="16">
        <f t="shared" si="334"/>
        <v>1038.0409999999999</v>
      </c>
      <c r="L2726" s="16">
        <f t="shared" si="335"/>
        <v>1009.901</v>
      </c>
      <c r="M2726" s="16">
        <f t="shared" si="336"/>
        <v>1.400137</v>
      </c>
      <c r="N2726" s="20">
        <f t="shared" si="337"/>
        <v>41.861489702558899</v>
      </c>
      <c r="O2726" s="18">
        <f t="shared" si="338"/>
        <v>146.28157142857143</v>
      </c>
      <c r="P2726" s="18">
        <f t="shared" si="339"/>
        <v>85.73829222779743</v>
      </c>
      <c r="Q2726" s="48">
        <f t="shared" si="333"/>
        <v>2.8579430742599143</v>
      </c>
    </row>
    <row r="2727" spans="2:17" x14ac:dyDescent="0.25">
      <c r="B2727" s="15">
        <v>41927.097222222219</v>
      </c>
      <c r="C2727" s="16">
        <v>6</v>
      </c>
      <c r="D2727" s="16">
        <v>971.05359999999996</v>
      </c>
      <c r="E2727" s="16">
        <v>1014.4589999999999</v>
      </c>
      <c r="F2727" s="16">
        <v>1.3922330000000001</v>
      </c>
      <c r="G2727" s="16">
        <v>408.5</v>
      </c>
      <c r="H2727" s="16">
        <v>422.3</v>
      </c>
      <c r="K2727" s="16">
        <f t="shared" si="334"/>
        <v>971.05359999999996</v>
      </c>
      <c r="L2727" s="16">
        <f t="shared" si="335"/>
        <v>1014.4589999999999</v>
      </c>
      <c r="M2727" s="16">
        <f t="shared" si="336"/>
        <v>1.3922330000000001</v>
      </c>
      <c r="N2727" s="20">
        <f t="shared" si="337"/>
        <v>41.034589879225841</v>
      </c>
      <c r="O2727" s="18">
        <f t="shared" si="338"/>
        <v>141.82232857142859</v>
      </c>
      <c r="P2727" s="18">
        <f t="shared" si="339"/>
        <v>81.022685271080306</v>
      </c>
      <c r="Q2727" s="48">
        <f t="shared" si="333"/>
        <v>3.1508822049864564</v>
      </c>
    </row>
    <row r="2728" spans="2:17" x14ac:dyDescent="0.25">
      <c r="B2728" s="15">
        <v>41927.097916666666</v>
      </c>
      <c r="C2728" s="16">
        <v>7</v>
      </c>
      <c r="D2728" s="16">
        <v>983.90170000000001</v>
      </c>
      <c r="E2728" s="16">
        <v>969.14850000000001</v>
      </c>
      <c r="F2728" s="16">
        <v>1.3926149999999999</v>
      </c>
      <c r="G2728" s="16">
        <v>401.8</v>
      </c>
      <c r="H2728" s="16">
        <v>435.2</v>
      </c>
      <c r="K2728" s="16">
        <f t="shared" si="334"/>
        <v>983.90170000000001</v>
      </c>
      <c r="L2728" s="16">
        <f t="shared" si="335"/>
        <v>969.14850000000001</v>
      </c>
      <c r="M2728" s="16">
        <f t="shared" si="336"/>
        <v>1.3926149999999999</v>
      </c>
      <c r="N2728" s="20">
        <f t="shared" si="337"/>
        <v>41.074553914209787</v>
      </c>
      <c r="O2728" s="18">
        <f t="shared" si="338"/>
        <v>139.50358571428572</v>
      </c>
      <c r="P2728" s="18">
        <f t="shared" si="339"/>
        <v>79.79750172529522</v>
      </c>
      <c r="Q2728" s="48">
        <f t="shared" si="333"/>
        <v>2.6599167241765076</v>
      </c>
    </row>
    <row r="2729" spans="2:17" x14ac:dyDescent="0.25">
      <c r="B2729" s="15">
        <v>41927.098611111112</v>
      </c>
      <c r="C2729" s="16">
        <v>7</v>
      </c>
      <c r="D2729" s="16">
        <v>1001.175</v>
      </c>
      <c r="E2729" s="16">
        <v>968.4153</v>
      </c>
      <c r="F2729" s="16">
        <v>1.4016789999999999</v>
      </c>
      <c r="G2729" s="16">
        <v>399.7</v>
      </c>
      <c r="H2729" s="16">
        <v>436.7</v>
      </c>
      <c r="K2729" s="16">
        <f t="shared" si="334"/>
        <v>1001.175</v>
      </c>
      <c r="L2729" s="16">
        <f t="shared" si="335"/>
        <v>968.4153</v>
      </c>
      <c r="M2729" s="16">
        <f t="shared" si="336"/>
        <v>1.4016789999999999</v>
      </c>
      <c r="N2729" s="20">
        <f t="shared" si="337"/>
        <v>42.022810492991539</v>
      </c>
      <c r="O2729" s="18">
        <f t="shared" si="338"/>
        <v>140.68502142857142</v>
      </c>
      <c r="P2729" s="18">
        <f t="shared" si="339"/>
        <v>82.866982069845278</v>
      </c>
      <c r="Q2729" s="48">
        <f t="shared" si="333"/>
        <v>2.7622327356615091</v>
      </c>
    </row>
    <row r="2730" spans="2:17" x14ac:dyDescent="0.25">
      <c r="B2730" s="15">
        <v>41927.099305555559</v>
      </c>
      <c r="C2730" s="16">
        <v>7</v>
      </c>
      <c r="D2730" s="16">
        <v>995.13239999999996</v>
      </c>
      <c r="E2730" s="16">
        <v>997.83299999999997</v>
      </c>
      <c r="F2730" s="16">
        <v>1.394522</v>
      </c>
      <c r="G2730" s="16">
        <v>406.9</v>
      </c>
      <c r="H2730" s="16">
        <v>423.8</v>
      </c>
      <c r="K2730" s="16">
        <f t="shared" si="334"/>
        <v>995.13239999999996</v>
      </c>
      <c r="L2730" s="16">
        <f t="shared" si="335"/>
        <v>997.83299999999997</v>
      </c>
      <c r="M2730" s="16">
        <f t="shared" si="336"/>
        <v>1.394522</v>
      </c>
      <c r="N2730" s="20">
        <f t="shared" si="337"/>
        <v>41.274060235451721</v>
      </c>
      <c r="O2730" s="18">
        <f t="shared" si="338"/>
        <v>142.35467142857144</v>
      </c>
      <c r="P2730" s="18">
        <f t="shared" si="339"/>
        <v>81.935911048349737</v>
      </c>
      <c r="Q2730" s="48">
        <f t="shared" si="333"/>
        <v>2.7311970349449917</v>
      </c>
    </row>
    <row r="2731" spans="2:17" x14ac:dyDescent="0.25">
      <c r="B2731" s="15">
        <v>41927.1</v>
      </c>
      <c r="C2731" s="16">
        <v>6</v>
      </c>
      <c r="D2731" s="16">
        <v>1044.7850000000001</v>
      </c>
      <c r="E2731" s="16">
        <v>952.06200000000001</v>
      </c>
      <c r="F2731" s="16">
        <v>1.4009</v>
      </c>
      <c r="G2731" s="16">
        <v>391.7</v>
      </c>
      <c r="H2731" s="16">
        <v>419.1</v>
      </c>
      <c r="K2731" s="16">
        <f t="shared" si="334"/>
        <v>1044.7850000000001</v>
      </c>
      <c r="L2731" s="16">
        <f t="shared" si="335"/>
        <v>952.06200000000001</v>
      </c>
      <c r="M2731" s="16">
        <f t="shared" si="336"/>
        <v>1.4009</v>
      </c>
      <c r="N2731" s="20">
        <f t="shared" si="337"/>
        <v>41.941313154634209</v>
      </c>
      <c r="O2731" s="18">
        <f t="shared" si="338"/>
        <v>142.63192857142857</v>
      </c>
      <c r="P2731" s="18">
        <f t="shared" si="339"/>
        <v>83.804224882330431</v>
      </c>
      <c r="Q2731" s="48">
        <f t="shared" si="333"/>
        <v>3.2590531898684056</v>
      </c>
    </row>
    <row r="2732" spans="2:17" x14ac:dyDescent="0.25">
      <c r="B2732" s="15">
        <v>41927.100694444445</v>
      </c>
      <c r="C2732" s="16">
        <v>7</v>
      </c>
      <c r="D2732" s="16">
        <v>995.92579999999998</v>
      </c>
      <c r="E2732" s="16">
        <v>932.89229999999998</v>
      </c>
      <c r="F2732" s="16">
        <v>1.407675</v>
      </c>
      <c r="G2732" s="16">
        <v>393.5</v>
      </c>
      <c r="H2732" s="16">
        <v>420.7</v>
      </c>
      <c r="K2732" s="16">
        <f t="shared" si="334"/>
        <v>995.92579999999998</v>
      </c>
      <c r="L2732" s="16">
        <f t="shared" si="335"/>
        <v>932.89229999999998</v>
      </c>
      <c r="M2732" s="16">
        <f t="shared" si="336"/>
        <v>1.407675</v>
      </c>
      <c r="N2732" s="20">
        <f t="shared" si="337"/>
        <v>42.650099377190074</v>
      </c>
      <c r="O2732" s="18">
        <f t="shared" si="338"/>
        <v>137.77272142857143</v>
      </c>
      <c r="P2732" s="18">
        <f t="shared" si="339"/>
        <v>82.71526820050822</v>
      </c>
      <c r="Q2732" s="48">
        <f t="shared" si="333"/>
        <v>2.7571756066836071</v>
      </c>
    </row>
    <row r="2733" spans="2:17" x14ac:dyDescent="0.25">
      <c r="B2733" s="15">
        <v>41927.101388888892</v>
      </c>
      <c r="C2733" s="16">
        <v>7</v>
      </c>
      <c r="D2733" s="16">
        <v>972.61</v>
      </c>
      <c r="E2733" s="16">
        <v>976.43700000000001</v>
      </c>
      <c r="F2733" s="16">
        <v>1.403159</v>
      </c>
      <c r="G2733" s="16">
        <v>388.5</v>
      </c>
      <c r="H2733" s="16">
        <v>416</v>
      </c>
      <c r="K2733" s="16">
        <f t="shared" si="334"/>
        <v>972.61</v>
      </c>
      <c r="L2733" s="16">
        <f t="shared" si="335"/>
        <v>976.43700000000001</v>
      </c>
      <c r="M2733" s="16">
        <f t="shared" si="336"/>
        <v>1.403159</v>
      </c>
      <c r="N2733" s="20">
        <f t="shared" si="337"/>
        <v>42.177644974081247</v>
      </c>
      <c r="O2733" s="18">
        <f t="shared" si="338"/>
        <v>139.21764285714286</v>
      </c>
      <c r="P2733" s="18">
        <f t="shared" si="339"/>
        <v>82.391704850214992</v>
      </c>
      <c r="Q2733" s="48">
        <f t="shared" si="333"/>
        <v>2.7463901616738333</v>
      </c>
    </row>
    <row r="2734" spans="2:17" x14ac:dyDescent="0.25">
      <c r="B2734" s="15">
        <v>41927.102083333331</v>
      </c>
      <c r="C2734" s="16">
        <v>7</v>
      </c>
      <c r="D2734" s="16">
        <v>974.07500000000005</v>
      </c>
      <c r="E2734" s="16">
        <v>970.8954</v>
      </c>
      <c r="F2734" s="16">
        <v>1.3974979999999999</v>
      </c>
      <c r="G2734" s="16">
        <v>393.5</v>
      </c>
      <c r="H2734" s="16">
        <v>419.6</v>
      </c>
      <c r="K2734" s="16">
        <f t="shared" si="334"/>
        <v>974.07500000000005</v>
      </c>
      <c r="L2734" s="16">
        <f t="shared" si="335"/>
        <v>970.8954</v>
      </c>
      <c r="M2734" s="16">
        <f t="shared" si="336"/>
        <v>1.3974979999999999</v>
      </c>
      <c r="N2734" s="20">
        <f t="shared" si="337"/>
        <v>41.58540308391315</v>
      </c>
      <c r="O2734" s="18">
        <f t="shared" si="338"/>
        <v>138.92645714285715</v>
      </c>
      <c r="P2734" s="18">
        <f t="shared" si="339"/>
        <v>80.73782970604276</v>
      </c>
      <c r="Q2734" s="48">
        <f t="shared" si="333"/>
        <v>2.6912609902014255</v>
      </c>
    </row>
    <row r="2735" spans="2:17" x14ac:dyDescent="0.25">
      <c r="B2735" s="15">
        <v>41927.102777777778</v>
      </c>
      <c r="C2735" s="16">
        <v>7</v>
      </c>
      <c r="D2735" s="16">
        <v>998.91660000000002</v>
      </c>
      <c r="E2735" s="16">
        <v>948.97940000000006</v>
      </c>
      <c r="F2735" s="16">
        <v>1.4016789999999999</v>
      </c>
      <c r="G2735" s="16">
        <v>395.3</v>
      </c>
      <c r="H2735" s="16">
        <v>420.9</v>
      </c>
      <c r="K2735" s="16">
        <f t="shared" si="334"/>
        <v>998.91660000000002</v>
      </c>
      <c r="L2735" s="16">
        <f t="shared" si="335"/>
        <v>948.97940000000006</v>
      </c>
      <c r="M2735" s="16">
        <f t="shared" si="336"/>
        <v>1.4016789999999999</v>
      </c>
      <c r="N2735" s="20">
        <f t="shared" si="337"/>
        <v>42.022810492991539</v>
      </c>
      <c r="O2735" s="18">
        <f t="shared" si="338"/>
        <v>139.13542857142858</v>
      </c>
      <c r="P2735" s="18">
        <f t="shared" si="339"/>
        <v>81.954233276800437</v>
      </c>
      <c r="Q2735" s="48">
        <f t="shared" si="333"/>
        <v>2.7318077758933481</v>
      </c>
    </row>
    <row r="2736" spans="2:17" x14ac:dyDescent="0.25">
      <c r="B2736" s="15">
        <v>41927.103472222225</v>
      </c>
      <c r="C2736" s="16">
        <v>7</v>
      </c>
      <c r="D2736" s="16">
        <v>931.22760000000005</v>
      </c>
      <c r="E2736" s="16">
        <v>960.58939999999996</v>
      </c>
      <c r="F2736" s="16">
        <v>1.401251</v>
      </c>
      <c r="G2736" s="16">
        <v>391</v>
      </c>
      <c r="H2736" s="16">
        <v>419.7</v>
      </c>
      <c r="K2736" s="16">
        <f t="shared" si="334"/>
        <v>931.22760000000005</v>
      </c>
      <c r="L2736" s="16">
        <f t="shared" si="335"/>
        <v>960.58939999999996</v>
      </c>
      <c r="M2736" s="16">
        <f t="shared" si="336"/>
        <v>1.401251</v>
      </c>
      <c r="N2736" s="20">
        <f t="shared" si="337"/>
        <v>41.978034034946688</v>
      </c>
      <c r="O2736" s="18">
        <f t="shared" si="338"/>
        <v>135.1297857142857</v>
      </c>
      <c r="P2736" s="18">
        <f t="shared" si="339"/>
        <v>79.485721173016287</v>
      </c>
      <c r="Q2736" s="48">
        <f t="shared" si="333"/>
        <v>2.6495240391005432</v>
      </c>
    </row>
    <row r="2737" spans="2:17" x14ac:dyDescent="0.25">
      <c r="B2737" s="15">
        <v>41927.104166666664</v>
      </c>
      <c r="C2737" s="16">
        <v>8</v>
      </c>
      <c r="D2737" s="16">
        <v>935.80529999999999</v>
      </c>
      <c r="E2737" s="16">
        <v>937.22789999999998</v>
      </c>
      <c r="F2737" s="16">
        <v>1.400137</v>
      </c>
      <c r="G2737" s="16">
        <v>391.8</v>
      </c>
      <c r="H2737" s="16">
        <v>432.7</v>
      </c>
      <c r="K2737" s="16">
        <f t="shared" si="334"/>
        <v>935.80529999999999</v>
      </c>
      <c r="L2737" s="16">
        <f t="shared" si="335"/>
        <v>937.22789999999998</v>
      </c>
      <c r="M2737" s="16">
        <f t="shared" si="336"/>
        <v>1.400137</v>
      </c>
      <c r="N2737" s="20">
        <f t="shared" si="337"/>
        <v>41.861489702558899</v>
      </c>
      <c r="O2737" s="18">
        <f t="shared" si="338"/>
        <v>133.7880857142857</v>
      </c>
      <c r="P2737" s="18">
        <f t="shared" si="339"/>
        <v>78.415632793295202</v>
      </c>
      <c r="Q2737" s="48">
        <f t="shared" si="333"/>
        <v>2.2871226231377766</v>
      </c>
    </row>
    <row r="2738" spans="2:17" x14ac:dyDescent="0.25">
      <c r="B2738" s="15">
        <v>41927.104861111111</v>
      </c>
      <c r="C2738" s="16">
        <v>6</v>
      </c>
      <c r="D2738" s="16">
        <v>978.62210000000005</v>
      </c>
      <c r="E2738" s="16">
        <v>992.69010000000003</v>
      </c>
      <c r="F2738" s="16">
        <v>1.3918820000000001</v>
      </c>
      <c r="G2738" s="16">
        <v>394.5</v>
      </c>
      <c r="H2738" s="16">
        <v>429.9</v>
      </c>
      <c r="K2738" s="16">
        <f t="shared" si="334"/>
        <v>978.62210000000005</v>
      </c>
      <c r="L2738" s="16">
        <f t="shared" si="335"/>
        <v>992.69010000000003</v>
      </c>
      <c r="M2738" s="16">
        <f t="shared" si="336"/>
        <v>1.3918820000000001</v>
      </c>
      <c r="N2738" s="20">
        <f t="shared" si="337"/>
        <v>40.997868998913347</v>
      </c>
      <c r="O2738" s="18">
        <f t="shared" si="338"/>
        <v>140.80801428571428</v>
      </c>
      <c r="P2738" s="18">
        <f t="shared" si="339"/>
        <v>80.350961112007099</v>
      </c>
      <c r="Q2738" s="48">
        <f t="shared" si="333"/>
        <v>3.1247595988002761</v>
      </c>
    </row>
    <row r="2739" spans="2:17" x14ac:dyDescent="0.25">
      <c r="B2739" s="15">
        <v>41927.105555555558</v>
      </c>
      <c r="C2739" s="16">
        <v>7</v>
      </c>
      <c r="D2739" s="16">
        <v>976.33330000000001</v>
      </c>
      <c r="E2739" s="16">
        <v>970.73670000000004</v>
      </c>
      <c r="F2739" s="16">
        <v>1.399786</v>
      </c>
      <c r="G2739" s="16">
        <v>396.9</v>
      </c>
      <c r="H2739" s="16">
        <v>424.5</v>
      </c>
      <c r="K2739" s="16">
        <f t="shared" si="334"/>
        <v>976.33330000000001</v>
      </c>
      <c r="L2739" s="16">
        <f t="shared" si="335"/>
        <v>970.73670000000004</v>
      </c>
      <c r="M2739" s="16">
        <f t="shared" si="336"/>
        <v>1.399786</v>
      </c>
      <c r="N2739" s="20">
        <f t="shared" si="337"/>
        <v>41.824768822246419</v>
      </c>
      <c r="O2739" s="18">
        <f t="shared" si="338"/>
        <v>139.07642857142858</v>
      </c>
      <c r="P2739" s="18">
        <f t="shared" si="339"/>
        <v>81.423304594257786</v>
      </c>
      <c r="Q2739" s="48">
        <f t="shared" si="333"/>
        <v>2.7141101531419261</v>
      </c>
    </row>
    <row r="2740" spans="2:17" x14ac:dyDescent="0.25">
      <c r="B2740" s="15">
        <v>41927.106249999997</v>
      </c>
      <c r="C2740" s="16">
        <v>7</v>
      </c>
      <c r="D2740" s="16">
        <v>1056.0160000000001</v>
      </c>
      <c r="E2740" s="16">
        <v>984.56669999999997</v>
      </c>
      <c r="F2740" s="16">
        <v>1.395254</v>
      </c>
      <c r="G2740" s="16">
        <v>397.3</v>
      </c>
      <c r="H2740" s="16">
        <v>422.9</v>
      </c>
      <c r="K2740" s="16">
        <f t="shared" si="334"/>
        <v>1056.0160000000001</v>
      </c>
      <c r="L2740" s="16">
        <f t="shared" si="335"/>
        <v>984.56669999999997</v>
      </c>
      <c r="M2740" s="16">
        <f t="shared" si="336"/>
        <v>1.395254</v>
      </c>
      <c r="N2740" s="20">
        <f t="shared" si="337"/>
        <v>41.350640532855543</v>
      </c>
      <c r="O2740" s="18">
        <f t="shared" si="338"/>
        <v>145.75590714285713</v>
      </c>
      <c r="P2740" s="18">
        <f t="shared" si="339"/>
        <v>84.093355533482949</v>
      </c>
      <c r="Q2740" s="48">
        <f t="shared" si="333"/>
        <v>2.8031118511160984</v>
      </c>
    </row>
    <row r="2741" spans="2:17" x14ac:dyDescent="0.25">
      <c r="B2741" s="15">
        <v>41927.106944444444</v>
      </c>
      <c r="C2741" s="16">
        <v>7</v>
      </c>
      <c r="D2741" s="16">
        <v>1063.615</v>
      </c>
      <c r="E2741" s="16">
        <v>958.67129999999997</v>
      </c>
      <c r="F2741" s="16">
        <v>1.403159</v>
      </c>
      <c r="G2741" s="16">
        <v>394.6</v>
      </c>
      <c r="H2741" s="16">
        <v>423.5</v>
      </c>
      <c r="K2741" s="16">
        <f t="shared" si="334"/>
        <v>1063.615</v>
      </c>
      <c r="L2741" s="16">
        <f t="shared" si="335"/>
        <v>958.67129999999997</v>
      </c>
      <c r="M2741" s="16">
        <f t="shared" si="336"/>
        <v>1.403159</v>
      </c>
      <c r="N2741" s="20">
        <f t="shared" si="337"/>
        <v>42.177644974081247</v>
      </c>
      <c r="O2741" s="18">
        <f t="shared" si="338"/>
        <v>144.44902142857143</v>
      </c>
      <c r="P2741" s="18">
        <f t="shared" si="339"/>
        <v>85.487736289701218</v>
      </c>
      <c r="Q2741" s="48">
        <f t="shared" si="333"/>
        <v>2.8495912096567073</v>
      </c>
    </row>
    <row r="2742" spans="2:17" x14ac:dyDescent="0.25">
      <c r="B2742" s="15">
        <v>41927.107638888891</v>
      </c>
      <c r="C2742" s="16">
        <v>7</v>
      </c>
      <c r="D2742" s="16">
        <v>968.88679999999999</v>
      </c>
      <c r="E2742" s="16">
        <v>995.9683</v>
      </c>
      <c r="F2742" s="16">
        <v>1.3922330000000001</v>
      </c>
      <c r="G2742" s="16">
        <v>384.5</v>
      </c>
      <c r="H2742" s="16">
        <v>420.8</v>
      </c>
      <c r="K2742" s="16">
        <f t="shared" si="334"/>
        <v>968.88679999999999</v>
      </c>
      <c r="L2742" s="16">
        <f t="shared" si="335"/>
        <v>995.9683</v>
      </c>
      <c r="M2742" s="16">
        <f t="shared" si="336"/>
        <v>1.3922330000000001</v>
      </c>
      <c r="N2742" s="20">
        <f t="shared" si="337"/>
        <v>41.034589879225841</v>
      </c>
      <c r="O2742" s="18">
        <f t="shared" si="338"/>
        <v>140.34679285714284</v>
      </c>
      <c r="P2742" s="18">
        <f t="shared" si="339"/>
        <v>80.179715994034481</v>
      </c>
      <c r="Q2742" s="48">
        <f t="shared" si="333"/>
        <v>2.6726571998011495</v>
      </c>
    </row>
    <row r="2743" spans="2:17" x14ac:dyDescent="0.25">
      <c r="B2743" s="15">
        <v>41927.10833333333</v>
      </c>
      <c r="C2743" s="16">
        <v>7</v>
      </c>
      <c r="D2743" s="16">
        <v>955.24530000000004</v>
      </c>
      <c r="E2743" s="16">
        <v>961.75070000000005</v>
      </c>
      <c r="F2743" s="16">
        <v>1.3990389999999999</v>
      </c>
      <c r="G2743" s="16">
        <v>395.4</v>
      </c>
      <c r="H2743" s="16">
        <v>420</v>
      </c>
      <c r="K2743" s="16">
        <f t="shared" si="334"/>
        <v>955.24530000000004</v>
      </c>
      <c r="L2743" s="16">
        <f t="shared" si="335"/>
        <v>961.75070000000005</v>
      </c>
      <c r="M2743" s="16">
        <f t="shared" si="336"/>
        <v>1.3990389999999999</v>
      </c>
      <c r="N2743" s="20">
        <f t="shared" si="337"/>
        <v>41.746619256453158</v>
      </c>
      <c r="O2743" s="18">
        <f t="shared" si="338"/>
        <v>136.92828571428572</v>
      </c>
      <c r="P2743" s="18">
        <f t="shared" si="339"/>
        <v>79.973168552325717</v>
      </c>
      <c r="Q2743" s="48">
        <f t="shared" si="333"/>
        <v>2.6657722850775243</v>
      </c>
    </row>
    <row r="2744" spans="2:17" x14ac:dyDescent="0.25">
      <c r="B2744" s="15">
        <v>41927.109027777777</v>
      </c>
      <c r="C2744" s="16">
        <v>7</v>
      </c>
      <c r="D2744" s="16">
        <v>936.50720000000001</v>
      </c>
      <c r="E2744" s="16">
        <v>976.58799999999997</v>
      </c>
      <c r="F2744" s="16">
        <v>1.3974979999999999</v>
      </c>
      <c r="G2744" s="16">
        <v>396.6</v>
      </c>
      <c r="H2744" s="16">
        <v>428.7</v>
      </c>
      <c r="K2744" s="16">
        <f t="shared" si="334"/>
        <v>936.50720000000001</v>
      </c>
      <c r="L2744" s="16">
        <f t="shared" si="335"/>
        <v>976.58799999999997</v>
      </c>
      <c r="M2744" s="16">
        <f t="shared" si="336"/>
        <v>1.3974979999999999</v>
      </c>
      <c r="N2744" s="20">
        <f t="shared" si="337"/>
        <v>41.58540308391315</v>
      </c>
      <c r="O2744" s="18">
        <f t="shared" si="338"/>
        <v>136.64965714285714</v>
      </c>
      <c r="P2744" s="18">
        <f t="shared" si="339"/>
        <v>79.414655600438849</v>
      </c>
      <c r="Q2744" s="48">
        <f t="shared" si="333"/>
        <v>2.6471551866812946</v>
      </c>
    </row>
    <row r="2745" spans="2:17" x14ac:dyDescent="0.25">
      <c r="B2745" s="15">
        <v>41927.109722222223</v>
      </c>
      <c r="C2745" s="16">
        <v>7</v>
      </c>
      <c r="D2745" s="16">
        <v>1003.494</v>
      </c>
      <c r="E2745" s="16">
        <v>998.31370000000004</v>
      </c>
      <c r="F2745" s="16">
        <v>1.4009</v>
      </c>
      <c r="G2745" s="16">
        <v>393.3</v>
      </c>
      <c r="H2745" s="16">
        <v>418.9</v>
      </c>
      <c r="K2745" s="16">
        <f t="shared" si="334"/>
        <v>1003.494</v>
      </c>
      <c r="L2745" s="16">
        <f t="shared" si="335"/>
        <v>998.31370000000004</v>
      </c>
      <c r="M2745" s="16">
        <f t="shared" si="336"/>
        <v>1.4009</v>
      </c>
      <c r="N2745" s="20">
        <f t="shared" si="337"/>
        <v>41.941313154634209</v>
      </c>
      <c r="O2745" s="18">
        <f t="shared" si="338"/>
        <v>142.9862642857143</v>
      </c>
      <c r="P2745" s="18">
        <f t="shared" si="339"/>
        <v>84.012416906243033</v>
      </c>
      <c r="Q2745" s="48">
        <f t="shared" si="333"/>
        <v>2.8004138968747676</v>
      </c>
    </row>
    <row r="2746" spans="2:17" x14ac:dyDescent="0.25">
      <c r="B2746" s="15">
        <v>41927.11041666667</v>
      </c>
      <c r="C2746" s="16">
        <v>7</v>
      </c>
      <c r="D2746" s="16">
        <v>984.60360000000003</v>
      </c>
      <c r="E2746" s="16">
        <v>957.26310000000001</v>
      </c>
      <c r="F2746" s="16">
        <v>1.4009</v>
      </c>
      <c r="G2746" s="16">
        <v>398.1</v>
      </c>
      <c r="H2746" s="16">
        <v>427.9</v>
      </c>
      <c r="K2746" s="16">
        <f t="shared" si="334"/>
        <v>984.60360000000003</v>
      </c>
      <c r="L2746" s="16">
        <f t="shared" si="335"/>
        <v>957.26310000000001</v>
      </c>
      <c r="M2746" s="16">
        <f t="shared" si="336"/>
        <v>1.4009</v>
      </c>
      <c r="N2746" s="20">
        <f t="shared" si="337"/>
        <v>41.941313154634209</v>
      </c>
      <c r="O2746" s="18">
        <f t="shared" si="338"/>
        <v>138.70476428571428</v>
      </c>
      <c r="P2746" s="18">
        <f t="shared" si="339"/>
        <v>81.496796508850636</v>
      </c>
      <c r="Q2746" s="48">
        <f t="shared" si="333"/>
        <v>2.7165598836283547</v>
      </c>
    </row>
    <row r="2747" spans="2:17" x14ac:dyDescent="0.25">
      <c r="B2747" s="15">
        <v>41927.111111111109</v>
      </c>
      <c r="C2747" s="16">
        <v>7</v>
      </c>
      <c r="D2747" s="16">
        <v>955.24530000000004</v>
      </c>
      <c r="E2747" s="16">
        <v>935.56830000000002</v>
      </c>
      <c r="F2747" s="16">
        <v>1.412207</v>
      </c>
      <c r="G2747" s="16">
        <v>392.4</v>
      </c>
      <c r="H2747" s="16">
        <v>421.5</v>
      </c>
      <c r="K2747" s="16">
        <f t="shared" si="334"/>
        <v>955.24530000000004</v>
      </c>
      <c r="L2747" s="16">
        <f t="shared" si="335"/>
        <v>935.56830000000002</v>
      </c>
      <c r="M2747" s="16">
        <f t="shared" si="336"/>
        <v>1.412207</v>
      </c>
      <c r="N2747" s="20">
        <f t="shared" si="337"/>
        <v>43.124227666580936</v>
      </c>
      <c r="O2747" s="18">
        <f t="shared" si="338"/>
        <v>135.05811428571428</v>
      </c>
      <c r="P2747" s="18">
        <f t="shared" si="339"/>
        <v>82.250845638826789</v>
      </c>
      <c r="Q2747" s="48">
        <f t="shared" si="333"/>
        <v>2.7416948546275592</v>
      </c>
    </row>
    <row r="2748" spans="2:17" x14ac:dyDescent="0.25">
      <c r="B2748" s="15">
        <v>41927.111805555556</v>
      </c>
      <c r="C2748" s="16">
        <v>3</v>
      </c>
      <c r="D2748" s="16">
        <v>1012.4059999999999</v>
      </c>
      <c r="E2748" s="16">
        <v>973.20540000000005</v>
      </c>
      <c r="F2748" s="16">
        <v>1.4024110000000001</v>
      </c>
      <c r="G2748" s="16">
        <v>397.2</v>
      </c>
      <c r="H2748" s="16">
        <v>420.1</v>
      </c>
      <c r="K2748" s="16">
        <f t="shared" si="334"/>
        <v>1012.4059999999999</v>
      </c>
      <c r="L2748" s="16">
        <f t="shared" si="335"/>
        <v>973.20540000000005</v>
      </c>
      <c r="M2748" s="16">
        <f t="shared" si="336"/>
        <v>1.4024110000000001</v>
      </c>
      <c r="N2748" s="20">
        <f t="shared" si="337"/>
        <v>42.099390790395375</v>
      </c>
      <c r="O2748" s="18">
        <f t="shared" si="338"/>
        <v>141.82938571428571</v>
      </c>
      <c r="P2748" s="18">
        <f t="shared" si="339"/>
        <v>83.736989426478829</v>
      </c>
      <c r="Q2748" s="48">
        <f t="shared" si="333"/>
        <v>6.5128769553927972</v>
      </c>
    </row>
    <row r="2749" spans="2:17" x14ac:dyDescent="0.25">
      <c r="B2749" s="15">
        <v>41927.112500000003</v>
      </c>
      <c r="C2749" s="16">
        <v>7</v>
      </c>
      <c r="D2749" s="16">
        <v>955.24530000000004</v>
      </c>
      <c r="E2749" s="16">
        <v>937.45029999999997</v>
      </c>
      <c r="F2749" s="16">
        <v>1.4069430000000001</v>
      </c>
      <c r="G2749" s="16">
        <v>394.8</v>
      </c>
      <c r="H2749" s="16">
        <v>415.5</v>
      </c>
      <c r="K2749" s="16">
        <f t="shared" si="334"/>
        <v>955.24530000000004</v>
      </c>
      <c r="L2749" s="16">
        <f t="shared" si="335"/>
        <v>937.45029999999997</v>
      </c>
      <c r="M2749" s="16">
        <f t="shared" si="336"/>
        <v>1.4069430000000001</v>
      </c>
      <c r="N2749" s="20">
        <f t="shared" si="337"/>
        <v>42.573519079786251</v>
      </c>
      <c r="O2749" s="18">
        <f t="shared" si="338"/>
        <v>135.19254285714285</v>
      </c>
      <c r="P2749" s="18">
        <f t="shared" si="339"/>
        <v>80.978325095309046</v>
      </c>
      <c r="Q2749" s="48">
        <f t="shared" si="333"/>
        <v>2.699277503176968</v>
      </c>
    </row>
    <row r="2750" spans="2:17" x14ac:dyDescent="0.25">
      <c r="B2750" s="15">
        <v>41927.113194444442</v>
      </c>
      <c r="C2750" s="16">
        <v>7</v>
      </c>
      <c r="D2750" s="16">
        <v>1031.998</v>
      </c>
      <c r="E2750" s="16">
        <v>984.02829999999994</v>
      </c>
      <c r="F2750" s="16">
        <v>1.4020300000000001</v>
      </c>
      <c r="G2750" s="16">
        <v>392.7</v>
      </c>
      <c r="H2750" s="16">
        <v>426</v>
      </c>
      <c r="K2750" s="16">
        <f t="shared" si="334"/>
        <v>1031.998</v>
      </c>
      <c r="L2750" s="16">
        <f t="shared" si="335"/>
        <v>984.02829999999994</v>
      </c>
      <c r="M2750" s="16">
        <f t="shared" si="336"/>
        <v>1.4020300000000001</v>
      </c>
      <c r="N2750" s="20">
        <f t="shared" si="337"/>
        <v>42.059531373304047</v>
      </c>
      <c r="O2750" s="18">
        <f t="shared" si="338"/>
        <v>144.00187857142856</v>
      </c>
      <c r="P2750" s="18">
        <f t="shared" si="339"/>
        <v>84.916071440306752</v>
      </c>
      <c r="Q2750" s="48">
        <f t="shared" si="333"/>
        <v>2.8305357146768917</v>
      </c>
    </row>
    <row r="2751" spans="2:17" x14ac:dyDescent="0.25">
      <c r="B2751" s="15">
        <v>41927.113888888889</v>
      </c>
      <c r="C2751" s="16">
        <v>7</v>
      </c>
      <c r="D2751" s="16">
        <v>909.46820000000002</v>
      </c>
      <c r="E2751" s="16">
        <v>924.84249999999997</v>
      </c>
      <c r="F2751" s="16">
        <v>1.4117949999999999</v>
      </c>
      <c r="G2751" s="16">
        <v>390.9</v>
      </c>
      <c r="H2751" s="16">
        <v>430.9</v>
      </c>
      <c r="K2751" s="16">
        <f t="shared" si="334"/>
        <v>909.46820000000002</v>
      </c>
      <c r="L2751" s="16">
        <f t="shared" si="335"/>
        <v>924.84249999999997</v>
      </c>
      <c r="M2751" s="16">
        <f t="shared" si="336"/>
        <v>1.4117949999999999</v>
      </c>
      <c r="N2751" s="20">
        <f t="shared" si="337"/>
        <v>43.081125094818127</v>
      </c>
      <c r="O2751" s="18">
        <f t="shared" si="338"/>
        <v>131.02219285714287</v>
      </c>
      <c r="P2751" s="18">
        <f t="shared" si="339"/>
        <v>79.689947351009138</v>
      </c>
      <c r="Q2751" s="48">
        <f t="shared" si="333"/>
        <v>2.6563315783669714</v>
      </c>
    </row>
    <row r="2752" spans="2:17" x14ac:dyDescent="0.25">
      <c r="B2752" s="15">
        <v>41927.114583333336</v>
      </c>
      <c r="C2752" s="16">
        <v>7</v>
      </c>
      <c r="D2752" s="16">
        <v>889.11270000000002</v>
      </c>
      <c r="E2752" s="16">
        <v>948.14430000000004</v>
      </c>
      <c r="F2752" s="16">
        <v>1.399786</v>
      </c>
      <c r="G2752" s="16">
        <v>410.9</v>
      </c>
      <c r="H2752" s="16">
        <v>431.5</v>
      </c>
      <c r="K2752" s="16">
        <f t="shared" si="334"/>
        <v>889.11270000000002</v>
      </c>
      <c r="L2752" s="16">
        <f t="shared" si="335"/>
        <v>948.14430000000004</v>
      </c>
      <c r="M2752" s="16">
        <f t="shared" si="336"/>
        <v>1.399786</v>
      </c>
      <c r="N2752" s="20">
        <f t="shared" si="337"/>
        <v>41.824768822246419</v>
      </c>
      <c r="O2752" s="18">
        <f t="shared" si="338"/>
        <v>131.23264285714285</v>
      </c>
      <c r="P2752" s="18">
        <f t="shared" si="339"/>
        <v>76.831103313662197</v>
      </c>
      <c r="Q2752" s="48">
        <f t="shared" si="333"/>
        <v>2.5610367771220734</v>
      </c>
    </row>
    <row r="2753" spans="2:17" x14ac:dyDescent="0.25">
      <c r="B2753" s="15">
        <v>41927.115277777775</v>
      </c>
      <c r="C2753" s="16">
        <v>7</v>
      </c>
      <c r="D2753" s="16">
        <v>952.31560000000002</v>
      </c>
      <c r="E2753" s="16">
        <v>961.54750000000001</v>
      </c>
      <c r="F2753" s="16">
        <v>1.408026</v>
      </c>
      <c r="G2753" s="16">
        <v>397.7</v>
      </c>
      <c r="H2753" s="16">
        <v>435.9</v>
      </c>
      <c r="K2753" s="16">
        <f t="shared" si="334"/>
        <v>952.31560000000002</v>
      </c>
      <c r="L2753" s="16">
        <f t="shared" si="335"/>
        <v>961.54750000000001</v>
      </c>
      <c r="M2753" s="16">
        <f t="shared" si="336"/>
        <v>1.408026</v>
      </c>
      <c r="N2753" s="20">
        <f t="shared" si="337"/>
        <v>42.686820257502553</v>
      </c>
      <c r="O2753" s="18">
        <f t="shared" si="338"/>
        <v>136.70450714285715</v>
      </c>
      <c r="P2753" s="18">
        <f t="shared" si="339"/>
        <v>82.165085830138906</v>
      </c>
      <c r="Q2753" s="48">
        <f t="shared" si="333"/>
        <v>2.7388361943379635</v>
      </c>
    </row>
    <row r="2754" spans="2:17" x14ac:dyDescent="0.25">
      <c r="B2754" s="15">
        <v>41927.115972222222</v>
      </c>
      <c r="C2754" s="16">
        <v>7</v>
      </c>
      <c r="D2754" s="16">
        <v>1012.4059999999999</v>
      </c>
      <c r="E2754" s="16">
        <v>940.1807</v>
      </c>
      <c r="F2754" s="16">
        <v>1.4069430000000001</v>
      </c>
      <c r="G2754" s="16">
        <v>399.5</v>
      </c>
      <c r="H2754" s="16">
        <v>422.2</v>
      </c>
      <c r="K2754" s="16">
        <f t="shared" si="334"/>
        <v>1012.4059999999999</v>
      </c>
      <c r="L2754" s="16">
        <f t="shared" si="335"/>
        <v>940.1807</v>
      </c>
      <c r="M2754" s="16">
        <f t="shared" si="336"/>
        <v>1.4069430000000001</v>
      </c>
      <c r="N2754" s="20">
        <f t="shared" si="337"/>
        <v>42.573519079786251</v>
      </c>
      <c r="O2754" s="18">
        <f t="shared" si="338"/>
        <v>139.47047857142857</v>
      </c>
      <c r="P2754" s="18">
        <f t="shared" si="339"/>
        <v>83.540745046047903</v>
      </c>
      <c r="Q2754" s="48">
        <f t="shared" si="333"/>
        <v>2.7846915015349296</v>
      </c>
    </row>
    <row r="2755" spans="2:17" x14ac:dyDescent="0.25">
      <c r="B2755" s="15">
        <v>41927.116666666669</v>
      </c>
      <c r="C2755" s="16">
        <v>7</v>
      </c>
      <c r="D2755" s="16">
        <v>965.07209999999998</v>
      </c>
      <c r="E2755" s="16">
        <v>997.10080000000005</v>
      </c>
      <c r="F2755" s="16">
        <v>1.3854580000000001</v>
      </c>
      <c r="G2755" s="16">
        <v>396.9</v>
      </c>
      <c r="H2755" s="16">
        <v>429</v>
      </c>
      <c r="K2755" s="16">
        <f t="shared" si="334"/>
        <v>965.07209999999998</v>
      </c>
      <c r="L2755" s="16">
        <f t="shared" si="335"/>
        <v>997.10080000000005</v>
      </c>
      <c r="M2755" s="16">
        <f t="shared" si="336"/>
        <v>1.3854580000000001</v>
      </c>
      <c r="N2755" s="20">
        <f t="shared" si="337"/>
        <v>40.325803656669976</v>
      </c>
      <c r="O2755" s="18">
        <f t="shared" si="338"/>
        <v>140.15520714285714</v>
      </c>
      <c r="P2755" s="18">
        <f t="shared" si="339"/>
        <v>78.304303971983657</v>
      </c>
      <c r="Q2755" s="48">
        <f t="shared" si="333"/>
        <v>2.6101434657327882</v>
      </c>
    </row>
    <row r="2756" spans="2:17" x14ac:dyDescent="0.25">
      <c r="B2756" s="15">
        <v>41927.117361111108</v>
      </c>
      <c r="C2756" s="16">
        <v>7</v>
      </c>
      <c r="D2756" s="16">
        <v>996.6277</v>
      </c>
      <c r="E2756" s="16">
        <v>991.06309999999996</v>
      </c>
      <c r="F2756" s="16">
        <v>1.3843289999999999</v>
      </c>
      <c r="G2756" s="16">
        <v>403.7</v>
      </c>
      <c r="H2756" s="16">
        <v>420.5</v>
      </c>
      <c r="K2756" s="16">
        <f t="shared" si="334"/>
        <v>996.6277</v>
      </c>
      <c r="L2756" s="16">
        <f t="shared" si="335"/>
        <v>991.06309999999996</v>
      </c>
      <c r="M2756" s="16">
        <f t="shared" si="336"/>
        <v>1.3843289999999999</v>
      </c>
      <c r="N2756" s="20">
        <f t="shared" si="337"/>
        <v>40.207690055892748</v>
      </c>
      <c r="O2756" s="18">
        <f t="shared" si="338"/>
        <v>141.97791428571426</v>
      </c>
      <c r="P2756" s="18">
        <f t="shared" si="339"/>
        <v>79.025860284837478</v>
      </c>
      <c r="Q2756" s="48">
        <f t="shared" si="333"/>
        <v>2.6341953428279159</v>
      </c>
    </row>
    <row r="2757" spans="2:17" x14ac:dyDescent="0.25">
      <c r="B2757" s="15">
        <v>41927.118055555555</v>
      </c>
      <c r="C2757" s="16">
        <v>7</v>
      </c>
      <c r="D2757" s="16">
        <v>1010.239</v>
      </c>
      <c r="E2757" s="16">
        <v>972.7731</v>
      </c>
      <c r="F2757" s="16">
        <v>1.3971469999999999</v>
      </c>
      <c r="G2757" s="16">
        <v>401.2</v>
      </c>
      <c r="H2757" s="16">
        <v>425.2</v>
      </c>
      <c r="K2757" s="16">
        <f t="shared" si="334"/>
        <v>1010.239</v>
      </c>
      <c r="L2757" s="16">
        <f t="shared" si="335"/>
        <v>972.7731</v>
      </c>
      <c r="M2757" s="16">
        <f t="shared" si="336"/>
        <v>1.3971469999999999</v>
      </c>
      <c r="N2757" s="20">
        <f t="shared" si="337"/>
        <v>41.548682203600656</v>
      </c>
      <c r="O2757" s="18">
        <f t="shared" si="338"/>
        <v>141.64372142857141</v>
      </c>
      <c r="P2757" s="18">
        <f t="shared" si="339"/>
        <v>82.223637361414234</v>
      </c>
      <c r="Q2757" s="48">
        <f t="shared" si="333"/>
        <v>2.740787912047141</v>
      </c>
    </row>
    <row r="2758" spans="2:17" x14ac:dyDescent="0.25">
      <c r="B2758" s="15">
        <v>41927.118750000001</v>
      </c>
      <c r="C2758" s="16">
        <v>7</v>
      </c>
      <c r="D2758" s="16">
        <v>968.88679999999999</v>
      </c>
      <c r="E2758" s="16">
        <v>981.44899999999996</v>
      </c>
      <c r="F2758" s="16">
        <v>1.4046689999999999</v>
      </c>
      <c r="G2758" s="16">
        <v>405.6</v>
      </c>
      <c r="H2758" s="16">
        <v>433.8</v>
      </c>
      <c r="K2758" s="16">
        <f t="shared" si="334"/>
        <v>968.88679999999999</v>
      </c>
      <c r="L2758" s="16">
        <f t="shared" si="335"/>
        <v>981.44899999999996</v>
      </c>
      <c r="M2758" s="16">
        <f t="shared" si="336"/>
        <v>1.4046689999999999</v>
      </c>
      <c r="N2758" s="20">
        <f t="shared" si="337"/>
        <v>42.335617991949775</v>
      </c>
      <c r="O2758" s="18">
        <f t="shared" si="338"/>
        <v>139.30969999999999</v>
      </c>
      <c r="P2758" s="18">
        <f t="shared" si="339"/>
        <v>82.844037903892129</v>
      </c>
      <c r="Q2758" s="48">
        <f t="shared" si="333"/>
        <v>2.7614679301297373</v>
      </c>
    </row>
    <row r="2759" spans="2:17" x14ac:dyDescent="0.25">
      <c r="B2759" s="15">
        <v>41927.119444444441</v>
      </c>
      <c r="C2759" s="16">
        <v>7</v>
      </c>
      <c r="D2759" s="16">
        <v>951.52210000000002</v>
      </c>
      <c r="E2759" s="16">
        <v>998.88819999999998</v>
      </c>
      <c r="F2759" s="16">
        <v>1.400137</v>
      </c>
      <c r="G2759" s="16">
        <v>407.5</v>
      </c>
      <c r="H2759" s="16">
        <v>426.3</v>
      </c>
      <c r="K2759" s="16">
        <f t="shared" si="334"/>
        <v>951.52210000000002</v>
      </c>
      <c r="L2759" s="16">
        <f t="shared" si="335"/>
        <v>998.88819999999998</v>
      </c>
      <c r="M2759" s="16">
        <f t="shared" si="336"/>
        <v>1.400137</v>
      </c>
      <c r="N2759" s="20">
        <f t="shared" si="337"/>
        <v>41.861489702558899</v>
      </c>
      <c r="O2759" s="18">
        <f t="shared" si="338"/>
        <v>139.31502142857144</v>
      </c>
      <c r="P2759" s="18">
        <f t="shared" si="339"/>
        <v>81.655070439253691</v>
      </c>
      <c r="Q2759" s="48">
        <f t="shared" si="333"/>
        <v>2.7218356813084563</v>
      </c>
    </row>
    <row r="2760" spans="2:17" x14ac:dyDescent="0.25">
      <c r="B2760" s="15">
        <v>41927.120138888888</v>
      </c>
      <c r="C2760" s="16">
        <v>6</v>
      </c>
      <c r="D2760" s="16">
        <v>1051.5909999999999</v>
      </c>
      <c r="E2760" s="16">
        <v>997.78099999999995</v>
      </c>
      <c r="F2760" s="16">
        <v>1.3922330000000001</v>
      </c>
      <c r="G2760" s="16">
        <v>419</v>
      </c>
      <c r="H2760" s="16">
        <v>425.8</v>
      </c>
      <c r="K2760" s="16">
        <f t="shared" si="334"/>
        <v>1051.5909999999999</v>
      </c>
      <c r="L2760" s="16">
        <f t="shared" si="335"/>
        <v>997.78099999999995</v>
      </c>
      <c r="M2760" s="16">
        <f t="shared" si="336"/>
        <v>1.3922330000000001</v>
      </c>
      <c r="N2760" s="20">
        <f t="shared" si="337"/>
        <v>41.034589879225841</v>
      </c>
      <c r="O2760" s="18">
        <f t="shared" si="338"/>
        <v>146.38371428571426</v>
      </c>
      <c r="P2760" s="18">
        <f t="shared" si="339"/>
        <v>83.628591709447903</v>
      </c>
      <c r="Q2760" s="48">
        <f t="shared" ref="Q2760:Q2823" si="340">IF(COUNT(K2760:L2760)&gt;1,P2760*14/(C2760*60),P2760*7/(C2760*60))</f>
        <v>3.2522230109229744</v>
      </c>
    </row>
    <row r="2761" spans="2:17" x14ac:dyDescent="0.25">
      <c r="B2761" s="15">
        <v>41927.120833333334</v>
      </c>
      <c r="C2761" s="16">
        <v>7</v>
      </c>
      <c r="D2761" s="16">
        <v>975.63130000000001</v>
      </c>
      <c r="E2761" s="16">
        <v>982.63570000000004</v>
      </c>
      <c r="F2761" s="16">
        <v>1.404318</v>
      </c>
      <c r="G2761" s="16">
        <v>413.7</v>
      </c>
      <c r="H2761" s="16">
        <v>423.7</v>
      </c>
      <c r="K2761" s="16">
        <f t="shared" si="334"/>
        <v>975.63130000000001</v>
      </c>
      <c r="L2761" s="16">
        <f t="shared" si="335"/>
        <v>982.63570000000004</v>
      </c>
      <c r="M2761" s="16">
        <f t="shared" si="336"/>
        <v>1.404318</v>
      </c>
      <c r="N2761" s="20">
        <f t="shared" si="337"/>
        <v>42.298897111637288</v>
      </c>
      <c r="O2761" s="18">
        <f t="shared" si="338"/>
        <v>139.8762142857143</v>
      </c>
      <c r="P2761" s="18">
        <f t="shared" si="339"/>
        <v>83.088013552488761</v>
      </c>
      <c r="Q2761" s="48">
        <f t="shared" si="340"/>
        <v>2.7696004517496253</v>
      </c>
    </row>
    <row r="2762" spans="2:17" x14ac:dyDescent="0.25">
      <c r="B2762" s="15">
        <v>41927.121527777781</v>
      </c>
      <c r="C2762" s="16">
        <v>7</v>
      </c>
      <c r="D2762" s="16">
        <v>989.18129999999996</v>
      </c>
      <c r="E2762" s="16">
        <v>995.23670000000004</v>
      </c>
      <c r="F2762" s="16">
        <v>1.403159</v>
      </c>
      <c r="G2762" s="16">
        <v>407.8</v>
      </c>
      <c r="H2762" s="16">
        <v>426.5</v>
      </c>
      <c r="K2762" s="16">
        <f t="shared" si="334"/>
        <v>989.18129999999996</v>
      </c>
      <c r="L2762" s="16">
        <f t="shared" si="335"/>
        <v>995.23670000000004</v>
      </c>
      <c r="M2762" s="16">
        <f t="shared" si="336"/>
        <v>1.403159</v>
      </c>
      <c r="N2762" s="20">
        <f t="shared" si="337"/>
        <v>42.177644974081247</v>
      </c>
      <c r="O2762" s="18">
        <f t="shared" si="338"/>
        <v>141.74414285714286</v>
      </c>
      <c r="P2762" s="18">
        <f t="shared" si="339"/>
        <v>83.886936618487866</v>
      </c>
      <c r="Q2762" s="48">
        <f t="shared" si="340"/>
        <v>2.7962312206162623</v>
      </c>
    </row>
    <row r="2763" spans="2:17" x14ac:dyDescent="0.25">
      <c r="B2763" s="15">
        <v>41927.12222222222</v>
      </c>
      <c r="C2763" s="16">
        <v>7</v>
      </c>
      <c r="D2763" s="16">
        <v>1022.232</v>
      </c>
      <c r="E2763" s="16">
        <v>973.35109999999997</v>
      </c>
      <c r="F2763" s="16">
        <v>1.3974979999999999</v>
      </c>
      <c r="G2763" s="16">
        <v>413.6</v>
      </c>
      <c r="H2763" s="16">
        <v>437.9</v>
      </c>
      <c r="K2763" s="16">
        <f t="shared" si="334"/>
        <v>1022.232</v>
      </c>
      <c r="L2763" s="16">
        <f t="shared" si="335"/>
        <v>973.35109999999997</v>
      </c>
      <c r="M2763" s="16">
        <f t="shared" si="336"/>
        <v>1.3974979999999999</v>
      </c>
      <c r="N2763" s="20">
        <f t="shared" si="337"/>
        <v>41.58540308391315</v>
      </c>
      <c r="O2763" s="18">
        <f t="shared" si="338"/>
        <v>142.54164999999998</v>
      </c>
      <c r="P2763" s="18">
        <f t="shared" si="339"/>
        <v>82.838817748618112</v>
      </c>
      <c r="Q2763" s="48">
        <f t="shared" si="340"/>
        <v>2.7612939249539372</v>
      </c>
    </row>
    <row r="2764" spans="2:17" x14ac:dyDescent="0.25">
      <c r="B2764" s="15">
        <v>41927.122916666667</v>
      </c>
      <c r="C2764" s="16">
        <v>7</v>
      </c>
      <c r="D2764" s="16">
        <v>1017.6849999999999</v>
      </c>
      <c r="E2764" s="16">
        <v>981.01570000000004</v>
      </c>
      <c r="F2764" s="16">
        <v>1.409583</v>
      </c>
      <c r="G2764" s="16">
        <v>407.7</v>
      </c>
      <c r="H2764" s="16">
        <v>418.7</v>
      </c>
      <c r="K2764" s="16">
        <f t="shared" si="334"/>
        <v>1017.6849999999999</v>
      </c>
      <c r="L2764" s="16">
        <f t="shared" si="335"/>
        <v>981.01570000000004</v>
      </c>
      <c r="M2764" s="16">
        <f t="shared" si="336"/>
        <v>1.409583</v>
      </c>
      <c r="N2764" s="20">
        <f t="shared" si="337"/>
        <v>42.849710316324618</v>
      </c>
      <c r="O2764" s="18">
        <f t="shared" si="338"/>
        <v>142.76433571428569</v>
      </c>
      <c r="P2764" s="18">
        <f t="shared" si="339"/>
        <v>86.229977445432851</v>
      </c>
      <c r="Q2764" s="48">
        <f t="shared" si="340"/>
        <v>2.8743325815144285</v>
      </c>
    </row>
    <row r="2765" spans="2:17" x14ac:dyDescent="0.25">
      <c r="B2765" s="15">
        <v>41927.123611111114</v>
      </c>
      <c r="C2765" s="16">
        <v>7</v>
      </c>
      <c r="D2765" s="16">
        <v>1012.4059999999999</v>
      </c>
      <c r="E2765" s="16">
        <v>1027.038</v>
      </c>
      <c r="F2765" s="16">
        <v>1.3918820000000001</v>
      </c>
      <c r="G2765" s="16">
        <v>405.9</v>
      </c>
      <c r="H2765" s="16">
        <v>440.1</v>
      </c>
      <c r="K2765" s="16">
        <f t="shared" si="334"/>
        <v>1012.4059999999999</v>
      </c>
      <c r="L2765" s="16">
        <f t="shared" si="335"/>
        <v>1027.038</v>
      </c>
      <c r="M2765" s="16">
        <f t="shared" si="336"/>
        <v>1.3918820000000001</v>
      </c>
      <c r="N2765" s="20">
        <f t="shared" si="337"/>
        <v>40.997868998913347</v>
      </c>
      <c r="O2765" s="18">
        <f t="shared" si="338"/>
        <v>145.67457142857143</v>
      </c>
      <c r="P2765" s="18">
        <f t="shared" si="339"/>
        <v>83.128022813492549</v>
      </c>
      <c r="Q2765" s="48">
        <f t="shared" si="340"/>
        <v>2.7709340937830853</v>
      </c>
    </row>
    <row r="2766" spans="2:17" x14ac:dyDescent="0.25">
      <c r="B2766" s="15">
        <v>41927.124305555553</v>
      </c>
      <c r="C2766" s="16">
        <v>7</v>
      </c>
      <c r="D2766" s="16">
        <v>1008.774</v>
      </c>
      <c r="E2766" s="16">
        <v>995.73990000000003</v>
      </c>
      <c r="F2766" s="16">
        <v>1.3982300000000001</v>
      </c>
      <c r="G2766" s="16">
        <v>411.2</v>
      </c>
      <c r="H2766" s="16">
        <v>428.5</v>
      </c>
      <c r="K2766" s="16">
        <f t="shared" si="334"/>
        <v>1008.774</v>
      </c>
      <c r="L2766" s="16">
        <f t="shared" si="335"/>
        <v>995.73990000000003</v>
      </c>
      <c r="M2766" s="16">
        <f t="shared" si="336"/>
        <v>1.3982300000000001</v>
      </c>
      <c r="N2766" s="20">
        <f t="shared" si="337"/>
        <v>41.661983381316993</v>
      </c>
      <c r="O2766" s="18">
        <f t="shared" si="338"/>
        <v>143.17956428571429</v>
      </c>
      <c r="P2766" s="18">
        <f t="shared" si="339"/>
        <v>83.406441729506582</v>
      </c>
      <c r="Q2766" s="48">
        <f t="shared" si="340"/>
        <v>2.780214724316886</v>
      </c>
    </row>
    <row r="2767" spans="2:17" x14ac:dyDescent="0.25">
      <c r="B2767" s="15">
        <v>41927.125</v>
      </c>
      <c r="C2767" s="16">
        <v>7</v>
      </c>
      <c r="D2767" s="16">
        <v>1093.7360000000001</v>
      </c>
      <c r="E2767" s="16">
        <v>1013.893</v>
      </c>
      <c r="F2767" s="16">
        <v>1.3892420000000001</v>
      </c>
      <c r="G2767" s="16">
        <v>416.9</v>
      </c>
      <c r="H2767" s="16">
        <v>442.4</v>
      </c>
      <c r="K2767" s="16">
        <f t="shared" si="334"/>
        <v>1093.7360000000001</v>
      </c>
      <c r="L2767" s="16">
        <f t="shared" si="335"/>
        <v>1013.893</v>
      </c>
      <c r="M2767" s="16">
        <f t="shared" si="336"/>
        <v>1.3892420000000001</v>
      </c>
      <c r="N2767" s="20">
        <f t="shared" si="337"/>
        <v>40.721677762374981</v>
      </c>
      <c r="O2767" s="18">
        <f t="shared" si="338"/>
        <v>150.54492857142856</v>
      </c>
      <c r="P2767" s="18">
        <f t="shared" si="339"/>
        <v>85.166676022741115</v>
      </c>
      <c r="Q2767" s="48">
        <f t="shared" si="340"/>
        <v>2.8388892007580373</v>
      </c>
    </row>
    <row r="2768" spans="2:17" x14ac:dyDescent="0.25">
      <c r="B2768" s="15">
        <v>41927.125694444447</v>
      </c>
      <c r="C2768" s="16">
        <v>7</v>
      </c>
      <c r="D2768" s="16">
        <v>1093.7360000000001</v>
      </c>
      <c r="E2768" s="16">
        <v>1013.893</v>
      </c>
      <c r="F2768" s="16">
        <v>1.3892420000000001</v>
      </c>
      <c r="G2768" s="16">
        <v>416.9</v>
      </c>
      <c r="H2768" s="16">
        <v>442.4</v>
      </c>
      <c r="K2768" s="16">
        <f t="shared" si="334"/>
        <v>1093.7360000000001</v>
      </c>
      <c r="L2768" s="16">
        <f t="shared" si="335"/>
        <v>1013.893</v>
      </c>
      <c r="M2768" s="16">
        <f t="shared" si="336"/>
        <v>1.3892420000000001</v>
      </c>
      <c r="N2768" s="20">
        <f t="shared" si="337"/>
        <v>40.721677762374981</v>
      </c>
      <c r="O2768" s="18">
        <f t="shared" si="338"/>
        <v>150.54492857142856</v>
      </c>
      <c r="P2768" s="18">
        <f t="shared" si="339"/>
        <v>85.166676022741115</v>
      </c>
      <c r="Q2768" s="48">
        <f t="shared" si="340"/>
        <v>2.8388892007580373</v>
      </c>
    </row>
    <row r="2769" spans="2:17" x14ac:dyDescent="0.25">
      <c r="B2769" s="15">
        <v>41927.126388888886</v>
      </c>
      <c r="C2769" s="16">
        <v>7</v>
      </c>
      <c r="D2769" s="16">
        <v>928.90819999999997</v>
      </c>
      <c r="E2769" s="16">
        <v>993.76520000000005</v>
      </c>
      <c r="F2769" s="16">
        <v>1.396765</v>
      </c>
      <c r="G2769" s="16">
        <v>409.1</v>
      </c>
      <c r="H2769" s="16">
        <v>429.1</v>
      </c>
      <c r="K2769" s="16">
        <f t="shared" si="334"/>
        <v>928.90819999999997</v>
      </c>
      <c r="L2769" s="16">
        <f t="shared" si="335"/>
        <v>993.76520000000005</v>
      </c>
      <c r="M2769" s="16">
        <f t="shared" si="336"/>
        <v>1.396765</v>
      </c>
      <c r="N2769" s="20">
        <f t="shared" si="337"/>
        <v>41.50871816861671</v>
      </c>
      <c r="O2769" s="18">
        <f t="shared" si="338"/>
        <v>137.33381428571428</v>
      </c>
      <c r="P2769" s="18">
        <f t="shared" si="339"/>
        <v>79.623295479238166</v>
      </c>
      <c r="Q2769" s="48">
        <f t="shared" si="340"/>
        <v>2.6541098493079387</v>
      </c>
    </row>
    <row r="2770" spans="2:17" x14ac:dyDescent="0.25">
      <c r="B2770" s="15">
        <v>41927.127083333333</v>
      </c>
      <c r="C2770" s="16">
        <v>7</v>
      </c>
      <c r="D2770" s="16">
        <v>1022.232</v>
      </c>
      <c r="E2770" s="16">
        <v>991.66079999999999</v>
      </c>
      <c r="F2770" s="16">
        <v>1.4155789999999999</v>
      </c>
      <c r="G2770" s="16">
        <v>406.1</v>
      </c>
      <c r="H2770" s="16">
        <v>434</v>
      </c>
      <c r="K2770" s="16">
        <f t="shared" si="334"/>
        <v>1022.232</v>
      </c>
      <c r="L2770" s="16">
        <f t="shared" si="335"/>
        <v>991.66079999999999</v>
      </c>
      <c r="M2770" s="16">
        <f t="shared" si="336"/>
        <v>1.4155789999999999</v>
      </c>
      <c r="N2770" s="20">
        <f t="shared" si="337"/>
        <v>43.476999200523132</v>
      </c>
      <c r="O2770" s="18">
        <f t="shared" si="338"/>
        <v>143.84948571428572</v>
      </c>
      <c r="P2770" s="18">
        <f t="shared" si="339"/>
        <v>88.532348745466166</v>
      </c>
      <c r="Q2770" s="48">
        <f t="shared" si="340"/>
        <v>2.9510782915155391</v>
      </c>
    </row>
    <row r="2771" spans="2:17" x14ac:dyDescent="0.25">
      <c r="B2771" s="15">
        <v>41927.12777777778</v>
      </c>
      <c r="C2771" s="16">
        <v>7</v>
      </c>
      <c r="D2771" s="16">
        <v>969.58870000000002</v>
      </c>
      <c r="E2771" s="16">
        <v>1014.899</v>
      </c>
      <c r="F2771" s="16">
        <v>1.4110469999999999</v>
      </c>
      <c r="G2771" s="16">
        <v>409.4</v>
      </c>
      <c r="H2771" s="16">
        <v>416.9</v>
      </c>
      <c r="K2771" s="16">
        <f t="shared" si="334"/>
        <v>969.58870000000002</v>
      </c>
      <c r="L2771" s="16">
        <f t="shared" si="335"/>
        <v>1014.899</v>
      </c>
      <c r="M2771" s="16">
        <f t="shared" si="336"/>
        <v>1.4110469999999999</v>
      </c>
      <c r="N2771" s="20">
        <f t="shared" si="337"/>
        <v>43.002870911132248</v>
      </c>
      <c r="O2771" s="18">
        <f t="shared" si="338"/>
        <v>141.74912142857144</v>
      </c>
      <c r="P2771" s="18">
        <f t="shared" si="339"/>
        <v>86.012051437601428</v>
      </c>
      <c r="Q2771" s="48">
        <f t="shared" si="340"/>
        <v>2.8670683812533806</v>
      </c>
    </row>
    <row r="2772" spans="2:17" x14ac:dyDescent="0.25">
      <c r="B2772" s="15">
        <v>41927.128472222219</v>
      </c>
      <c r="C2772" s="16">
        <v>7</v>
      </c>
      <c r="D2772" s="16">
        <v>980.88040000000001</v>
      </c>
      <c r="E2772" s="16">
        <v>994.1114</v>
      </c>
      <c r="F2772" s="16">
        <v>1.407294</v>
      </c>
      <c r="G2772" s="16">
        <v>406.5</v>
      </c>
      <c r="H2772" s="16">
        <v>421.3</v>
      </c>
      <c r="K2772" s="16">
        <f t="shared" si="334"/>
        <v>980.88040000000001</v>
      </c>
      <c r="L2772" s="16">
        <f t="shared" si="335"/>
        <v>994.1114</v>
      </c>
      <c r="M2772" s="16">
        <f t="shared" si="336"/>
        <v>1.407294</v>
      </c>
      <c r="N2772" s="20">
        <f t="shared" si="337"/>
        <v>42.610239960098731</v>
      </c>
      <c r="O2772" s="18">
        <f t="shared" si="338"/>
        <v>141.07084285714285</v>
      </c>
      <c r="P2772" s="18">
        <f t="shared" si="339"/>
        <v>84.593321413462078</v>
      </c>
      <c r="Q2772" s="48">
        <f t="shared" si="340"/>
        <v>2.8197773804487363</v>
      </c>
    </row>
    <row r="2773" spans="2:17" x14ac:dyDescent="0.25">
      <c r="B2773" s="15">
        <v>41927.129166666666</v>
      </c>
      <c r="C2773" s="16">
        <v>7</v>
      </c>
      <c r="D2773" s="16">
        <v>1003.494</v>
      </c>
      <c r="E2773" s="16">
        <v>986.39300000000003</v>
      </c>
      <c r="F2773" s="16">
        <v>1.4178230000000001</v>
      </c>
      <c r="G2773" s="16">
        <v>411.2</v>
      </c>
      <c r="H2773" s="16">
        <v>435.8</v>
      </c>
      <c r="K2773" s="16">
        <f t="shared" si="334"/>
        <v>1003.494</v>
      </c>
      <c r="L2773" s="16">
        <f t="shared" si="335"/>
        <v>986.39300000000003</v>
      </c>
      <c r="M2773" s="16">
        <f t="shared" si="336"/>
        <v>1.4178230000000001</v>
      </c>
      <c r="N2773" s="20">
        <f t="shared" si="337"/>
        <v>43.711761751580767</v>
      </c>
      <c r="O2773" s="18">
        <f t="shared" si="338"/>
        <v>142.13478571428573</v>
      </c>
      <c r="P2773" s="18">
        <f t="shared" si="339"/>
        <v>88.088802654178821</v>
      </c>
      <c r="Q2773" s="48">
        <f t="shared" si="340"/>
        <v>2.9362934218059604</v>
      </c>
    </row>
    <row r="2774" spans="2:17" x14ac:dyDescent="0.25">
      <c r="B2774" s="15">
        <v>41927.129861111112</v>
      </c>
      <c r="C2774" s="16">
        <v>7</v>
      </c>
      <c r="D2774" s="16">
        <v>969.58870000000002</v>
      </c>
      <c r="E2774" s="16">
        <v>1019.588</v>
      </c>
      <c r="F2774" s="16">
        <v>1.407675</v>
      </c>
      <c r="G2774" s="16">
        <v>400.8</v>
      </c>
      <c r="H2774" s="16">
        <v>453.5</v>
      </c>
      <c r="K2774" s="16">
        <f t="shared" si="334"/>
        <v>969.58870000000002</v>
      </c>
      <c r="L2774" s="16">
        <f t="shared" si="335"/>
        <v>1019.588</v>
      </c>
      <c r="M2774" s="16">
        <f t="shared" si="336"/>
        <v>1.407675</v>
      </c>
      <c r="N2774" s="20">
        <f t="shared" si="337"/>
        <v>42.650099377190074</v>
      </c>
      <c r="O2774" s="18">
        <f t="shared" si="338"/>
        <v>142.08404999999999</v>
      </c>
      <c r="P2774" s="18">
        <f t="shared" si="339"/>
        <v>85.303681170713759</v>
      </c>
      <c r="Q2774" s="48">
        <f t="shared" si="340"/>
        <v>2.843456039023792</v>
      </c>
    </row>
    <row r="2775" spans="2:17" x14ac:dyDescent="0.25">
      <c r="B2775" s="15">
        <v>41927.130555555559</v>
      </c>
      <c r="C2775" s="16">
        <v>7</v>
      </c>
      <c r="D2775" s="16">
        <v>963.60720000000003</v>
      </c>
      <c r="E2775" s="16">
        <v>1037.8989999999999</v>
      </c>
      <c r="F2775" s="16">
        <v>1.3990389999999999</v>
      </c>
      <c r="G2775" s="16">
        <v>416.8</v>
      </c>
      <c r="H2775" s="16">
        <v>445.8</v>
      </c>
      <c r="K2775" s="16">
        <f t="shared" si="334"/>
        <v>963.60720000000003</v>
      </c>
      <c r="L2775" s="16">
        <f t="shared" si="335"/>
        <v>1037.8989999999999</v>
      </c>
      <c r="M2775" s="16">
        <f t="shared" si="336"/>
        <v>1.3990389999999999</v>
      </c>
      <c r="N2775" s="20">
        <f t="shared" si="337"/>
        <v>41.746619256453158</v>
      </c>
      <c r="O2775" s="18">
        <f t="shared" si="338"/>
        <v>142.96472857142857</v>
      </c>
      <c r="P2775" s="18">
        <f t="shared" si="339"/>
        <v>83.498761964618041</v>
      </c>
      <c r="Q2775" s="48">
        <f t="shared" si="340"/>
        <v>2.7832920654872679</v>
      </c>
    </row>
    <row r="2776" spans="2:17" x14ac:dyDescent="0.25">
      <c r="B2776" s="15">
        <v>41927.131249999999</v>
      </c>
      <c r="C2776" s="16">
        <v>7</v>
      </c>
      <c r="D2776" s="16">
        <v>1072.6790000000001</v>
      </c>
      <c r="E2776" s="16">
        <v>1043.5709999999999</v>
      </c>
      <c r="F2776" s="16">
        <v>1.3937740000000001</v>
      </c>
      <c r="G2776" s="16">
        <v>422.2</v>
      </c>
      <c r="H2776" s="16">
        <v>436</v>
      </c>
      <c r="K2776" s="16">
        <f t="shared" si="334"/>
        <v>1072.6790000000001</v>
      </c>
      <c r="L2776" s="16">
        <f t="shared" si="335"/>
        <v>1043.5709999999999</v>
      </c>
      <c r="M2776" s="16">
        <f t="shared" si="336"/>
        <v>1.3937740000000001</v>
      </c>
      <c r="N2776" s="20">
        <f t="shared" si="337"/>
        <v>41.19580605176585</v>
      </c>
      <c r="O2776" s="18">
        <f t="shared" si="338"/>
        <v>151.16071428571428</v>
      </c>
      <c r="P2776" s="18">
        <f t="shared" si="339"/>
        <v>86.79291986526934</v>
      </c>
      <c r="Q2776" s="48">
        <f t="shared" si="340"/>
        <v>2.8930973288423112</v>
      </c>
    </row>
    <row r="2777" spans="2:17" x14ac:dyDescent="0.25">
      <c r="B2777" s="15">
        <v>41927.131944444445</v>
      </c>
      <c r="C2777" s="16">
        <v>6</v>
      </c>
      <c r="D2777" s="16">
        <v>1042.527</v>
      </c>
      <c r="E2777" s="16">
        <v>1056.126</v>
      </c>
      <c r="F2777" s="16">
        <v>1.405402</v>
      </c>
      <c r="G2777" s="16">
        <v>424</v>
      </c>
      <c r="H2777" s="16">
        <v>437.9</v>
      </c>
      <c r="K2777" s="16">
        <f t="shared" ref="K2777:K2840" si="341">+IF(AND(D2777&gt;100,G2777&gt;50),D2777,"")</f>
        <v>1042.527</v>
      </c>
      <c r="L2777" s="16">
        <f t="shared" ref="L2777:L2840" si="342">IF(AND(E2777&gt;100,H2777&gt;50),E2777,"")</f>
        <v>1056.126</v>
      </c>
      <c r="M2777" s="16">
        <f t="shared" ref="M2777:M2840" si="343">IF(F2777&gt;1.1,F2777,"")</f>
        <v>1.405402</v>
      </c>
      <c r="N2777" s="20">
        <f t="shared" ref="N2777:N2840" si="344">IF(ISERROR($D$1*(M2777-1)/($M$7*($D$1-1))*100),"",($D$1*(M2777-1)/($M$7*($D$1-1))*100))</f>
        <v>42.412302907246236</v>
      </c>
      <c r="O2777" s="18">
        <f t="shared" ref="O2777:O2840" si="345">IF(ISERROR(IF(COUNT(K2777:L2777)&gt;1,SUM(K2777:L2777)/14,SUM(K2777:L2777)/7)),"",IF(COUNT(K2777:L2777)&gt;1,SUM(K2777:L2777)/14,SUM(K2777:L2777)/7))</f>
        <v>149.90378571428573</v>
      </c>
      <c r="P2777" s="18">
        <f t="shared" ref="P2777:P2840" si="346">IF(ISERROR(IF(COUNT(K2777:L2777)&gt;1,SUM(K2777:L2777)/14*M2777*N2777/100,SUM(K2777:L2777)/7*M2777*N2777/100)),"",IF(COUNT(K2777:L2777)&gt;1,SUM(K2777:L2777)/14*M2777*N2777/100,SUM(K2777:L2777)/7*M2777*N2777/100))</f>
        <v>89.352153185895872</v>
      </c>
      <c r="Q2777" s="48">
        <f t="shared" si="340"/>
        <v>3.4748059572292838</v>
      </c>
    </row>
    <row r="2778" spans="2:17" x14ac:dyDescent="0.25">
      <c r="B2778" s="15">
        <v>41927.132638888892</v>
      </c>
      <c r="C2778" s="16">
        <v>7</v>
      </c>
      <c r="D2778" s="16">
        <v>1068.864</v>
      </c>
      <c r="E2778" s="16">
        <v>1063.0899999999999</v>
      </c>
      <c r="F2778" s="16">
        <v>1.4024110000000001</v>
      </c>
      <c r="G2778" s="16">
        <v>433.1</v>
      </c>
      <c r="H2778" s="16">
        <v>455.6</v>
      </c>
      <c r="K2778" s="16">
        <f t="shared" si="341"/>
        <v>1068.864</v>
      </c>
      <c r="L2778" s="16">
        <f t="shared" si="342"/>
        <v>1063.0899999999999</v>
      </c>
      <c r="M2778" s="16">
        <f t="shared" si="343"/>
        <v>1.4024110000000001</v>
      </c>
      <c r="N2778" s="20">
        <f t="shared" si="344"/>
        <v>42.099390790395375</v>
      </c>
      <c r="O2778" s="18">
        <f t="shared" si="345"/>
        <v>152.28242857142854</v>
      </c>
      <c r="P2778" s="18">
        <f t="shared" si="346"/>
        <v>89.908533742170917</v>
      </c>
      <c r="Q2778" s="48">
        <f t="shared" si="340"/>
        <v>2.9969511247390308</v>
      </c>
    </row>
    <row r="2779" spans="2:17" x14ac:dyDescent="0.25">
      <c r="B2779" s="15">
        <v>41927.133333333331</v>
      </c>
      <c r="C2779" s="16">
        <v>7</v>
      </c>
      <c r="D2779" s="16">
        <v>1071.1220000000001</v>
      </c>
      <c r="E2779" s="16">
        <v>1072.4059999999999</v>
      </c>
      <c r="F2779" s="16">
        <v>1.3982300000000001</v>
      </c>
      <c r="G2779" s="16">
        <v>432</v>
      </c>
      <c r="H2779" s="16">
        <v>446.5</v>
      </c>
      <c r="K2779" s="16">
        <f t="shared" si="341"/>
        <v>1071.1220000000001</v>
      </c>
      <c r="L2779" s="16">
        <f t="shared" si="342"/>
        <v>1072.4059999999999</v>
      </c>
      <c r="M2779" s="16">
        <f t="shared" si="343"/>
        <v>1.3982300000000001</v>
      </c>
      <c r="N2779" s="20">
        <f t="shared" si="344"/>
        <v>41.661983381316993</v>
      </c>
      <c r="O2779" s="18">
        <f t="shared" si="345"/>
        <v>153.10914285714287</v>
      </c>
      <c r="P2779" s="18">
        <f t="shared" si="346"/>
        <v>89.190722612382885</v>
      </c>
      <c r="Q2779" s="48">
        <f t="shared" si="340"/>
        <v>2.9730240870794296</v>
      </c>
    </row>
    <row r="2780" spans="2:17" x14ac:dyDescent="0.25">
      <c r="B2780" s="15">
        <v>41927.134027777778</v>
      </c>
      <c r="C2780" s="16">
        <v>7</v>
      </c>
      <c r="D2780" s="16">
        <v>1073.3810000000001</v>
      </c>
      <c r="E2780" s="16">
        <v>1087.1110000000001</v>
      </c>
      <c r="F2780" s="16">
        <v>1.3888609999999999</v>
      </c>
      <c r="G2780" s="16">
        <v>421</v>
      </c>
      <c r="H2780" s="16">
        <v>449</v>
      </c>
      <c r="K2780" s="16">
        <f t="shared" si="341"/>
        <v>1073.3810000000001</v>
      </c>
      <c r="L2780" s="16">
        <f t="shared" si="342"/>
        <v>1087.1110000000001</v>
      </c>
      <c r="M2780" s="16">
        <f t="shared" si="343"/>
        <v>1.3888609999999999</v>
      </c>
      <c r="N2780" s="20">
        <f t="shared" si="344"/>
        <v>40.681818345283624</v>
      </c>
      <c r="O2780" s="18">
        <f t="shared" si="345"/>
        <v>154.32085714285716</v>
      </c>
      <c r="P2780" s="18">
        <f t="shared" si="346"/>
        <v>87.193430748172091</v>
      </c>
      <c r="Q2780" s="48">
        <f t="shared" si="340"/>
        <v>2.9064476916057362</v>
      </c>
    </row>
    <row r="2781" spans="2:17" x14ac:dyDescent="0.25">
      <c r="B2781" s="15">
        <v>41927.134722222225</v>
      </c>
      <c r="C2781" s="16">
        <v>6</v>
      </c>
      <c r="D2781" s="16">
        <v>1149.3399999999999</v>
      </c>
      <c r="E2781" s="16">
        <v>1099.9680000000001</v>
      </c>
      <c r="F2781" s="16">
        <v>1.3869689999999999</v>
      </c>
      <c r="G2781" s="16">
        <v>430.5</v>
      </c>
      <c r="H2781" s="16">
        <v>443.2</v>
      </c>
      <c r="K2781" s="16">
        <f t="shared" si="341"/>
        <v>1149.3399999999999</v>
      </c>
      <c r="L2781" s="16">
        <f t="shared" si="342"/>
        <v>1099.9680000000001</v>
      </c>
      <c r="M2781" s="16">
        <f t="shared" si="343"/>
        <v>1.3869689999999999</v>
      </c>
      <c r="N2781" s="20">
        <f t="shared" si="344"/>
        <v>40.483881292431121</v>
      </c>
      <c r="O2781" s="18">
        <f t="shared" si="345"/>
        <v>160.66485714285713</v>
      </c>
      <c r="P2781" s="18">
        <f t="shared" si="346"/>
        <v>90.213137907067491</v>
      </c>
      <c r="Q2781" s="48">
        <f t="shared" si="340"/>
        <v>3.5082886963859581</v>
      </c>
    </row>
    <row r="2782" spans="2:17" x14ac:dyDescent="0.25">
      <c r="B2782" s="15">
        <v>41927.135416666664</v>
      </c>
      <c r="C2782" s="16">
        <v>7</v>
      </c>
      <c r="D2782" s="16">
        <v>1078.6300000000001</v>
      </c>
      <c r="E2782" s="16">
        <v>1069.904</v>
      </c>
      <c r="F2782" s="16">
        <v>1.405783</v>
      </c>
      <c r="G2782" s="16">
        <v>430.6</v>
      </c>
      <c r="H2782" s="16">
        <v>444</v>
      </c>
      <c r="K2782" s="16">
        <f t="shared" si="341"/>
        <v>1078.6300000000001</v>
      </c>
      <c r="L2782" s="16">
        <f t="shared" si="342"/>
        <v>1069.904</v>
      </c>
      <c r="M2782" s="16">
        <f t="shared" si="343"/>
        <v>1.405783</v>
      </c>
      <c r="N2782" s="20">
        <f t="shared" si="344"/>
        <v>42.452162324337564</v>
      </c>
      <c r="O2782" s="18">
        <f t="shared" si="345"/>
        <v>153.46671428571429</v>
      </c>
      <c r="P2782" s="18">
        <f t="shared" si="346"/>
        <v>91.586676222642922</v>
      </c>
      <c r="Q2782" s="48">
        <f t="shared" si="340"/>
        <v>3.0528892074214307</v>
      </c>
    </row>
    <row r="2783" spans="2:17" x14ac:dyDescent="0.25">
      <c r="B2783" s="15">
        <v>41927.136111111111</v>
      </c>
      <c r="C2783" s="16">
        <v>8</v>
      </c>
      <c r="D2783" s="16">
        <v>1121.538</v>
      </c>
      <c r="E2783" s="16">
        <v>1060.1030000000001</v>
      </c>
      <c r="F2783" s="16">
        <v>1.3974979999999999</v>
      </c>
      <c r="G2783" s="16">
        <v>428.8</v>
      </c>
      <c r="H2783" s="16">
        <v>438.9</v>
      </c>
      <c r="K2783" s="16">
        <f t="shared" si="341"/>
        <v>1121.538</v>
      </c>
      <c r="L2783" s="16">
        <f t="shared" si="342"/>
        <v>1060.1030000000001</v>
      </c>
      <c r="M2783" s="16">
        <f t="shared" si="343"/>
        <v>1.3974979999999999</v>
      </c>
      <c r="N2783" s="20">
        <f t="shared" si="344"/>
        <v>41.58540308391315</v>
      </c>
      <c r="O2783" s="18">
        <f t="shared" si="345"/>
        <v>155.83150000000001</v>
      </c>
      <c r="P2783" s="18">
        <f t="shared" si="346"/>
        <v>90.56228286955978</v>
      </c>
      <c r="Q2783" s="48">
        <f t="shared" si="340"/>
        <v>2.6413999170288269</v>
      </c>
    </row>
    <row r="2784" spans="2:17" x14ac:dyDescent="0.25">
      <c r="B2784" s="15">
        <v>41927.136805555558</v>
      </c>
      <c r="C2784" s="16">
        <v>3</v>
      </c>
      <c r="D2784" s="16">
        <v>1091.4169999999999</v>
      </c>
      <c r="E2784" s="16">
        <v>1048.873</v>
      </c>
      <c r="F2784" s="16">
        <v>1.405051</v>
      </c>
      <c r="G2784" s="16">
        <v>434.2</v>
      </c>
      <c r="H2784" s="16">
        <v>439.5</v>
      </c>
      <c r="K2784" s="16">
        <f t="shared" si="341"/>
        <v>1091.4169999999999</v>
      </c>
      <c r="L2784" s="16">
        <f t="shared" si="342"/>
        <v>1048.873</v>
      </c>
      <c r="M2784" s="16">
        <f t="shared" si="343"/>
        <v>1.405051</v>
      </c>
      <c r="N2784" s="20">
        <f t="shared" si="344"/>
        <v>42.375582026933749</v>
      </c>
      <c r="O2784" s="18">
        <f t="shared" si="345"/>
        <v>152.87785714285715</v>
      </c>
      <c r="P2784" s="18">
        <f t="shared" si="346"/>
        <v>91.023252792168478</v>
      </c>
      <c r="Q2784" s="48">
        <f t="shared" si="340"/>
        <v>7.0795863282797704</v>
      </c>
    </row>
    <row r="2785" spans="2:17" x14ac:dyDescent="0.25">
      <c r="B2785" s="15">
        <v>41927.137499999997</v>
      </c>
      <c r="C2785" s="16">
        <v>7</v>
      </c>
      <c r="D2785" s="16">
        <v>1257.557</v>
      </c>
      <c r="E2785" s="16">
        <v>1049.117</v>
      </c>
      <c r="F2785" s="16">
        <v>1.3959870000000001</v>
      </c>
      <c r="G2785" s="16">
        <v>437.8</v>
      </c>
      <c r="H2785" s="16">
        <v>439.1</v>
      </c>
      <c r="K2785" s="16">
        <f t="shared" si="341"/>
        <v>1257.557</v>
      </c>
      <c r="L2785" s="16">
        <f t="shared" si="342"/>
        <v>1049.117</v>
      </c>
      <c r="M2785" s="16">
        <f t="shared" si="343"/>
        <v>1.3959870000000001</v>
      </c>
      <c r="N2785" s="20">
        <f t="shared" si="344"/>
        <v>41.427325448152004</v>
      </c>
      <c r="O2785" s="18">
        <f t="shared" si="345"/>
        <v>164.76242857142856</v>
      </c>
      <c r="P2785" s="18">
        <f t="shared" si="346"/>
        <v>95.285420494110809</v>
      </c>
      <c r="Q2785" s="48">
        <f t="shared" si="340"/>
        <v>3.1761806831370269</v>
      </c>
    </row>
    <row r="2786" spans="2:17" x14ac:dyDescent="0.25">
      <c r="B2786" s="15">
        <v>41927.138194444444</v>
      </c>
      <c r="C2786" s="16">
        <v>7</v>
      </c>
      <c r="D2786" s="16">
        <v>1065.8430000000001</v>
      </c>
      <c r="E2786" s="16">
        <v>1047.096</v>
      </c>
      <c r="F2786" s="16">
        <v>1.4069430000000001</v>
      </c>
      <c r="G2786" s="16">
        <v>430.7</v>
      </c>
      <c r="H2786" s="16">
        <v>451</v>
      </c>
      <c r="K2786" s="16">
        <f t="shared" si="341"/>
        <v>1065.8430000000001</v>
      </c>
      <c r="L2786" s="16">
        <f t="shared" si="342"/>
        <v>1047.096</v>
      </c>
      <c r="M2786" s="16">
        <f t="shared" si="343"/>
        <v>1.4069430000000001</v>
      </c>
      <c r="N2786" s="20">
        <f t="shared" si="344"/>
        <v>42.573519079786251</v>
      </c>
      <c r="O2786" s="18">
        <f t="shared" si="345"/>
        <v>150.9242142857143</v>
      </c>
      <c r="P2786" s="18">
        <f t="shared" si="346"/>
        <v>90.401362611376712</v>
      </c>
      <c r="Q2786" s="48">
        <f t="shared" si="340"/>
        <v>3.0133787537125571</v>
      </c>
    </row>
    <row r="2787" spans="2:17" x14ac:dyDescent="0.25">
      <c r="B2787" s="15">
        <v>41927.138888888891</v>
      </c>
      <c r="C2787" s="16">
        <v>7</v>
      </c>
      <c r="D2787" s="16">
        <v>1102.6469999999999</v>
      </c>
      <c r="E2787" s="16">
        <v>1066.4290000000001</v>
      </c>
      <c r="F2787" s="16">
        <v>1.395254</v>
      </c>
      <c r="G2787" s="16">
        <v>429.4</v>
      </c>
      <c r="H2787" s="16">
        <v>436.8</v>
      </c>
      <c r="K2787" s="16">
        <f t="shared" si="341"/>
        <v>1102.6469999999999</v>
      </c>
      <c r="L2787" s="16">
        <f t="shared" si="342"/>
        <v>1066.4290000000001</v>
      </c>
      <c r="M2787" s="16">
        <f t="shared" si="343"/>
        <v>1.395254</v>
      </c>
      <c r="N2787" s="20">
        <f t="shared" si="344"/>
        <v>41.350640532855543</v>
      </c>
      <c r="O2787" s="18">
        <f t="shared" si="345"/>
        <v>154.934</v>
      </c>
      <c r="P2787" s="18">
        <f t="shared" si="346"/>
        <v>89.388623772584708</v>
      </c>
      <c r="Q2787" s="48">
        <f t="shared" si="340"/>
        <v>2.9796207924194906</v>
      </c>
    </row>
    <row r="2788" spans="2:17" x14ac:dyDescent="0.25">
      <c r="B2788" s="15">
        <v>41927.13958333333</v>
      </c>
      <c r="C2788" s="16">
        <v>7</v>
      </c>
      <c r="D2788" s="16">
        <v>1136.5830000000001</v>
      </c>
      <c r="E2788" s="16">
        <v>1015.366</v>
      </c>
      <c r="F2788" s="16">
        <v>1.4163269999999999</v>
      </c>
      <c r="G2788" s="16">
        <v>429.6</v>
      </c>
      <c r="H2788" s="16">
        <v>428.4</v>
      </c>
      <c r="K2788" s="16">
        <f t="shared" si="341"/>
        <v>1136.5830000000001</v>
      </c>
      <c r="L2788" s="16">
        <f t="shared" si="342"/>
        <v>1015.366</v>
      </c>
      <c r="M2788" s="16">
        <f t="shared" si="343"/>
        <v>1.4163269999999999</v>
      </c>
      <c r="N2788" s="20">
        <f t="shared" si="344"/>
        <v>43.555253384209003</v>
      </c>
      <c r="O2788" s="18">
        <f t="shared" si="345"/>
        <v>153.71064285714286</v>
      </c>
      <c r="P2788" s="18">
        <f t="shared" si="346"/>
        <v>94.821761267105771</v>
      </c>
      <c r="Q2788" s="48">
        <f t="shared" si="340"/>
        <v>3.1607253755701925</v>
      </c>
    </row>
    <row r="2789" spans="2:17" x14ac:dyDescent="0.25">
      <c r="B2789" s="15">
        <v>41927.140277777777</v>
      </c>
      <c r="C2789" s="16">
        <v>7</v>
      </c>
      <c r="D2789" s="16">
        <v>1126.818</v>
      </c>
      <c r="E2789" s="16">
        <v>1055.6210000000001</v>
      </c>
      <c r="F2789" s="16">
        <v>1.405783</v>
      </c>
      <c r="G2789" s="16">
        <v>435.7</v>
      </c>
      <c r="H2789" s="16">
        <v>452.4</v>
      </c>
      <c r="K2789" s="16">
        <f t="shared" si="341"/>
        <v>1126.818</v>
      </c>
      <c r="L2789" s="16">
        <f t="shared" si="342"/>
        <v>1055.6210000000001</v>
      </c>
      <c r="M2789" s="16">
        <f t="shared" si="343"/>
        <v>1.405783</v>
      </c>
      <c r="N2789" s="20">
        <f t="shared" si="344"/>
        <v>42.452162324337564</v>
      </c>
      <c r="O2789" s="18">
        <f t="shared" si="345"/>
        <v>155.88850000000002</v>
      </c>
      <c r="P2789" s="18">
        <f t="shared" si="346"/>
        <v>93.031962290877715</v>
      </c>
      <c r="Q2789" s="48">
        <f t="shared" si="340"/>
        <v>3.101065409695924</v>
      </c>
    </row>
    <row r="2790" spans="2:17" x14ac:dyDescent="0.25">
      <c r="B2790" s="15">
        <v>41927.140972222223</v>
      </c>
      <c r="C2790" s="16">
        <v>7</v>
      </c>
      <c r="D2790" s="16">
        <v>1212.482</v>
      </c>
      <c r="E2790" s="16">
        <v>1056.7819999999999</v>
      </c>
      <c r="F2790" s="16">
        <v>1.404318</v>
      </c>
      <c r="G2790" s="16">
        <v>432.3</v>
      </c>
      <c r="H2790" s="16">
        <v>465.8</v>
      </c>
      <c r="K2790" s="16">
        <f t="shared" si="341"/>
        <v>1212.482</v>
      </c>
      <c r="L2790" s="16">
        <f t="shared" si="342"/>
        <v>1056.7819999999999</v>
      </c>
      <c r="M2790" s="16">
        <f t="shared" si="343"/>
        <v>1.404318</v>
      </c>
      <c r="N2790" s="20">
        <f t="shared" si="344"/>
        <v>42.298897111637288</v>
      </c>
      <c r="O2790" s="18">
        <f t="shared" si="345"/>
        <v>162.09028571428573</v>
      </c>
      <c r="P2790" s="18">
        <f t="shared" si="346"/>
        <v>96.28341691208341</v>
      </c>
      <c r="Q2790" s="48">
        <f t="shared" si="340"/>
        <v>3.2094472304027803</v>
      </c>
    </row>
    <row r="2791" spans="2:17" x14ac:dyDescent="0.25">
      <c r="B2791" s="15">
        <v>41927.14166666667</v>
      </c>
      <c r="C2791" s="16">
        <v>6</v>
      </c>
      <c r="D2791" s="16">
        <v>1168.17</v>
      </c>
      <c r="E2791" s="16">
        <v>1094.7809999999999</v>
      </c>
      <c r="F2791" s="16">
        <v>1.408026</v>
      </c>
      <c r="G2791" s="16">
        <v>416.1</v>
      </c>
      <c r="H2791" s="16">
        <v>443.9</v>
      </c>
      <c r="K2791" s="16">
        <f t="shared" si="341"/>
        <v>1168.17</v>
      </c>
      <c r="L2791" s="16">
        <f t="shared" si="342"/>
        <v>1094.7809999999999</v>
      </c>
      <c r="M2791" s="16">
        <f t="shared" si="343"/>
        <v>1.408026</v>
      </c>
      <c r="N2791" s="20">
        <f t="shared" si="344"/>
        <v>42.686820257502553</v>
      </c>
      <c r="O2791" s="18">
        <f t="shared" si="345"/>
        <v>161.63935714285714</v>
      </c>
      <c r="P2791" s="18">
        <f t="shared" si="346"/>
        <v>97.151966169575374</v>
      </c>
      <c r="Q2791" s="48">
        <f t="shared" si="340"/>
        <v>3.7781320177057087</v>
      </c>
    </row>
    <row r="2792" spans="2:17" x14ac:dyDescent="0.25">
      <c r="B2792" s="15">
        <v>41927.142361111109</v>
      </c>
      <c r="C2792" s="16">
        <v>7</v>
      </c>
      <c r="D2792" s="16">
        <v>1043.32</v>
      </c>
      <c r="E2792" s="16">
        <v>1114.9269999999999</v>
      </c>
      <c r="F2792" s="16">
        <v>1.3866179999999999</v>
      </c>
      <c r="G2792" s="16">
        <v>440.9</v>
      </c>
      <c r="H2792" s="16">
        <v>454.9</v>
      </c>
      <c r="K2792" s="16">
        <f t="shared" si="341"/>
        <v>1043.32</v>
      </c>
      <c r="L2792" s="16">
        <f t="shared" si="342"/>
        <v>1114.9269999999999</v>
      </c>
      <c r="M2792" s="16">
        <f t="shared" si="343"/>
        <v>1.3866179999999999</v>
      </c>
      <c r="N2792" s="20">
        <f t="shared" si="344"/>
        <v>40.447160412118635</v>
      </c>
      <c r="O2792" s="18">
        <f t="shared" si="345"/>
        <v>154.16049999999998</v>
      </c>
      <c r="P2792" s="18">
        <f t="shared" si="346"/>
        <v>86.460547482435416</v>
      </c>
      <c r="Q2792" s="48">
        <f t="shared" si="340"/>
        <v>2.8820182494145135</v>
      </c>
    </row>
    <row r="2793" spans="2:17" x14ac:dyDescent="0.25">
      <c r="B2793" s="15">
        <v>41927.143055555556</v>
      </c>
      <c r="C2793" s="16">
        <v>8</v>
      </c>
      <c r="D2793" s="16">
        <v>1076.402</v>
      </c>
      <c r="E2793" s="16">
        <v>1096.934</v>
      </c>
      <c r="F2793" s="16">
        <v>1.3922330000000001</v>
      </c>
      <c r="G2793" s="16">
        <v>435.5</v>
      </c>
      <c r="H2793" s="16">
        <v>447.9</v>
      </c>
      <c r="K2793" s="16">
        <f t="shared" si="341"/>
        <v>1076.402</v>
      </c>
      <c r="L2793" s="16">
        <f t="shared" si="342"/>
        <v>1096.934</v>
      </c>
      <c r="M2793" s="16">
        <f t="shared" si="343"/>
        <v>1.3922330000000001</v>
      </c>
      <c r="N2793" s="20">
        <f t="shared" si="344"/>
        <v>41.034589879225841</v>
      </c>
      <c r="O2793" s="18">
        <f t="shared" si="345"/>
        <v>155.23828571428572</v>
      </c>
      <c r="P2793" s="18">
        <f t="shared" si="346"/>
        <v>88.687182703503652</v>
      </c>
      <c r="Q2793" s="48">
        <f t="shared" si="340"/>
        <v>2.5867094955188565</v>
      </c>
    </row>
    <row r="2794" spans="2:17" x14ac:dyDescent="0.25">
      <c r="B2794" s="15">
        <v>41927.143750000003</v>
      </c>
      <c r="C2794" s="16">
        <v>7</v>
      </c>
      <c r="D2794" s="16">
        <v>1161.364</v>
      </c>
      <c r="E2794" s="16">
        <v>1092.7049999999999</v>
      </c>
      <c r="F2794" s="16">
        <v>1.399786</v>
      </c>
      <c r="G2794" s="16">
        <v>437.2</v>
      </c>
      <c r="H2794" s="16">
        <v>440.5</v>
      </c>
      <c r="K2794" s="16">
        <f t="shared" si="341"/>
        <v>1161.364</v>
      </c>
      <c r="L2794" s="16">
        <f t="shared" si="342"/>
        <v>1092.7049999999999</v>
      </c>
      <c r="M2794" s="16">
        <f t="shared" si="343"/>
        <v>1.399786</v>
      </c>
      <c r="N2794" s="20">
        <f t="shared" si="344"/>
        <v>41.824768822246419</v>
      </c>
      <c r="O2794" s="18">
        <f t="shared" si="345"/>
        <v>161.00492857142856</v>
      </c>
      <c r="P2794" s="18">
        <f t="shared" si="346"/>
        <v>94.261504087410344</v>
      </c>
      <c r="Q2794" s="48">
        <f t="shared" si="340"/>
        <v>3.1420501362470117</v>
      </c>
    </row>
    <row r="2795" spans="2:17" x14ac:dyDescent="0.25">
      <c r="B2795" s="15">
        <v>41927.144444444442</v>
      </c>
      <c r="C2795" s="16">
        <v>7</v>
      </c>
      <c r="D2795" s="16">
        <v>1091.4169999999999</v>
      </c>
      <c r="E2795" s="16">
        <v>1055.5060000000001</v>
      </c>
      <c r="F2795" s="16">
        <v>1.3926149999999999</v>
      </c>
      <c r="G2795" s="16">
        <v>429.8</v>
      </c>
      <c r="H2795" s="16">
        <v>452.3</v>
      </c>
      <c r="K2795" s="16">
        <f t="shared" si="341"/>
        <v>1091.4169999999999</v>
      </c>
      <c r="L2795" s="16">
        <f t="shared" si="342"/>
        <v>1055.5060000000001</v>
      </c>
      <c r="M2795" s="16">
        <f t="shared" si="343"/>
        <v>1.3926149999999999</v>
      </c>
      <c r="N2795" s="20">
        <f t="shared" si="344"/>
        <v>41.074553914209787</v>
      </c>
      <c r="O2795" s="18">
        <f t="shared" si="345"/>
        <v>153.35164285714285</v>
      </c>
      <c r="P2795" s="18">
        <f t="shared" si="346"/>
        <v>87.718734416850111</v>
      </c>
      <c r="Q2795" s="48">
        <f t="shared" si="340"/>
        <v>2.9239578138950035</v>
      </c>
    </row>
    <row r="2796" spans="2:17" x14ac:dyDescent="0.25">
      <c r="B2796" s="15">
        <v>41927.145138888889</v>
      </c>
      <c r="C2796" s="16">
        <v>7</v>
      </c>
      <c r="D2796" s="16">
        <v>1119.2190000000001</v>
      </c>
      <c r="E2796" s="16">
        <v>1081.7529999999999</v>
      </c>
      <c r="F2796" s="16">
        <v>1.40354</v>
      </c>
      <c r="G2796" s="16">
        <v>433.9</v>
      </c>
      <c r="H2796" s="16">
        <v>449.9</v>
      </c>
      <c r="K2796" s="16">
        <f t="shared" si="341"/>
        <v>1119.2190000000001</v>
      </c>
      <c r="L2796" s="16">
        <f t="shared" si="342"/>
        <v>1081.7529999999999</v>
      </c>
      <c r="M2796" s="16">
        <f t="shared" si="343"/>
        <v>1.40354</v>
      </c>
      <c r="N2796" s="20">
        <f t="shared" si="344"/>
        <v>42.217504391172575</v>
      </c>
      <c r="O2796" s="18">
        <f t="shared" si="345"/>
        <v>157.21228571428568</v>
      </c>
      <c r="P2796" s="18">
        <f t="shared" si="346"/>
        <v>93.15449878167999</v>
      </c>
      <c r="Q2796" s="48">
        <f t="shared" si="340"/>
        <v>3.1051499593893328</v>
      </c>
    </row>
    <row r="2797" spans="2:17" x14ac:dyDescent="0.25">
      <c r="B2797" s="15">
        <v>41927.145833333336</v>
      </c>
      <c r="C2797" s="16">
        <v>7</v>
      </c>
      <c r="D2797" s="16">
        <v>1220.691</v>
      </c>
      <c r="E2797" s="16">
        <v>1062.7719999999999</v>
      </c>
      <c r="F2797" s="16">
        <v>1.3911500000000001</v>
      </c>
      <c r="G2797" s="16">
        <v>423.4</v>
      </c>
      <c r="H2797" s="16">
        <v>460.3</v>
      </c>
      <c r="K2797" s="16">
        <f t="shared" si="341"/>
        <v>1220.691</v>
      </c>
      <c r="L2797" s="16">
        <f t="shared" si="342"/>
        <v>1062.7719999999999</v>
      </c>
      <c r="M2797" s="16">
        <f t="shared" si="343"/>
        <v>1.3911500000000001</v>
      </c>
      <c r="N2797" s="20">
        <f t="shared" si="344"/>
        <v>40.921288701509525</v>
      </c>
      <c r="O2797" s="18">
        <f t="shared" si="345"/>
        <v>163.10449999999997</v>
      </c>
      <c r="P2797" s="18">
        <f t="shared" si="346"/>
        <v>92.85156016174318</v>
      </c>
      <c r="Q2797" s="48">
        <f t="shared" si="340"/>
        <v>3.0950520053914392</v>
      </c>
    </row>
    <row r="2798" spans="2:17" x14ac:dyDescent="0.25">
      <c r="B2798" s="15">
        <v>41927.146527777775</v>
      </c>
      <c r="C2798" s="16">
        <v>6</v>
      </c>
      <c r="D2798" s="16">
        <v>1160.6010000000001</v>
      </c>
      <c r="E2798" s="16">
        <v>1069.654</v>
      </c>
      <c r="F2798" s="16">
        <v>1.3918820000000001</v>
      </c>
      <c r="G2798" s="16">
        <v>432.8</v>
      </c>
      <c r="H2798" s="16">
        <v>453.2</v>
      </c>
      <c r="K2798" s="16">
        <f t="shared" si="341"/>
        <v>1160.6010000000001</v>
      </c>
      <c r="L2798" s="16">
        <f t="shared" si="342"/>
        <v>1069.654</v>
      </c>
      <c r="M2798" s="16">
        <f t="shared" si="343"/>
        <v>1.3918820000000001</v>
      </c>
      <c r="N2798" s="20">
        <f t="shared" si="344"/>
        <v>40.997868998913347</v>
      </c>
      <c r="O2798" s="18">
        <f t="shared" si="345"/>
        <v>159.30392857142857</v>
      </c>
      <c r="P2798" s="18">
        <f t="shared" si="346"/>
        <v>90.90550587312319</v>
      </c>
      <c r="Q2798" s="48">
        <f t="shared" si="340"/>
        <v>3.5352141172881244</v>
      </c>
    </row>
    <row r="2799" spans="2:17" x14ac:dyDescent="0.25">
      <c r="B2799" s="15">
        <v>41927.147222222222</v>
      </c>
      <c r="C2799" s="16">
        <v>7</v>
      </c>
      <c r="D2799" s="16">
        <v>1088.4570000000001</v>
      </c>
      <c r="E2799" s="16">
        <v>1047.3309999999999</v>
      </c>
      <c r="F2799" s="16">
        <v>1.3922330000000001</v>
      </c>
      <c r="G2799" s="16">
        <v>425.8</v>
      </c>
      <c r="H2799" s="16">
        <v>454.7</v>
      </c>
      <c r="K2799" s="16">
        <f t="shared" si="341"/>
        <v>1088.4570000000001</v>
      </c>
      <c r="L2799" s="16">
        <f t="shared" si="342"/>
        <v>1047.3309999999999</v>
      </c>
      <c r="M2799" s="16">
        <f t="shared" si="343"/>
        <v>1.3922330000000001</v>
      </c>
      <c r="N2799" s="20">
        <f t="shared" si="344"/>
        <v>41.034589879225841</v>
      </c>
      <c r="O2799" s="18">
        <f t="shared" si="345"/>
        <v>152.55628571428571</v>
      </c>
      <c r="P2799" s="18">
        <f t="shared" si="346"/>
        <v>87.154963876708734</v>
      </c>
      <c r="Q2799" s="48">
        <f t="shared" si="340"/>
        <v>2.9051654625569578</v>
      </c>
    </row>
    <row r="2800" spans="2:17" x14ac:dyDescent="0.25">
      <c r="B2800" s="15">
        <v>41927.147916666669</v>
      </c>
      <c r="C2800" s="16">
        <v>7</v>
      </c>
      <c r="D2800" s="16">
        <v>1157.6410000000001</v>
      </c>
      <c r="E2800" s="16">
        <v>1075.0640000000001</v>
      </c>
      <c r="F2800" s="16">
        <v>1.396414</v>
      </c>
      <c r="G2800" s="16">
        <v>437.9</v>
      </c>
      <c r="H2800" s="16">
        <v>453</v>
      </c>
      <c r="K2800" s="16">
        <f t="shared" si="341"/>
        <v>1157.6410000000001</v>
      </c>
      <c r="L2800" s="16">
        <f t="shared" si="342"/>
        <v>1075.0640000000001</v>
      </c>
      <c r="M2800" s="16">
        <f t="shared" si="343"/>
        <v>1.396414</v>
      </c>
      <c r="N2800" s="20">
        <f t="shared" si="344"/>
        <v>41.471997288304223</v>
      </c>
      <c r="O2800" s="18">
        <f t="shared" si="345"/>
        <v>159.47892857142855</v>
      </c>
      <c r="P2800" s="18">
        <f t="shared" si="346"/>
        <v>92.357560903983128</v>
      </c>
      <c r="Q2800" s="48">
        <f t="shared" si="340"/>
        <v>3.0785853634661047</v>
      </c>
    </row>
    <row r="2801" spans="2:17" x14ac:dyDescent="0.25">
      <c r="B2801" s="15">
        <v>41927.148611111108</v>
      </c>
      <c r="C2801" s="16">
        <v>7</v>
      </c>
      <c r="D2801" s="16">
        <v>1107.2249999999999</v>
      </c>
      <c r="E2801" s="16">
        <v>1046.8420000000001</v>
      </c>
      <c r="F2801" s="16">
        <v>1.4024110000000001</v>
      </c>
      <c r="G2801" s="16">
        <v>428.4</v>
      </c>
      <c r="H2801" s="16">
        <v>446</v>
      </c>
      <c r="K2801" s="16">
        <f t="shared" si="341"/>
        <v>1107.2249999999999</v>
      </c>
      <c r="L2801" s="16">
        <f t="shared" si="342"/>
        <v>1046.8420000000001</v>
      </c>
      <c r="M2801" s="16">
        <f t="shared" si="343"/>
        <v>1.4024110000000001</v>
      </c>
      <c r="N2801" s="20">
        <f t="shared" si="344"/>
        <v>42.099390790395375</v>
      </c>
      <c r="O2801" s="18">
        <f t="shared" si="345"/>
        <v>153.86192857142856</v>
      </c>
      <c r="P2801" s="18">
        <f t="shared" si="346"/>
        <v>90.841080788983675</v>
      </c>
      <c r="Q2801" s="48">
        <f t="shared" si="340"/>
        <v>3.0280360262994561</v>
      </c>
    </row>
    <row r="2802" spans="2:17" x14ac:dyDescent="0.25">
      <c r="B2802" s="15">
        <v>41927.149305555555</v>
      </c>
      <c r="C2802" s="16">
        <v>7</v>
      </c>
      <c r="D2802" s="16">
        <v>1107.9269999999999</v>
      </c>
      <c r="E2802" s="16">
        <v>1074.17</v>
      </c>
      <c r="F2802" s="16">
        <v>1.3986270000000001</v>
      </c>
      <c r="G2802" s="16">
        <v>421.8</v>
      </c>
      <c r="H2802" s="16">
        <v>453.6</v>
      </c>
      <c r="K2802" s="16">
        <f t="shared" si="341"/>
        <v>1107.9269999999999</v>
      </c>
      <c r="L2802" s="16">
        <f t="shared" si="342"/>
        <v>1074.17</v>
      </c>
      <c r="M2802" s="16">
        <f t="shared" si="343"/>
        <v>1.3986270000000001</v>
      </c>
      <c r="N2802" s="20">
        <f t="shared" si="344"/>
        <v>41.703516684690371</v>
      </c>
      <c r="O2802" s="18">
        <f t="shared" si="345"/>
        <v>155.86407142857141</v>
      </c>
      <c r="P2802" s="18">
        <f t="shared" si="346"/>
        <v>90.91187255003959</v>
      </c>
      <c r="Q2802" s="48">
        <f t="shared" si="340"/>
        <v>3.0303957516679865</v>
      </c>
    </row>
    <row r="2803" spans="2:17" x14ac:dyDescent="0.25">
      <c r="B2803" s="15">
        <v>41927.15</v>
      </c>
      <c r="C2803" s="16">
        <v>7</v>
      </c>
      <c r="D2803" s="16">
        <v>1095.201</v>
      </c>
      <c r="E2803" s="16">
        <v>1058.433</v>
      </c>
      <c r="F2803" s="16">
        <v>1.4088039999999999</v>
      </c>
      <c r="G2803" s="16">
        <v>427.2</v>
      </c>
      <c r="H2803" s="16">
        <v>441.8</v>
      </c>
      <c r="K2803" s="16">
        <f t="shared" si="341"/>
        <v>1095.201</v>
      </c>
      <c r="L2803" s="16">
        <f t="shared" si="342"/>
        <v>1058.433</v>
      </c>
      <c r="M2803" s="16">
        <f t="shared" si="343"/>
        <v>1.4088039999999999</v>
      </c>
      <c r="N2803" s="20">
        <f t="shared" si="344"/>
        <v>42.768212977967266</v>
      </c>
      <c r="O2803" s="18">
        <f t="shared" si="345"/>
        <v>153.83099999999999</v>
      </c>
      <c r="P2803" s="18">
        <f t="shared" si="346"/>
        <v>92.68629952508438</v>
      </c>
      <c r="Q2803" s="48">
        <f t="shared" si="340"/>
        <v>3.0895433175028129</v>
      </c>
    </row>
    <row r="2804" spans="2:17" x14ac:dyDescent="0.25">
      <c r="B2804" s="15">
        <v>41927.150694444441</v>
      </c>
      <c r="C2804" s="16">
        <v>7</v>
      </c>
      <c r="D2804" s="16">
        <v>1034.9580000000001</v>
      </c>
      <c r="E2804" s="16">
        <v>1048.8630000000001</v>
      </c>
      <c r="F2804" s="16">
        <v>1.4069430000000001</v>
      </c>
      <c r="G2804" s="16">
        <v>429.2</v>
      </c>
      <c r="H2804" s="16">
        <v>443.8</v>
      </c>
      <c r="K2804" s="16">
        <f t="shared" si="341"/>
        <v>1034.9580000000001</v>
      </c>
      <c r="L2804" s="16">
        <f t="shared" si="342"/>
        <v>1048.8630000000001</v>
      </c>
      <c r="M2804" s="16">
        <f t="shared" si="343"/>
        <v>1.4069430000000001</v>
      </c>
      <c r="N2804" s="20">
        <f t="shared" si="344"/>
        <v>42.573519079786251</v>
      </c>
      <c r="O2804" s="18">
        <f t="shared" si="345"/>
        <v>148.84435714285715</v>
      </c>
      <c r="P2804" s="18">
        <f t="shared" si="346"/>
        <v>89.155559075866179</v>
      </c>
      <c r="Q2804" s="48">
        <f t="shared" si="340"/>
        <v>2.971851969195539</v>
      </c>
    </row>
    <row r="2805" spans="2:17" x14ac:dyDescent="0.25">
      <c r="B2805" s="15">
        <v>41927.151388888888</v>
      </c>
      <c r="C2805" s="16">
        <v>7</v>
      </c>
      <c r="D2805" s="16">
        <v>1056.0160000000001</v>
      </c>
      <c r="E2805" s="16">
        <v>1088.3140000000001</v>
      </c>
      <c r="F2805" s="16">
        <v>1.396765</v>
      </c>
      <c r="G2805" s="16">
        <v>420.1</v>
      </c>
      <c r="H2805" s="16">
        <v>450.6</v>
      </c>
      <c r="K2805" s="16">
        <f t="shared" si="341"/>
        <v>1056.0160000000001</v>
      </c>
      <c r="L2805" s="16">
        <f t="shared" si="342"/>
        <v>1088.3140000000001</v>
      </c>
      <c r="M2805" s="16">
        <f t="shared" si="343"/>
        <v>1.396765</v>
      </c>
      <c r="N2805" s="20">
        <f t="shared" si="344"/>
        <v>41.50871816861671</v>
      </c>
      <c r="O2805" s="18">
        <f t="shared" si="345"/>
        <v>153.16642857142855</v>
      </c>
      <c r="P2805" s="18">
        <f t="shared" si="346"/>
        <v>88.802716673042227</v>
      </c>
      <c r="Q2805" s="48">
        <f t="shared" si="340"/>
        <v>2.9600905557680739</v>
      </c>
    </row>
    <row r="2806" spans="2:17" x14ac:dyDescent="0.25">
      <c r="B2806" s="15">
        <v>41927.152083333334</v>
      </c>
      <c r="C2806" s="16">
        <v>7</v>
      </c>
      <c r="D2806" s="16">
        <v>1101.183</v>
      </c>
      <c r="E2806" s="16">
        <v>1074.31</v>
      </c>
      <c r="F2806" s="16">
        <v>1.4088039999999999</v>
      </c>
      <c r="G2806" s="16">
        <v>434.8</v>
      </c>
      <c r="H2806" s="16">
        <v>456.9</v>
      </c>
      <c r="K2806" s="16">
        <f t="shared" si="341"/>
        <v>1101.183</v>
      </c>
      <c r="L2806" s="16">
        <f t="shared" si="342"/>
        <v>1074.31</v>
      </c>
      <c r="M2806" s="16">
        <f t="shared" si="343"/>
        <v>1.4088039999999999</v>
      </c>
      <c r="N2806" s="20">
        <f t="shared" si="344"/>
        <v>42.768212977967266</v>
      </c>
      <c r="O2806" s="18">
        <f t="shared" si="345"/>
        <v>155.39235714285715</v>
      </c>
      <c r="P2806" s="18">
        <f t="shared" si="346"/>
        <v>93.627048891652151</v>
      </c>
      <c r="Q2806" s="48">
        <f t="shared" si="340"/>
        <v>3.1209016297217382</v>
      </c>
    </row>
    <row r="2807" spans="2:17" x14ac:dyDescent="0.25">
      <c r="B2807" s="15">
        <v>41927.152777777781</v>
      </c>
      <c r="C2807" s="16">
        <v>7</v>
      </c>
      <c r="D2807" s="16">
        <v>1150.835</v>
      </c>
      <c r="E2807" s="16">
        <v>1069.377</v>
      </c>
      <c r="F2807" s="16">
        <v>1.4005190000000001</v>
      </c>
      <c r="G2807" s="16">
        <v>421</v>
      </c>
      <c r="H2807" s="16">
        <v>434.7</v>
      </c>
      <c r="K2807" s="16">
        <f t="shared" si="341"/>
        <v>1150.835</v>
      </c>
      <c r="L2807" s="16">
        <f t="shared" si="342"/>
        <v>1069.377</v>
      </c>
      <c r="M2807" s="16">
        <f t="shared" si="343"/>
        <v>1.4005190000000001</v>
      </c>
      <c r="N2807" s="20">
        <f t="shared" si="344"/>
        <v>41.901453737542873</v>
      </c>
      <c r="O2807" s="18">
        <f t="shared" si="345"/>
        <v>158.58657142857143</v>
      </c>
      <c r="P2807" s="18">
        <f t="shared" si="346"/>
        <v>93.06459799646646</v>
      </c>
      <c r="Q2807" s="48">
        <f t="shared" si="340"/>
        <v>3.102153266548882</v>
      </c>
    </row>
    <row r="2808" spans="2:17" x14ac:dyDescent="0.25">
      <c r="B2808" s="15">
        <v>41927.15347222222</v>
      </c>
      <c r="C2808" s="16">
        <v>7</v>
      </c>
      <c r="D2808" s="16">
        <v>1157.6410000000001</v>
      </c>
      <c r="E2808" s="16">
        <v>1068.4639999999999</v>
      </c>
      <c r="F2808" s="16">
        <v>1.395254</v>
      </c>
      <c r="G2808" s="16">
        <v>433</v>
      </c>
      <c r="H2808" s="16">
        <v>456.8</v>
      </c>
      <c r="K2808" s="16">
        <f t="shared" si="341"/>
        <v>1157.6410000000001</v>
      </c>
      <c r="L2808" s="16">
        <f t="shared" si="342"/>
        <v>1068.4639999999999</v>
      </c>
      <c r="M2808" s="16">
        <f t="shared" si="343"/>
        <v>1.395254</v>
      </c>
      <c r="N2808" s="20">
        <f t="shared" si="344"/>
        <v>41.350640532855543</v>
      </c>
      <c r="O2808" s="18">
        <f t="shared" si="345"/>
        <v>159.00749999999999</v>
      </c>
      <c r="P2808" s="18">
        <f t="shared" si="346"/>
        <v>91.738815202081284</v>
      </c>
      <c r="Q2808" s="48">
        <f t="shared" si="340"/>
        <v>3.0579605067360429</v>
      </c>
    </row>
    <row r="2809" spans="2:17" x14ac:dyDescent="0.25">
      <c r="B2809" s="15">
        <v>41927.154166666667</v>
      </c>
      <c r="C2809" s="16">
        <v>7</v>
      </c>
      <c r="D2809" s="16">
        <v>1156.085</v>
      </c>
      <c r="E2809" s="16">
        <v>1074.4839999999999</v>
      </c>
      <c r="F2809" s="16">
        <v>1.405783</v>
      </c>
      <c r="G2809" s="16">
        <v>433</v>
      </c>
      <c r="H2809" s="16">
        <v>430.2</v>
      </c>
      <c r="K2809" s="16">
        <f t="shared" si="341"/>
        <v>1156.085</v>
      </c>
      <c r="L2809" s="16">
        <f t="shared" si="342"/>
        <v>1074.4839999999999</v>
      </c>
      <c r="M2809" s="16">
        <f t="shared" si="343"/>
        <v>1.405783</v>
      </c>
      <c r="N2809" s="20">
        <f t="shared" si="344"/>
        <v>42.452162324337564</v>
      </c>
      <c r="O2809" s="18">
        <f t="shared" si="345"/>
        <v>159.32635714285715</v>
      </c>
      <c r="P2809" s="18">
        <f t="shared" si="346"/>
        <v>95.083624832217879</v>
      </c>
      <c r="Q2809" s="48">
        <f t="shared" si="340"/>
        <v>3.1694541610739293</v>
      </c>
    </row>
    <row r="2810" spans="2:17" x14ac:dyDescent="0.25">
      <c r="B2810" s="15">
        <v>41927.154861111114</v>
      </c>
      <c r="C2810" s="16">
        <v>7</v>
      </c>
      <c r="D2810" s="16">
        <v>1162.066</v>
      </c>
      <c r="E2810" s="16">
        <v>1060.316</v>
      </c>
      <c r="F2810" s="16">
        <v>1.4005190000000001</v>
      </c>
      <c r="G2810" s="16">
        <v>427</v>
      </c>
      <c r="H2810" s="16">
        <v>449.8</v>
      </c>
      <c r="K2810" s="16">
        <f t="shared" si="341"/>
        <v>1162.066</v>
      </c>
      <c r="L2810" s="16">
        <f t="shared" si="342"/>
        <v>1060.316</v>
      </c>
      <c r="M2810" s="16">
        <f t="shared" si="343"/>
        <v>1.4005190000000001</v>
      </c>
      <c r="N2810" s="20">
        <f t="shared" si="344"/>
        <v>41.901453737542873</v>
      </c>
      <c r="O2810" s="18">
        <f t="shared" si="345"/>
        <v>158.74157142857143</v>
      </c>
      <c r="P2810" s="18">
        <f t="shared" si="346"/>
        <v>93.155557858701371</v>
      </c>
      <c r="Q2810" s="48">
        <f t="shared" si="340"/>
        <v>3.1051852619567124</v>
      </c>
    </row>
    <row r="2811" spans="2:17" x14ac:dyDescent="0.25">
      <c r="B2811" s="15">
        <v>41927.155555555553</v>
      </c>
      <c r="C2811" s="16">
        <v>7</v>
      </c>
      <c r="D2811" s="16">
        <v>1135.027</v>
      </c>
      <c r="E2811" s="16">
        <v>1079.088</v>
      </c>
      <c r="F2811" s="16">
        <v>1.401251</v>
      </c>
      <c r="G2811" s="16">
        <v>431.5</v>
      </c>
      <c r="H2811" s="16">
        <v>451.6</v>
      </c>
      <c r="K2811" s="16">
        <f t="shared" si="341"/>
        <v>1135.027</v>
      </c>
      <c r="L2811" s="16">
        <f t="shared" si="342"/>
        <v>1079.088</v>
      </c>
      <c r="M2811" s="16">
        <f t="shared" si="343"/>
        <v>1.401251</v>
      </c>
      <c r="N2811" s="20">
        <f t="shared" si="344"/>
        <v>41.978034034946688</v>
      </c>
      <c r="O2811" s="18">
        <f t="shared" si="345"/>
        <v>158.15107142857141</v>
      </c>
      <c r="P2811" s="18">
        <f t="shared" si="346"/>
        <v>93.027247104235215</v>
      </c>
      <c r="Q2811" s="48">
        <f t="shared" si="340"/>
        <v>3.1009082368078404</v>
      </c>
    </row>
    <row r="2812" spans="2:17" x14ac:dyDescent="0.25">
      <c r="B2812" s="15">
        <v>41927.15625</v>
      </c>
      <c r="C2812" s="16">
        <v>7</v>
      </c>
      <c r="D2812" s="16">
        <v>1142.626</v>
      </c>
      <c r="E2812" s="16">
        <v>1059.9459999999999</v>
      </c>
      <c r="F2812" s="16">
        <v>1.3929659999999999</v>
      </c>
      <c r="G2812" s="16">
        <v>422.4</v>
      </c>
      <c r="H2812" s="16">
        <v>437</v>
      </c>
      <c r="K2812" s="16">
        <f t="shared" si="341"/>
        <v>1142.626</v>
      </c>
      <c r="L2812" s="16">
        <f t="shared" si="342"/>
        <v>1059.9459999999999</v>
      </c>
      <c r="M2812" s="16">
        <f t="shared" si="343"/>
        <v>1.3929659999999999</v>
      </c>
      <c r="N2812" s="20">
        <f t="shared" si="344"/>
        <v>41.111274794522274</v>
      </c>
      <c r="O2812" s="18">
        <f t="shared" si="345"/>
        <v>157.32657142857144</v>
      </c>
      <c r="P2812" s="18">
        <f t="shared" si="346"/>
        <v>90.095590948377364</v>
      </c>
      <c r="Q2812" s="48">
        <f t="shared" si="340"/>
        <v>3.0031863649459125</v>
      </c>
    </row>
    <row r="2813" spans="2:17" x14ac:dyDescent="0.25">
      <c r="B2813" s="15">
        <v>41927.156944444447</v>
      </c>
      <c r="C2813" s="16">
        <v>6</v>
      </c>
      <c r="D2813" s="16">
        <v>1161.364</v>
      </c>
      <c r="E2813" s="16">
        <v>1086.8630000000001</v>
      </c>
      <c r="F2813" s="16">
        <v>1.3929659999999999</v>
      </c>
      <c r="G2813" s="16">
        <v>433.3</v>
      </c>
      <c r="H2813" s="16">
        <v>447.1</v>
      </c>
      <c r="K2813" s="16">
        <f t="shared" si="341"/>
        <v>1161.364</v>
      </c>
      <c r="L2813" s="16">
        <f t="shared" si="342"/>
        <v>1086.8630000000001</v>
      </c>
      <c r="M2813" s="16">
        <f t="shared" si="343"/>
        <v>1.3929659999999999</v>
      </c>
      <c r="N2813" s="20">
        <f t="shared" si="344"/>
        <v>41.111274794522274</v>
      </c>
      <c r="O2813" s="18">
        <f t="shared" si="345"/>
        <v>160.58764285714284</v>
      </c>
      <c r="P2813" s="18">
        <f t="shared" si="346"/>
        <v>91.96309594015429</v>
      </c>
      <c r="Q2813" s="48">
        <f t="shared" si="340"/>
        <v>3.5763426198948891</v>
      </c>
    </row>
    <row r="2814" spans="2:17" x14ac:dyDescent="0.25">
      <c r="B2814" s="15">
        <v>41927.157638888886</v>
      </c>
      <c r="C2814" s="16">
        <v>7</v>
      </c>
      <c r="D2814" s="16">
        <v>1115.4949999999999</v>
      </c>
      <c r="E2814" s="16">
        <v>1078.6220000000001</v>
      </c>
      <c r="F2814" s="16">
        <v>1.4016789999999999</v>
      </c>
      <c r="G2814" s="16">
        <v>439.4</v>
      </c>
      <c r="H2814" s="16">
        <v>451.4</v>
      </c>
      <c r="K2814" s="16">
        <f t="shared" si="341"/>
        <v>1115.4949999999999</v>
      </c>
      <c r="L2814" s="16">
        <f t="shared" si="342"/>
        <v>1078.6220000000001</v>
      </c>
      <c r="M2814" s="16">
        <f t="shared" si="343"/>
        <v>1.4016789999999999</v>
      </c>
      <c r="N2814" s="20">
        <f t="shared" si="344"/>
        <v>42.022810492991539</v>
      </c>
      <c r="O2814" s="18">
        <f t="shared" si="345"/>
        <v>156.72264285714286</v>
      </c>
      <c r="P2814" s="18">
        <f t="shared" si="346"/>
        <v>92.313540586660437</v>
      </c>
      <c r="Q2814" s="48">
        <f t="shared" si="340"/>
        <v>3.077118019555348</v>
      </c>
    </row>
    <row r="2815" spans="2:17" x14ac:dyDescent="0.25">
      <c r="B2815" s="15">
        <v>41927.158333333333</v>
      </c>
      <c r="C2815" s="16">
        <v>7</v>
      </c>
      <c r="D2815" s="16">
        <v>1147.1120000000001</v>
      </c>
      <c r="E2815" s="16">
        <v>1074.5809999999999</v>
      </c>
      <c r="F2815" s="16">
        <v>1.393362</v>
      </c>
      <c r="G2815" s="16">
        <v>428.3</v>
      </c>
      <c r="H2815" s="16">
        <v>445.1</v>
      </c>
      <c r="K2815" s="16">
        <f t="shared" si="341"/>
        <v>1147.1120000000001</v>
      </c>
      <c r="L2815" s="16">
        <f t="shared" si="342"/>
        <v>1074.5809999999999</v>
      </c>
      <c r="M2815" s="16">
        <f t="shared" si="343"/>
        <v>1.393362</v>
      </c>
      <c r="N2815" s="20">
        <f t="shared" si="344"/>
        <v>41.152703480003041</v>
      </c>
      <c r="O2815" s="18">
        <f t="shared" si="345"/>
        <v>158.69235714285716</v>
      </c>
      <c r="P2815" s="18">
        <f t="shared" si="346"/>
        <v>90.995170728990729</v>
      </c>
      <c r="Q2815" s="48">
        <f t="shared" si="340"/>
        <v>3.0331723576330245</v>
      </c>
    </row>
    <row r="2816" spans="2:17" x14ac:dyDescent="0.25">
      <c r="B2816" s="15">
        <v>41927.15902777778</v>
      </c>
      <c r="C2816" s="16">
        <v>7</v>
      </c>
      <c r="D2816" s="16">
        <v>1121.538</v>
      </c>
      <c r="E2816" s="16">
        <v>1091.404</v>
      </c>
      <c r="F2816" s="16">
        <v>1.3926149999999999</v>
      </c>
      <c r="G2816" s="16">
        <v>428.8</v>
      </c>
      <c r="H2816" s="16">
        <v>443.4</v>
      </c>
      <c r="K2816" s="16">
        <f t="shared" si="341"/>
        <v>1121.538</v>
      </c>
      <c r="L2816" s="16">
        <f t="shared" si="342"/>
        <v>1091.404</v>
      </c>
      <c r="M2816" s="16">
        <f t="shared" si="343"/>
        <v>1.3926149999999999</v>
      </c>
      <c r="N2816" s="20">
        <f t="shared" si="344"/>
        <v>41.074553914209787</v>
      </c>
      <c r="O2816" s="18">
        <f t="shared" si="345"/>
        <v>158.0672857142857</v>
      </c>
      <c r="P2816" s="18">
        <f t="shared" si="346"/>
        <v>90.416131169069928</v>
      </c>
      <c r="Q2816" s="48">
        <f t="shared" si="340"/>
        <v>3.0138710389689978</v>
      </c>
    </row>
    <row r="2817" spans="2:17" x14ac:dyDescent="0.25">
      <c r="B2817" s="15">
        <v>41927.159722222219</v>
      </c>
      <c r="C2817" s="16">
        <v>7</v>
      </c>
      <c r="D2817" s="16">
        <v>1107.2249999999999</v>
      </c>
      <c r="E2817" s="16">
        <v>1046.3879999999999</v>
      </c>
      <c r="F2817" s="16">
        <v>1.4027620000000001</v>
      </c>
      <c r="G2817" s="16">
        <v>431.8</v>
      </c>
      <c r="H2817" s="16">
        <v>440.8</v>
      </c>
      <c r="K2817" s="16">
        <f t="shared" si="341"/>
        <v>1107.2249999999999</v>
      </c>
      <c r="L2817" s="16">
        <f t="shared" si="342"/>
        <v>1046.3879999999999</v>
      </c>
      <c r="M2817" s="16">
        <f t="shared" si="343"/>
        <v>1.4027620000000001</v>
      </c>
      <c r="N2817" s="20">
        <f t="shared" si="344"/>
        <v>42.136111670707862</v>
      </c>
      <c r="O2817" s="18">
        <f t="shared" si="345"/>
        <v>153.8295</v>
      </c>
      <c r="P2817" s="18">
        <f t="shared" si="346"/>
        <v>90.923904543958855</v>
      </c>
      <c r="Q2817" s="48">
        <f t="shared" si="340"/>
        <v>3.0307968181319618</v>
      </c>
    </row>
    <row r="2818" spans="2:17" x14ac:dyDescent="0.25">
      <c r="B2818" s="15">
        <v>41927.160416666666</v>
      </c>
      <c r="C2818" s="16">
        <v>7</v>
      </c>
      <c r="D2818" s="16">
        <v>1124.498</v>
      </c>
      <c r="E2818" s="16">
        <v>1081.5119999999999</v>
      </c>
      <c r="F2818" s="16">
        <v>1.395605</v>
      </c>
      <c r="G2818" s="16">
        <v>438.4</v>
      </c>
      <c r="H2818" s="16">
        <v>433.4</v>
      </c>
      <c r="K2818" s="16">
        <f t="shared" si="341"/>
        <v>1124.498</v>
      </c>
      <c r="L2818" s="16">
        <f t="shared" si="342"/>
        <v>1081.5119999999999</v>
      </c>
      <c r="M2818" s="16">
        <f t="shared" si="343"/>
        <v>1.395605</v>
      </c>
      <c r="N2818" s="20">
        <f t="shared" si="344"/>
        <v>41.387361413168023</v>
      </c>
      <c r="O2818" s="18">
        <f t="shared" si="345"/>
        <v>157.57214285714286</v>
      </c>
      <c r="P2818" s="18">
        <f t="shared" si="346"/>
        <v>91.014313435920698</v>
      </c>
      <c r="Q2818" s="48">
        <f t="shared" si="340"/>
        <v>3.0338104478640231</v>
      </c>
    </row>
    <row r="2819" spans="2:17" x14ac:dyDescent="0.25">
      <c r="B2819" s="15">
        <v>41927.161111111112</v>
      </c>
      <c r="C2819" s="16">
        <v>4</v>
      </c>
      <c r="D2819" s="16">
        <v>1124.498</v>
      </c>
      <c r="E2819" s="16">
        <v>1087.9570000000001</v>
      </c>
      <c r="F2819" s="16">
        <v>1.3959870000000001</v>
      </c>
      <c r="G2819" s="16">
        <v>425.2</v>
      </c>
      <c r="H2819" s="16">
        <v>440.4</v>
      </c>
      <c r="K2819" s="16">
        <f t="shared" si="341"/>
        <v>1124.498</v>
      </c>
      <c r="L2819" s="16">
        <f t="shared" si="342"/>
        <v>1087.9570000000001</v>
      </c>
      <c r="M2819" s="16">
        <f t="shared" si="343"/>
        <v>1.3959870000000001</v>
      </c>
      <c r="N2819" s="20">
        <f t="shared" si="344"/>
        <v>41.427325448152004</v>
      </c>
      <c r="O2819" s="18">
        <f t="shared" si="345"/>
        <v>158.0325</v>
      </c>
      <c r="P2819" s="18">
        <f t="shared" si="346"/>
        <v>91.393367679740592</v>
      </c>
      <c r="Q2819" s="48">
        <f t="shared" si="340"/>
        <v>5.3312797813182016</v>
      </c>
    </row>
    <row r="2820" spans="2:17" x14ac:dyDescent="0.25">
      <c r="B2820" s="15">
        <v>41927.161805555559</v>
      </c>
      <c r="C2820" s="16">
        <v>6</v>
      </c>
      <c r="D2820" s="16">
        <v>1055.3140000000001</v>
      </c>
      <c r="E2820" s="16">
        <v>1048.9780000000001</v>
      </c>
      <c r="F2820" s="16">
        <v>1.40354</v>
      </c>
      <c r="G2820" s="16">
        <v>421.3</v>
      </c>
      <c r="H2820" s="16">
        <v>441.6</v>
      </c>
      <c r="K2820" s="16">
        <f t="shared" si="341"/>
        <v>1055.3140000000001</v>
      </c>
      <c r="L2820" s="16">
        <f t="shared" si="342"/>
        <v>1048.9780000000001</v>
      </c>
      <c r="M2820" s="16">
        <f t="shared" si="343"/>
        <v>1.40354</v>
      </c>
      <c r="N2820" s="20">
        <f t="shared" si="344"/>
        <v>42.217504391172575</v>
      </c>
      <c r="O2820" s="18">
        <f t="shared" si="345"/>
        <v>150.30657142857146</v>
      </c>
      <c r="P2820" s="18">
        <f t="shared" si="346"/>
        <v>89.062589869520835</v>
      </c>
      <c r="Q2820" s="48">
        <f t="shared" si="340"/>
        <v>3.4635451615924771</v>
      </c>
    </row>
    <row r="2821" spans="2:17" x14ac:dyDescent="0.25">
      <c r="B2821" s="15">
        <v>41927.162499999999</v>
      </c>
      <c r="C2821" s="16">
        <v>7</v>
      </c>
      <c r="D2821" s="16">
        <v>986.16010000000006</v>
      </c>
      <c r="E2821" s="16">
        <v>1039.4259999999999</v>
      </c>
      <c r="F2821" s="16">
        <v>1.4201109999999999</v>
      </c>
      <c r="G2821" s="16">
        <v>419.8</v>
      </c>
      <c r="H2821" s="16">
        <v>445</v>
      </c>
      <c r="K2821" s="16">
        <f t="shared" si="341"/>
        <v>986.16010000000006</v>
      </c>
      <c r="L2821" s="16">
        <f t="shared" si="342"/>
        <v>1039.4259999999999</v>
      </c>
      <c r="M2821" s="16">
        <f t="shared" si="343"/>
        <v>1.4201109999999999</v>
      </c>
      <c r="N2821" s="20">
        <f t="shared" si="344"/>
        <v>43.951127489914008</v>
      </c>
      <c r="O2821" s="18">
        <f t="shared" si="345"/>
        <v>144.68472142857144</v>
      </c>
      <c r="P2821" s="18">
        <f t="shared" si="346"/>
        <v>90.305662803235123</v>
      </c>
      <c r="Q2821" s="48">
        <f t="shared" si="340"/>
        <v>3.0101887601078374</v>
      </c>
    </row>
    <row r="2822" spans="2:17" x14ac:dyDescent="0.25">
      <c r="B2822" s="15">
        <v>41927.163194444445</v>
      </c>
      <c r="C2822" s="16">
        <v>7</v>
      </c>
      <c r="D2822" s="16">
        <v>974.83789999999999</v>
      </c>
      <c r="E2822" s="16">
        <v>1067.337</v>
      </c>
      <c r="F2822" s="16">
        <v>1.4046689999999999</v>
      </c>
      <c r="G2822" s="16">
        <v>413.9</v>
      </c>
      <c r="H2822" s="16">
        <v>448.8</v>
      </c>
      <c r="K2822" s="16">
        <f t="shared" si="341"/>
        <v>974.83789999999999</v>
      </c>
      <c r="L2822" s="16">
        <f t="shared" si="342"/>
        <v>1067.337</v>
      </c>
      <c r="M2822" s="16">
        <f t="shared" si="343"/>
        <v>1.4046689999999999</v>
      </c>
      <c r="N2822" s="20">
        <f t="shared" si="344"/>
        <v>42.335617991949775</v>
      </c>
      <c r="O2822" s="18">
        <f t="shared" si="345"/>
        <v>145.86963571428572</v>
      </c>
      <c r="P2822" s="18">
        <f t="shared" si="346"/>
        <v>86.745069655172799</v>
      </c>
      <c r="Q2822" s="48">
        <f t="shared" si="340"/>
        <v>2.8915023218390936</v>
      </c>
    </row>
    <row r="2823" spans="2:17" x14ac:dyDescent="0.25">
      <c r="B2823" s="15">
        <v>41927.163888888892</v>
      </c>
      <c r="C2823" s="16">
        <v>7</v>
      </c>
      <c r="D2823" s="16">
        <v>1027.5119999999999</v>
      </c>
      <c r="E2823" s="16">
        <v>1059.2190000000001</v>
      </c>
      <c r="F2823" s="16">
        <v>1.395605</v>
      </c>
      <c r="G2823" s="16">
        <v>423</v>
      </c>
      <c r="H2823" s="16">
        <v>438.8</v>
      </c>
      <c r="K2823" s="16">
        <f t="shared" si="341"/>
        <v>1027.5119999999999</v>
      </c>
      <c r="L2823" s="16">
        <f t="shared" si="342"/>
        <v>1059.2190000000001</v>
      </c>
      <c r="M2823" s="16">
        <f t="shared" si="343"/>
        <v>1.395605</v>
      </c>
      <c r="N2823" s="20">
        <f t="shared" si="344"/>
        <v>41.387361413168023</v>
      </c>
      <c r="O2823" s="18">
        <f t="shared" si="345"/>
        <v>149.05221428571426</v>
      </c>
      <c r="P2823" s="18">
        <f t="shared" si="346"/>
        <v>86.09316788702327</v>
      </c>
      <c r="Q2823" s="48">
        <f t="shared" si="340"/>
        <v>2.869772262900776</v>
      </c>
    </row>
    <row r="2824" spans="2:17" x14ac:dyDescent="0.25">
      <c r="B2824" s="15">
        <v>41927.164583333331</v>
      </c>
      <c r="C2824" s="16">
        <v>7</v>
      </c>
      <c r="D2824" s="16">
        <v>1131.3040000000001</v>
      </c>
      <c r="E2824" s="16">
        <v>1068.8710000000001</v>
      </c>
      <c r="F2824" s="16">
        <v>1.403891</v>
      </c>
      <c r="G2824" s="16">
        <v>425.3</v>
      </c>
      <c r="H2824" s="16">
        <v>431.1</v>
      </c>
      <c r="K2824" s="16">
        <f t="shared" si="341"/>
        <v>1131.3040000000001</v>
      </c>
      <c r="L2824" s="16">
        <f t="shared" si="342"/>
        <v>1068.8710000000001</v>
      </c>
      <c r="M2824" s="16">
        <f t="shared" si="343"/>
        <v>1.403891</v>
      </c>
      <c r="N2824" s="20">
        <f t="shared" si="344"/>
        <v>42.254225271485062</v>
      </c>
      <c r="O2824" s="18">
        <f t="shared" si="345"/>
        <v>157.15535714285716</v>
      </c>
      <c r="P2824" s="18">
        <f t="shared" si="346"/>
        <v>93.225071080352024</v>
      </c>
      <c r="Q2824" s="48">
        <f t="shared" ref="Q2824:Q2886" si="347">IF(COUNT(K2824:L2824)&gt;1,P2824*14/(C2824*60),P2824*7/(C2824*60))</f>
        <v>3.1075023693450676</v>
      </c>
    </row>
    <row r="2825" spans="2:17" x14ac:dyDescent="0.25">
      <c r="B2825" s="15">
        <v>41927.165277777778</v>
      </c>
      <c r="C2825" s="16">
        <v>7</v>
      </c>
      <c r="D2825" s="16">
        <v>1047.807</v>
      </c>
      <c r="E2825" s="16">
        <v>1099.5709999999999</v>
      </c>
      <c r="F2825" s="16">
        <v>1.3892420000000001</v>
      </c>
      <c r="G2825" s="16">
        <v>432.1</v>
      </c>
      <c r="H2825" s="16">
        <v>454.8</v>
      </c>
      <c r="K2825" s="16">
        <f t="shared" si="341"/>
        <v>1047.807</v>
      </c>
      <c r="L2825" s="16">
        <f t="shared" si="342"/>
        <v>1099.5709999999999</v>
      </c>
      <c r="M2825" s="16">
        <f t="shared" si="343"/>
        <v>1.3892420000000001</v>
      </c>
      <c r="N2825" s="20">
        <f t="shared" si="344"/>
        <v>40.721677762374981</v>
      </c>
      <c r="O2825" s="18">
        <f t="shared" si="345"/>
        <v>153.38414285714285</v>
      </c>
      <c r="P2825" s="18">
        <f t="shared" si="346"/>
        <v>86.772883854018801</v>
      </c>
      <c r="Q2825" s="48">
        <f t="shared" si="347"/>
        <v>2.8924294618006265</v>
      </c>
    </row>
    <row r="2826" spans="2:17" x14ac:dyDescent="0.25">
      <c r="B2826" s="15">
        <v>41927.165972222225</v>
      </c>
      <c r="C2826" s="16">
        <v>7</v>
      </c>
      <c r="D2826" s="16">
        <v>1095.201</v>
      </c>
      <c r="E2826" s="16">
        <v>1088.277</v>
      </c>
      <c r="F2826" s="16">
        <v>1.394873</v>
      </c>
      <c r="G2826" s="16">
        <v>422.8</v>
      </c>
      <c r="H2826" s="16">
        <v>445.8</v>
      </c>
      <c r="K2826" s="16">
        <f t="shared" si="341"/>
        <v>1095.201</v>
      </c>
      <c r="L2826" s="16">
        <f t="shared" si="342"/>
        <v>1088.277</v>
      </c>
      <c r="M2826" s="16">
        <f t="shared" si="343"/>
        <v>1.394873</v>
      </c>
      <c r="N2826" s="20">
        <f t="shared" si="344"/>
        <v>41.310781115764208</v>
      </c>
      <c r="O2826" s="18">
        <f t="shared" si="345"/>
        <v>155.9627142857143</v>
      </c>
      <c r="P2826" s="18">
        <f t="shared" si="346"/>
        <v>89.870852115711585</v>
      </c>
      <c r="Q2826" s="48">
        <f t="shared" si="347"/>
        <v>2.9956950705237193</v>
      </c>
    </row>
    <row r="2827" spans="2:17" x14ac:dyDescent="0.25">
      <c r="B2827" s="15">
        <v>41927.166666666664</v>
      </c>
      <c r="C2827" s="16">
        <v>6</v>
      </c>
      <c r="D2827" s="16">
        <v>1069.6569999999999</v>
      </c>
      <c r="E2827" s="16">
        <v>1052.0509999999999</v>
      </c>
      <c r="F2827" s="16">
        <v>1.401251</v>
      </c>
      <c r="G2827" s="16">
        <v>415.3</v>
      </c>
      <c r="H2827" s="16">
        <v>435.6</v>
      </c>
      <c r="K2827" s="16">
        <f t="shared" si="341"/>
        <v>1069.6569999999999</v>
      </c>
      <c r="L2827" s="16">
        <f t="shared" si="342"/>
        <v>1052.0509999999999</v>
      </c>
      <c r="M2827" s="16">
        <f t="shared" si="343"/>
        <v>1.401251</v>
      </c>
      <c r="N2827" s="20">
        <f t="shared" si="344"/>
        <v>41.978034034946688</v>
      </c>
      <c r="O2827" s="18">
        <f t="shared" si="345"/>
        <v>151.5505714285714</v>
      </c>
      <c r="P2827" s="18">
        <f t="shared" si="346"/>
        <v>89.144716692237168</v>
      </c>
      <c r="Q2827" s="48">
        <f t="shared" si="347"/>
        <v>3.4667389824758903</v>
      </c>
    </row>
    <row r="2828" spans="2:17" x14ac:dyDescent="0.25">
      <c r="B2828" s="15">
        <v>41927.167361111111</v>
      </c>
      <c r="C2828" s="16">
        <v>6</v>
      </c>
      <c r="D2828" s="16">
        <v>1069.6569999999999</v>
      </c>
      <c r="E2828" s="16">
        <v>1052.0509999999999</v>
      </c>
      <c r="F2828" s="16">
        <v>1.401251</v>
      </c>
      <c r="G2828" s="16">
        <v>415.3</v>
      </c>
      <c r="H2828" s="16">
        <v>435.6</v>
      </c>
      <c r="K2828" s="16">
        <f t="shared" si="341"/>
        <v>1069.6569999999999</v>
      </c>
      <c r="L2828" s="16">
        <f t="shared" si="342"/>
        <v>1052.0509999999999</v>
      </c>
      <c r="M2828" s="16">
        <f t="shared" si="343"/>
        <v>1.401251</v>
      </c>
      <c r="N2828" s="20">
        <f t="shared" si="344"/>
        <v>41.978034034946688</v>
      </c>
      <c r="O2828" s="18">
        <f t="shared" si="345"/>
        <v>151.5505714285714</v>
      </c>
      <c r="P2828" s="18">
        <f t="shared" si="346"/>
        <v>89.144716692237168</v>
      </c>
      <c r="Q2828" s="48">
        <f t="shared" si="347"/>
        <v>3.4667389824758903</v>
      </c>
    </row>
    <row r="2829" spans="2:17" x14ac:dyDescent="0.25">
      <c r="B2829" s="15">
        <v>41927.168055555558</v>
      </c>
      <c r="C2829" s="16">
        <v>7</v>
      </c>
      <c r="D2829" s="16">
        <v>1053.8489999999999</v>
      </c>
      <c r="E2829" s="16">
        <v>1086.115</v>
      </c>
      <c r="F2829" s="16">
        <v>1.3895930000000001</v>
      </c>
      <c r="G2829" s="16">
        <v>417.9</v>
      </c>
      <c r="H2829" s="16">
        <v>447</v>
      </c>
      <c r="K2829" s="16">
        <f t="shared" si="341"/>
        <v>1053.8489999999999</v>
      </c>
      <c r="L2829" s="16">
        <f t="shared" si="342"/>
        <v>1086.115</v>
      </c>
      <c r="M2829" s="16">
        <f t="shared" si="343"/>
        <v>1.3895930000000001</v>
      </c>
      <c r="N2829" s="20">
        <f t="shared" si="344"/>
        <v>40.758398642687467</v>
      </c>
      <c r="O2829" s="18">
        <f t="shared" si="345"/>
        <v>152.85457142857143</v>
      </c>
      <c r="P2829" s="18">
        <f t="shared" si="346"/>
        <v>86.573138499580239</v>
      </c>
      <c r="Q2829" s="48">
        <f t="shared" si="347"/>
        <v>2.8857712833193414</v>
      </c>
    </row>
    <row r="2830" spans="2:17" x14ac:dyDescent="0.25">
      <c r="B2830" s="15">
        <v>41927.168749999997</v>
      </c>
      <c r="C2830" s="16">
        <v>7</v>
      </c>
      <c r="D2830" s="16">
        <v>1075.6079999999999</v>
      </c>
      <c r="E2830" s="16">
        <v>1034.8710000000001</v>
      </c>
      <c r="F2830" s="16">
        <v>1.3974979999999999</v>
      </c>
      <c r="G2830" s="16">
        <v>408.5</v>
      </c>
      <c r="H2830" s="16">
        <v>448.5</v>
      </c>
      <c r="K2830" s="16">
        <f t="shared" si="341"/>
        <v>1075.6079999999999</v>
      </c>
      <c r="L2830" s="16">
        <f t="shared" si="342"/>
        <v>1034.8710000000001</v>
      </c>
      <c r="M2830" s="16">
        <f t="shared" si="343"/>
        <v>1.3974979999999999</v>
      </c>
      <c r="N2830" s="20">
        <f t="shared" si="344"/>
        <v>41.58540308391315</v>
      </c>
      <c r="O2830" s="18">
        <f t="shared" si="345"/>
        <v>150.74850000000001</v>
      </c>
      <c r="P2830" s="18">
        <f t="shared" si="346"/>
        <v>87.608271107971319</v>
      </c>
      <c r="Q2830" s="48">
        <f t="shared" si="347"/>
        <v>2.9202757035990441</v>
      </c>
    </row>
    <row r="2831" spans="2:17" x14ac:dyDescent="0.25">
      <c r="B2831" s="15">
        <v>41927.169444444444</v>
      </c>
      <c r="C2831" s="16">
        <v>7</v>
      </c>
      <c r="D2831" s="16">
        <v>913.95429999999999</v>
      </c>
      <c r="E2831" s="16">
        <v>1006.452</v>
      </c>
      <c r="F2831" s="16">
        <v>1.405783</v>
      </c>
      <c r="G2831" s="16">
        <v>410</v>
      </c>
      <c r="H2831" s="16">
        <v>447.3</v>
      </c>
      <c r="K2831" s="16">
        <f t="shared" si="341"/>
        <v>913.95429999999999</v>
      </c>
      <c r="L2831" s="16">
        <f t="shared" si="342"/>
        <v>1006.452</v>
      </c>
      <c r="M2831" s="16">
        <f t="shared" si="343"/>
        <v>1.405783</v>
      </c>
      <c r="N2831" s="20">
        <f t="shared" si="344"/>
        <v>42.452162324337564</v>
      </c>
      <c r="O2831" s="18">
        <f t="shared" si="345"/>
        <v>137.17187857142858</v>
      </c>
      <c r="P2831" s="18">
        <f t="shared" si="346"/>
        <v>81.862158110611091</v>
      </c>
      <c r="Q2831" s="48">
        <f t="shared" si="347"/>
        <v>2.7287386036870367</v>
      </c>
    </row>
    <row r="2832" spans="2:17" x14ac:dyDescent="0.25">
      <c r="B2832" s="15">
        <v>41927.170138888891</v>
      </c>
      <c r="C2832" s="16">
        <v>8</v>
      </c>
      <c r="D2832" s="16">
        <v>854.47469999999998</v>
      </c>
      <c r="E2832" s="16">
        <v>1021.13</v>
      </c>
      <c r="F2832" s="16">
        <v>1.408026</v>
      </c>
      <c r="G2832" s="16">
        <v>421.4</v>
      </c>
      <c r="H2832" s="16">
        <v>424.6</v>
      </c>
      <c r="K2832" s="16">
        <f t="shared" si="341"/>
        <v>854.47469999999998</v>
      </c>
      <c r="L2832" s="16">
        <f t="shared" si="342"/>
        <v>1021.13</v>
      </c>
      <c r="M2832" s="16">
        <f t="shared" si="343"/>
        <v>1.408026</v>
      </c>
      <c r="N2832" s="20">
        <f t="shared" si="344"/>
        <v>42.686820257502553</v>
      </c>
      <c r="O2832" s="18">
        <f t="shared" si="345"/>
        <v>133.97176428571427</v>
      </c>
      <c r="P2832" s="18">
        <f t="shared" si="346"/>
        <v>80.522593888200205</v>
      </c>
      <c r="Q2832" s="48">
        <f t="shared" si="347"/>
        <v>2.3485756550725063</v>
      </c>
    </row>
    <row r="2833" spans="2:17" x14ac:dyDescent="0.25">
      <c r="B2833" s="15">
        <v>41927.17083333333</v>
      </c>
      <c r="C2833" s="16">
        <v>6</v>
      </c>
      <c r="D2833" s="16">
        <v>969.58870000000002</v>
      </c>
      <c r="E2833" s="16">
        <v>1026.681</v>
      </c>
      <c r="F2833" s="16">
        <v>1.403159</v>
      </c>
      <c r="G2833" s="16">
        <v>415</v>
      </c>
      <c r="H2833" s="16">
        <v>433.9</v>
      </c>
      <c r="K2833" s="16">
        <f t="shared" si="341"/>
        <v>969.58870000000002</v>
      </c>
      <c r="L2833" s="16">
        <f t="shared" si="342"/>
        <v>1026.681</v>
      </c>
      <c r="M2833" s="16">
        <f t="shared" si="343"/>
        <v>1.403159</v>
      </c>
      <c r="N2833" s="20">
        <f t="shared" si="344"/>
        <v>42.177644974081247</v>
      </c>
      <c r="O2833" s="18">
        <f t="shared" si="345"/>
        <v>142.59069285714287</v>
      </c>
      <c r="P2833" s="18">
        <f t="shared" si="346"/>
        <v>84.387941349709493</v>
      </c>
      <c r="Q2833" s="48">
        <f t="shared" si="347"/>
        <v>3.2817532747109244</v>
      </c>
    </row>
    <row r="2834" spans="2:17" x14ac:dyDescent="0.25">
      <c r="B2834" s="15">
        <v>41927.171527777777</v>
      </c>
      <c r="C2834" s="16">
        <v>7</v>
      </c>
      <c r="D2834" s="16">
        <v>992.96559999999999</v>
      </c>
      <c r="E2834" s="16">
        <v>1039.866</v>
      </c>
      <c r="F2834" s="16">
        <v>1.4020300000000001</v>
      </c>
      <c r="G2834" s="16">
        <v>413.2</v>
      </c>
      <c r="H2834" s="16">
        <v>436.9</v>
      </c>
      <c r="K2834" s="16">
        <f t="shared" si="341"/>
        <v>992.96559999999999</v>
      </c>
      <c r="L2834" s="16">
        <f t="shared" si="342"/>
        <v>1039.866</v>
      </c>
      <c r="M2834" s="16">
        <f t="shared" si="343"/>
        <v>1.4020300000000001</v>
      </c>
      <c r="N2834" s="20">
        <f t="shared" si="344"/>
        <v>42.059531373304047</v>
      </c>
      <c r="O2834" s="18">
        <f t="shared" si="345"/>
        <v>145.20225714285715</v>
      </c>
      <c r="P2834" s="18">
        <f t="shared" si="346"/>
        <v>85.62391937630629</v>
      </c>
      <c r="Q2834" s="48">
        <f t="shared" si="347"/>
        <v>2.8541306458768765</v>
      </c>
    </row>
    <row r="2835" spans="2:17" x14ac:dyDescent="0.25">
      <c r="B2835" s="15">
        <v>41927.172222222223</v>
      </c>
      <c r="C2835" s="16">
        <v>7</v>
      </c>
      <c r="D2835" s="16">
        <v>1044.0219999999999</v>
      </c>
      <c r="E2835" s="16">
        <v>1059.5999999999999</v>
      </c>
      <c r="F2835" s="16">
        <v>1.408026</v>
      </c>
      <c r="G2835" s="16">
        <v>420.6</v>
      </c>
      <c r="H2835" s="16">
        <v>441</v>
      </c>
      <c r="K2835" s="16">
        <f t="shared" si="341"/>
        <v>1044.0219999999999</v>
      </c>
      <c r="L2835" s="16">
        <f t="shared" si="342"/>
        <v>1059.5999999999999</v>
      </c>
      <c r="M2835" s="16">
        <f t="shared" si="343"/>
        <v>1.408026</v>
      </c>
      <c r="N2835" s="20">
        <f t="shared" si="344"/>
        <v>42.686820257502553</v>
      </c>
      <c r="O2835" s="18">
        <f t="shared" si="345"/>
        <v>150.25871428571426</v>
      </c>
      <c r="P2835" s="18">
        <f t="shared" si="346"/>
        <v>90.311727199384535</v>
      </c>
      <c r="Q2835" s="48">
        <f t="shared" si="347"/>
        <v>3.0103909066461512</v>
      </c>
    </row>
    <row r="2836" spans="2:17" x14ac:dyDescent="0.25">
      <c r="B2836" s="15">
        <v>41927.17291666667</v>
      </c>
      <c r="C2836" s="16">
        <v>7</v>
      </c>
      <c r="D2836" s="16">
        <v>1063.615</v>
      </c>
      <c r="E2836" s="16">
        <v>1087.0139999999999</v>
      </c>
      <c r="F2836" s="16">
        <v>1.3899900000000001</v>
      </c>
      <c r="G2836" s="16">
        <v>429</v>
      </c>
      <c r="H2836" s="16">
        <v>444.9</v>
      </c>
      <c r="K2836" s="16">
        <f t="shared" si="341"/>
        <v>1063.615</v>
      </c>
      <c r="L2836" s="16">
        <f t="shared" si="342"/>
        <v>1087.0139999999999</v>
      </c>
      <c r="M2836" s="16">
        <f t="shared" si="343"/>
        <v>1.3899900000000001</v>
      </c>
      <c r="N2836" s="20">
        <f t="shared" si="344"/>
        <v>40.799931946060845</v>
      </c>
      <c r="O2836" s="18">
        <f t="shared" si="345"/>
        <v>153.61635714285714</v>
      </c>
      <c r="P2836" s="18">
        <f t="shared" si="346"/>
        <v>87.118136395810126</v>
      </c>
      <c r="Q2836" s="48">
        <f t="shared" si="347"/>
        <v>2.9039378798603375</v>
      </c>
    </row>
    <row r="2837" spans="2:17" x14ac:dyDescent="0.25">
      <c r="B2837" s="15">
        <v>41927.173611111109</v>
      </c>
      <c r="C2837" s="16">
        <v>7</v>
      </c>
      <c r="D2837" s="16">
        <v>1163.6220000000001</v>
      </c>
      <c r="E2837" s="16">
        <v>1083.0329999999999</v>
      </c>
      <c r="F2837" s="16">
        <v>1.3850769999999999</v>
      </c>
      <c r="G2837" s="16">
        <v>428.1</v>
      </c>
      <c r="H2837" s="16">
        <v>449.6</v>
      </c>
      <c r="K2837" s="16">
        <f t="shared" si="341"/>
        <v>1163.6220000000001</v>
      </c>
      <c r="L2837" s="16">
        <f t="shared" si="342"/>
        <v>1083.0329999999999</v>
      </c>
      <c r="M2837" s="16">
        <f t="shared" si="343"/>
        <v>1.3850769999999999</v>
      </c>
      <c r="N2837" s="20">
        <f t="shared" si="344"/>
        <v>40.285944239578619</v>
      </c>
      <c r="O2837" s="18">
        <f t="shared" si="345"/>
        <v>160.47535714285712</v>
      </c>
      <c r="P2837" s="18">
        <f t="shared" si="346"/>
        <v>89.543860836110994</v>
      </c>
      <c r="Q2837" s="48">
        <f t="shared" si="347"/>
        <v>2.9847953612036999</v>
      </c>
    </row>
    <row r="2838" spans="2:17" x14ac:dyDescent="0.25">
      <c r="B2838" s="15">
        <v>41927.174305555556</v>
      </c>
      <c r="C2838" s="16">
        <v>7</v>
      </c>
      <c r="D2838" s="16">
        <v>1158.3430000000001</v>
      </c>
      <c r="E2838" s="16">
        <v>1080.0730000000001</v>
      </c>
      <c r="F2838" s="16">
        <v>1.3858699999999999</v>
      </c>
      <c r="G2838" s="16">
        <v>421.3</v>
      </c>
      <c r="H2838" s="16">
        <v>442.9</v>
      </c>
      <c r="K2838" s="16">
        <f t="shared" si="341"/>
        <v>1158.3430000000001</v>
      </c>
      <c r="L2838" s="16">
        <f t="shared" si="342"/>
        <v>1080.0730000000001</v>
      </c>
      <c r="M2838" s="16">
        <f t="shared" si="343"/>
        <v>1.3858699999999999</v>
      </c>
      <c r="N2838" s="20">
        <f t="shared" si="344"/>
        <v>40.368906228432763</v>
      </c>
      <c r="O2838" s="18">
        <f t="shared" si="345"/>
        <v>159.88685714285717</v>
      </c>
      <c r="P2838" s="18">
        <f t="shared" si="346"/>
        <v>89.450390753375217</v>
      </c>
      <c r="Q2838" s="48">
        <f t="shared" si="347"/>
        <v>2.9816796917791737</v>
      </c>
    </row>
    <row r="2839" spans="2:17" x14ac:dyDescent="0.25">
      <c r="B2839" s="15">
        <v>41927.175000000003</v>
      </c>
      <c r="C2839" s="16">
        <v>6</v>
      </c>
      <c r="D2839" s="16">
        <v>1118.4559999999999</v>
      </c>
      <c r="E2839" s="16">
        <v>1080.798</v>
      </c>
      <c r="F2839" s="16">
        <v>1.3986270000000001</v>
      </c>
      <c r="G2839" s="16">
        <v>428.2</v>
      </c>
      <c r="H2839" s="16">
        <v>451.6</v>
      </c>
      <c r="K2839" s="16">
        <f t="shared" si="341"/>
        <v>1118.4559999999999</v>
      </c>
      <c r="L2839" s="16">
        <f t="shared" si="342"/>
        <v>1080.798</v>
      </c>
      <c r="M2839" s="16">
        <f t="shared" si="343"/>
        <v>1.3986270000000001</v>
      </c>
      <c r="N2839" s="20">
        <f t="shared" si="344"/>
        <v>41.703516684690371</v>
      </c>
      <c r="O2839" s="18">
        <f t="shared" si="345"/>
        <v>157.08957142857142</v>
      </c>
      <c r="P2839" s="18">
        <f t="shared" si="346"/>
        <v>91.626678077631183</v>
      </c>
      <c r="Q2839" s="48">
        <f t="shared" si="347"/>
        <v>3.5632597030189905</v>
      </c>
    </row>
    <row r="2840" spans="2:17" x14ac:dyDescent="0.25">
      <c r="B2840" s="15">
        <v>41927.175694444442</v>
      </c>
      <c r="C2840" s="16">
        <v>7</v>
      </c>
      <c r="D2840" s="16">
        <v>1064.3779999999999</v>
      </c>
      <c r="E2840" s="16">
        <v>1064.383</v>
      </c>
      <c r="F2840" s="16">
        <v>1.3971469999999999</v>
      </c>
      <c r="G2840" s="16">
        <v>424.8</v>
      </c>
      <c r="H2840" s="16">
        <v>456.7</v>
      </c>
      <c r="K2840" s="16">
        <f t="shared" si="341"/>
        <v>1064.3779999999999</v>
      </c>
      <c r="L2840" s="16">
        <f t="shared" si="342"/>
        <v>1064.383</v>
      </c>
      <c r="M2840" s="16">
        <f t="shared" si="343"/>
        <v>1.3971469999999999</v>
      </c>
      <c r="N2840" s="20">
        <f t="shared" si="344"/>
        <v>41.548682203600656</v>
      </c>
      <c r="O2840" s="18">
        <f t="shared" si="345"/>
        <v>152.05435714285713</v>
      </c>
      <c r="P2840" s="18">
        <f t="shared" si="346"/>
        <v>88.266971489040102</v>
      </c>
      <c r="Q2840" s="48">
        <f t="shared" si="347"/>
        <v>2.9422323829680033</v>
      </c>
    </row>
    <row r="2841" spans="2:17" x14ac:dyDescent="0.25">
      <c r="B2841" s="15">
        <v>41927.176388888889</v>
      </c>
      <c r="C2841" s="16">
        <v>7</v>
      </c>
      <c r="D2841" s="16">
        <v>1070.3589999999999</v>
      </c>
      <c r="E2841" s="16">
        <v>1074.4390000000001</v>
      </c>
      <c r="F2841" s="16">
        <v>1.405783</v>
      </c>
      <c r="G2841" s="16">
        <v>431.7</v>
      </c>
      <c r="H2841" s="16">
        <v>445.1</v>
      </c>
      <c r="K2841" s="16">
        <f t="shared" ref="K2841:K2886" si="348">+IF(AND(D2841&gt;100,G2841&gt;50),D2841,"")</f>
        <v>1070.3589999999999</v>
      </c>
      <c r="L2841" s="16">
        <f t="shared" ref="L2841:L2886" si="349">IF(AND(E2841&gt;100,H2841&gt;50),E2841,"")</f>
        <v>1074.4390000000001</v>
      </c>
      <c r="M2841" s="16">
        <f t="shared" ref="M2841:M2886" si="350">IF(F2841&gt;1.1,F2841,"")</f>
        <v>1.405783</v>
      </c>
      <c r="N2841" s="20">
        <f t="shared" ref="N2841:N2886" si="351">IF(ISERROR($D$1*(M2841-1)/($M$7*($D$1-1))*100),"",($D$1*(M2841-1)/($M$7*($D$1-1))*100))</f>
        <v>42.452162324337564</v>
      </c>
      <c r="O2841" s="18">
        <f t="shared" ref="O2841:O2886" si="352">IF(ISERROR(IF(COUNT(K2841:L2841)&gt;1,SUM(K2841:L2841)/14,SUM(K2841:L2841)/7)),"",IF(COUNT(K2841:L2841)&gt;1,SUM(K2841:L2841)/14,SUM(K2841:L2841)/7))</f>
        <v>153.19985714285713</v>
      </c>
      <c r="P2841" s="18">
        <f t="shared" ref="P2841:P2886" si="353">IF(ISERROR(IF(COUNT(K2841:L2841)&gt;1,SUM(K2841:L2841)/14*M2841*N2841/100,SUM(K2841:L2841)/7*M2841*N2841/100)),"",IF(COUNT(K2841:L2841)&gt;1,SUM(K2841:L2841)/14*M2841*N2841/100,SUM(K2841:L2841)/7*M2841*N2841/100))</f>
        <v>91.427419807632617</v>
      </c>
      <c r="Q2841" s="48">
        <f t="shared" si="347"/>
        <v>3.0475806602544204</v>
      </c>
    </row>
    <row r="2842" spans="2:17" x14ac:dyDescent="0.25">
      <c r="B2842" s="15">
        <v>41927.177083333336</v>
      </c>
      <c r="C2842" s="16">
        <v>7</v>
      </c>
      <c r="D2842" s="16">
        <v>1073.3810000000001</v>
      </c>
      <c r="E2842" s="16">
        <v>1064.529</v>
      </c>
      <c r="F2842" s="16">
        <v>1.3971469999999999</v>
      </c>
      <c r="G2842" s="16">
        <v>430.7</v>
      </c>
      <c r="H2842" s="16">
        <v>440.9</v>
      </c>
      <c r="K2842" s="16">
        <f t="shared" si="348"/>
        <v>1073.3810000000001</v>
      </c>
      <c r="L2842" s="16">
        <f t="shared" si="349"/>
        <v>1064.529</v>
      </c>
      <c r="M2842" s="16">
        <f t="shared" si="350"/>
        <v>1.3971469999999999</v>
      </c>
      <c r="N2842" s="20">
        <f t="shared" si="351"/>
        <v>41.548682203600656</v>
      </c>
      <c r="O2842" s="18">
        <f t="shared" si="352"/>
        <v>152.70785714285714</v>
      </c>
      <c r="P2842" s="18">
        <f t="shared" si="353"/>
        <v>88.646325734140063</v>
      </c>
      <c r="Q2842" s="48">
        <f t="shared" si="347"/>
        <v>2.9548775244713354</v>
      </c>
    </row>
    <row r="2843" spans="2:17" x14ac:dyDescent="0.25">
      <c r="B2843" s="15">
        <v>41927.177777777775</v>
      </c>
      <c r="C2843" s="16">
        <v>8</v>
      </c>
      <c r="D2843" s="16">
        <v>990.64620000000002</v>
      </c>
      <c r="E2843" s="16">
        <v>1043.278</v>
      </c>
      <c r="F2843" s="16">
        <v>1.4091549999999999</v>
      </c>
      <c r="G2843" s="16">
        <v>419.5</v>
      </c>
      <c r="H2843" s="16">
        <v>442.3</v>
      </c>
      <c r="K2843" s="16">
        <f t="shared" si="348"/>
        <v>990.64620000000002</v>
      </c>
      <c r="L2843" s="16">
        <f t="shared" si="349"/>
        <v>1043.278</v>
      </c>
      <c r="M2843" s="16">
        <f t="shared" si="350"/>
        <v>1.4091549999999999</v>
      </c>
      <c r="N2843" s="20">
        <f t="shared" si="351"/>
        <v>42.804933858279753</v>
      </c>
      <c r="O2843" s="18">
        <f t="shared" si="352"/>
        <v>145.28029999999998</v>
      </c>
      <c r="P2843" s="18">
        <f t="shared" si="353"/>
        <v>87.63131408680178</v>
      </c>
      <c r="Q2843" s="48">
        <f t="shared" si="347"/>
        <v>2.5559133275317185</v>
      </c>
    </row>
    <row r="2844" spans="2:17" x14ac:dyDescent="0.25">
      <c r="B2844" s="15">
        <v>41927.178472222222</v>
      </c>
      <c r="C2844" s="16">
        <v>7</v>
      </c>
      <c r="D2844" s="16">
        <v>1033.4939999999999</v>
      </c>
      <c r="E2844" s="16">
        <v>1035.0239999999999</v>
      </c>
      <c r="F2844" s="16">
        <v>1.4088039999999999</v>
      </c>
      <c r="G2844" s="16">
        <v>415.6</v>
      </c>
      <c r="H2844" s="16">
        <v>436.6</v>
      </c>
      <c r="K2844" s="16">
        <f t="shared" si="348"/>
        <v>1033.4939999999999</v>
      </c>
      <c r="L2844" s="16">
        <f t="shared" si="349"/>
        <v>1035.0239999999999</v>
      </c>
      <c r="M2844" s="16">
        <f t="shared" si="350"/>
        <v>1.4088039999999999</v>
      </c>
      <c r="N2844" s="20">
        <f t="shared" si="351"/>
        <v>42.768212977967266</v>
      </c>
      <c r="O2844" s="18">
        <f t="shared" si="352"/>
        <v>147.75128571428573</v>
      </c>
      <c r="P2844" s="18">
        <f t="shared" si="353"/>
        <v>89.023148279154441</v>
      </c>
      <c r="Q2844" s="48">
        <f t="shared" si="347"/>
        <v>2.9674382759718148</v>
      </c>
    </row>
    <row r="2845" spans="2:17" x14ac:dyDescent="0.25">
      <c r="B2845" s="15">
        <v>41927.179166666669</v>
      </c>
      <c r="C2845" s="16">
        <v>7</v>
      </c>
      <c r="D2845" s="16">
        <v>985.36659999999995</v>
      </c>
      <c r="E2845" s="16">
        <v>1022.687</v>
      </c>
      <c r="F2845" s="16">
        <v>1.4223239999999999</v>
      </c>
      <c r="G2845" s="16">
        <v>413.9</v>
      </c>
      <c r="H2845" s="16">
        <v>434.9</v>
      </c>
      <c r="K2845" s="16">
        <f t="shared" si="348"/>
        <v>985.36659999999995</v>
      </c>
      <c r="L2845" s="16">
        <f t="shared" si="349"/>
        <v>1022.687</v>
      </c>
      <c r="M2845" s="16">
        <f t="shared" si="350"/>
        <v>1.4223239999999999</v>
      </c>
      <c r="N2845" s="20">
        <f t="shared" si="351"/>
        <v>44.182646886300155</v>
      </c>
      <c r="O2845" s="18">
        <f t="shared" si="352"/>
        <v>143.4324</v>
      </c>
      <c r="P2845" s="18">
        <f t="shared" si="353"/>
        <v>90.135844818223063</v>
      </c>
      <c r="Q2845" s="48">
        <f t="shared" si="347"/>
        <v>3.0045281606074354</v>
      </c>
    </row>
    <row r="2846" spans="2:17" x14ac:dyDescent="0.25">
      <c r="B2846" s="15">
        <v>41927.179861111108</v>
      </c>
      <c r="C2846" s="16">
        <v>7</v>
      </c>
      <c r="D2846" s="16">
        <v>1037.278</v>
      </c>
      <c r="E2846" s="16">
        <v>1033.9290000000001</v>
      </c>
      <c r="F2846" s="16">
        <v>1.415198</v>
      </c>
      <c r="G2846" s="16">
        <v>417.6</v>
      </c>
      <c r="H2846" s="16">
        <v>438.9</v>
      </c>
      <c r="K2846" s="16">
        <f t="shared" si="348"/>
        <v>1037.278</v>
      </c>
      <c r="L2846" s="16">
        <f t="shared" si="349"/>
        <v>1033.9290000000001</v>
      </c>
      <c r="M2846" s="16">
        <f t="shared" si="350"/>
        <v>1.415198</v>
      </c>
      <c r="N2846" s="20">
        <f t="shared" si="351"/>
        <v>43.437139783431803</v>
      </c>
      <c r="O2846" s="18">
        <f t="shared" si="352"/>
        <v>147.94335714285717</v>
      </c>
      <c r="P2846" s="18">
        <f t="shared" si="353"/>
        <v>90.943967369901912</v>
      </c>
      <c r="Q2846" s="48">
        <f t="shared" si="347"/>
        <v>3.0314655789967304</v>
      </c>
    </row>
    <row r="2847" spans="2:17" x14ac:dyDescent="0.25">
      <c r="B2847" s="15">
        <v>41927.180555555555</v>
      </c>
      <c r="C2847" s="16">
        <v>6</v>
      </c>
      <c r="D2847" s="16">
        <v>1026.047</v>
      </c>
      <c r="E2847" s="16">
        <v>1037.3610000000001</v>
      </c>
      <c r="F2847" s="16">
        <v>1.410315</v>
      </c>
      <c r="G2847" s="16">
        <v>412</v>
      </c>
      <c r="H2847" s="16">
        <v>436.2</v>
      </c>
      <c r="K2847" s="16">
        <f t="shared" si="348"/>
        <v>1026.047</v>
      </c>
      <c r="L2847" s="16">
        <f t="shared" si="349"/>
        <v>1037.3610000000001</v>
      </c>
      <c r="M2847" s="16">
        <f t="shared" si="350"/>
        <v>1.410315</v>
      </c>
      <c r="N2847" s="20">
        <f t="shared" si="351"/>
        <v>42.926290613728433</v>
      </c>
      <c r="O2847" s="18">
        <f t="shared" si="352"/>
        <v>147.38628571428575</v>
      </c>
      <c r="P2847" s="18">
        <f t="shared" si="353"/>
        <v>89.227055367576227</v>
      </c>
      <c r="Q2847" s="48">
        <f t="shared" si="347"/>
        <v>3.4699410420724091</v>
      </c>
    </row>
    <row r="2848" spans="2:17" x14ac:dyDescent="0.25">
      <c r="B2848" s="15">
        <v>41927.181250000001</v>
      </c>
      <c r="C2848" s="16">
        <v>7</v>
      </c>
      <c r="D2848" s="16">
        <v>1078.6300000000001</v>
      </c>
      <c r="E2848" s="16">
        <v>1018.6609999999999</v>
      </c>
      <c r="F2848" s="16">
        <v>1.416709</v>
      </c>
      <c r="G2848" s="16">
        <v>411.5</v>
      </c>
      <c r="H2848" s="16">
        <v>439.6</v>
      </c>
      <c r="K2848" s="16">
        <f t="shared" si="348"/>
        <v>1078.6300000000001</v>
      </c>
      <c r="L2848" s="16">
        <f t="shared" si="349"/>
        <v>1018.6609999999999</v>
      </c>
      <c r="M2848" s="16">
        <f t="shared" si="350"/>
        <v>1.416709</v>
      </c>
      <c r="N2848" s="20">
        <f t="shared" si="351"/>
        <v>43.59521741919297</v>
      </c>
      <c r="O2848" s="18">
        <f t="shared" si="352"/>
        <v>149.8065</v>
      </c>
      <c r="P2848" s="18">
        <f t="shared" si="353"/>
        <v>92.523096351238578</v>
      </c>
      <c r="Q2848" s="48">
        <f t="shared" si="347"/>
        <v>3.0841032117079528</v>
      </c>
    </row>
    <row r="2849" spans="2:17" x14ac:dyDescent="0.25">
      <c r="B2849" s="15">
        <v>41927.181944444441</v>
      </c>
      <c r="C2849" s="16">
        <v>7</v>
      </c>
      <c r="D2849" s="16">
        <v>1107.2249999999999</v>
      </c>
      <c r="E2849" s="16">
        <v>1059.047</v>
      </c>
      <c r="F2849" s="16">
        <v>1.405051</v>
      </c>
      <c r="G2849" s="16">
        <v>418.7</v>
      </c>
      <c r="H2849" s="16">
        <v>449.3</v>
      </c>
      <c r="K2849" s="16">
        <f t="shared" si="348"/>
        <v>1107.2249999999999</v>
      </c>
      <c r="L2849" s="16">
        <f t="shared" si="349"/>
        <v>1059.047</v>
      </c>
      <c r="M2849" s="16">
        <f t="shared" si="350"/>
        <v>1.405051</v>
      </c>
      <c r="N2849" s="20">
        <f t="shared" si="351"/>
        <v>42.375582026933749</v>
      </c>
      <c r="O2849" s="18">
        <f t="shared" si="352"/>
        <v>154.73371428571429</v>
      </c>
      <c r="P2849" s="18">
        <f t="shared" si="353"/>
        <v>92.128227423665194</v>
      </c>
      <c r="Q2849" s="48">
        <f t="shared" si="347"/>
        <v>3.0709409141221733</v>
      </c>
    </row>
    <row r="2850" spans="2:17" x14ac:dyDescent="0.25">
      <c r="B2850" s="15">
        <v>41927.182638888888</v>
      </c>
      <c r="C2850" s="16">
        <v>7</v>
      </c>
      <c r="D2850" s="16">
        <v>1188.403</v>
      </c>
      <c r="E2850" s="16">
        <v>1095.104</v>
      </c>
      <c r="F2850" s="16">
        <v>1.3982300000000001</v>
      </c>
      <c r="G2850" s="16">
        <v>433.8</v>
      </c>
      <c r="H2850" s="16">
        <v>460.8</v>
      </c>
      <c r="K2850" s="16">
        <f t="shared" si="348"/>
        <v>1188.403</v>
      </c>
      <c r="L2850" s="16">
        <f t="shared" si="349"/>
        <v>1095.104</v>
      </c>
      <c r="M2850" s="16">
        <f t="shared" si="350"/>
        <v>1.3982300000000001</v>
      </c>
      <c r="N2850" s="20">
        <f t="shared" si="351"/>
        <v>41.661983381316993</v>
      </c>
      <c r="O2850" s="18">
        <f t="shared" si="352"/>
        <v>163.10764285714285</v>
      </c>
      <c r="P2850" s="18">
        <f t="shared" si="353"/>
        <v>95.015152319183414</v>
      </c>
      <c r="Q2850" s="48">
        <f t="shared" si="347"/>
        <v>3.16717174397278</v>
      </c>
    </row>
    <row r="2851" spans="2:17" x14ac:dyDescent="0.25">
      <c r="B2851" s="15">
        <v>41927.183333333334</v>
      </c>
      <c r="C2851" s="16">
        <v>7</v>
      </c>
      <c r="D2851" s="16">
        <v>1101.183</v>
      </c>
      <c r="E2851" s="16">
        <v>1084.152</v>
      </c>
      <c r="F2851" s="16">
        <v>1.403891</v>
      </c>
      <c r="G2851" s="16">
        <v>416</v>
      </c>
      <c r="H2851" s="16">
        <v>459.3</v>
      </c>
      <c r="K2851" s="16">
        <f t="shared" si="348"/>
        <v>1101.183</v>
      </c>
      <c r="L2851" s="16">
        <f t="shared" si="349"/>
        <v>1084.152</v>
      </c>
      <c r="M2851" s="16">
        <f t="shared" si="350"/>
        <v>1.403891</v>
      </c>
      <c r="N2851" s="20">
        <f t="shared" si="351"/>
        <v>42.254225271485062</v>
      </c>
      <c r="O2851" s="18">
        <f t="shared" si="352"/>
        <v>156.09535714285715</v>
      </c>
      <c r="P2851" s="18">
        <f t="shared" si="353"/>
        <v>92.596275618703544</v>
      </c>
      <c r="Q2851" s="48">
        <f t="shared" si="347"/>
        <v>3.0865425206234516</v>
      </c>
    </row>
    <row r="2852" spans="2:17" x14ac:dyDescent="0.25">
      <c r="B2852" s="15">
        <v>41927.184027777781</v>
      </c>
      <c r="C2852" s="16">
        <v>7</v>
      </c>
      <c r="D2852" s="16">
        <v>1127.52</v>
      </c>
      <c r="E2852" s="16">
        <v>1117.7829999999999</v>
      </c>
      <c r="F2852" s="16">
        <v>1.395254</v>
      </c>
      <c r="G2852" s="16">
        <v>423.9</v>
      </c>
      <c r="H2852" s="16">
        <v>440.9</v>
      </c>
      <c r="K2852" s="16">
        <f t="shared" si="348"/>
        <v>1127.52</v>
      </c>
      <c r="L2852" s="16">
        <f t="shared" si="349"/>
        <v>1117.7829999999999</v>
      </c>
      <c r="M2852" s="16">
        <f t="shared" si="350"/>
        <v>1.395254</v>
      </c>
      <c r="N2852" s="20">
        <f t="shared" si="351"/>
        <v>41.350640532855543</v>
      </c>
      <c r="O2852" s="18">
        <f t="shared" si="352"/>
        <v>160.3787857142857</v>
      </c>
      <c r="P2852" s="18">
        <f t="shared" si="353"/>
        <v>92.529973648897382</v>
      </c>
      <c r="Q2852" s="48">
        <f t="shared" si="347"/>
        <v>3.0843324549632465</v>
      </c>
    </row>
    <row r="2853" spans="2:17" x14ac:dyDescent="0.25">
      <c r="B2853" s="15">
        <v>41927.18472222222</v>
      </c>
      <c r="C2853" s="16">
        <v>7</v>
      </c>
      <c r="D2853" s="16">
        <v>1142.626</v>
      </c>
      <c r="E2853" s="16">
        <v>1088.903</v>
      </c>
      <c r="F2853" s="16">
        <v>1.40354</v>
      </c>
      <c r="G2853" s="16">
        <v>440.2</v>
      </c>
      <c r="H2853" s="16">
        <v>460.6</v>
      </c>
      <c r="K2853" s="16">
        <f t="shared" si="348"/>
        <v>1142.626</v>
      </c>
      <c r="L2853" s="16">
        <f t="shared" si="349"/>
        <v>1088.903</v>
      </c>
      <c r="M2853" s="16">
        <f t="shared" si="350"/>
        <v>1.40354</v>
      </c>
      <c r="N2853" s="20">
        <f t="shared" si="351"/>
        <v>42.217504391172575</v>
      </c>
      <c r="O2853" s="18">
        <f t="shared" si="352"/>
        <v>159.39492857142858</v>
      </c>
      <c r="P2853" s="18">
        <f t="shared" si="353"/>
        <v>94.44780102235903</v>
      </c>
      <c r="Q2853" s="48">
        <f t="shared" si="347"/>
        <v>3.1482600340786342</v>
      </c>
    </row>
    <row r="2854" spans="2:17" x14ac:dyDescent="0.25">
      <c r="B2854" s="15">
        <v>41927.185416666667</v>
      </c>
      <c r="C2854" s="16">
        <v>7</v>
      </c>
      <c r="D2854" s="16">
        <v>971.90809999999999</v>
      </c>
      <c r="E2854" s="16">
        <v>1100.3679999999999</v>
      </c>
      <c r="F2854" s="16">
        <v>1.400137</v>
      </c>
      <c r="G2854" s="16">
        <v>428.1</v>
      </c>
      <c r="H2854" s="16">
        <v>447.9</v>
      </c>
      <c r="K2854" s="16">
        <f t="shared" si="348"/>
        <v>971.90809999999999</v>
      </c>
      <c r="L2854" s="16">
        <f t="shared" si="349"/>
        <v>1100.3679999999999</v>
      </c>
      <c r="M2854" s="16">
        <f t="shared" si="350"/>
        <v>1.400137</v>
      </c>
      <c r="N2854" s="20">
        <f t="shared" si="351"/>
        <v>41.861489702558899</v>
      </c>
      <c r="O2854" s="18">
        <f t="shared" si="352"/>
        <v>148.01972142857144</v>
      </c>
      <c r="P2854" s="18">
        <f t="shared" si="353"/>
        <v>86.757053587689697</v>
      </c>
      <c r="Q2854" s="48">
        <f t="shared" si="347"/>
        <v>2.891901786256323</v>
      </c>
    </row>
    <row r="2855" spans="2:17" x14ac:dyDescent="0.25">
      <c r="B2855" s="15">
        <v>41927.186111111114</v>
      </c>
      <c r="C2855" s="16">
        <v>4</v>
      </c>
      <c r="D2855" s="16">
        <v>1109.5450000000001</v>
      </c>
      <c r="E2855" s="16">
        <v>1078.5409999999999</v>
      </c>
      <c r="F2855" s="16">
        <v>1.400137</v>
      </c>
      <c r="G2855" s="16">
        <v>440.7</v>
      </c>
      <c r="H2855" s="16">
        <v>434.7</v>
      </c>
      <c r="K2855" s="16">
        <f t="shared" si="348"/>
        <v>1109.5450000000001</v>
      </c>
      <c r="L2855" s="16">
        <f t="shared" si="349"/>
        <v>1078.5409999999999</v>
      </c>
      <c r="M2855" s="16">
        <f t="shared" si="350"/>
        <v>1.400137</v>
      </c>
      <c r="N2855" s="20">
        <f t="shared" si="351"/>
        <v>41.861489702558899</v>
      </c>
      <c r="O2855" s="18">
        <f t="shared" si="352"/>
        <v>156.29185714285717</v>
      </c>
      <c r="P2855" s="18">
        <f t="shared" si="353"/>
        <v>91.605502932969998</v>
      </c>
      <c r="Q2855" s="48">
        <f t="shared" si="347"/>
        <v>5.3436543377565835</v>
      </c>
    </row>
    <row r="2856" spans="2:17" x14ac:dyDescent="0.25">
      <c r="B2856" s="15">
        <v>41927.186805555553</v>
      </c>
      <c r="C2856" s="16">
        <v>6</v>
      </c>
      <c r="D2856" s="16">
        <v>1165.1479999999999</v>
      </c>
      <c r="E2856" s="16">
        <v>1091.4949999999999</v>
      </c>
      <c r="F2856" s="16">
        <v>1.3986270000000001</v>
      </c>
      <c r="G2856" s="16">
        <v>432.1</v>
      </c>
      <c r="H2856" s="16">
        <v>440.7</v>
      </c>
      <c r="K2856" s="16">
        <f t="shared" si="348"/>
        <v>1165.1479999999999</v>
      </c>
      <c r="L2856" s="16">
        <f t="shared" si="349"/>
        <v>1091.4949999999999</v>
      </c>
      <c r="M2856" s="16">
        <f t="shared" si="350"/>
        <v>1.3986270000000001</v>
      </c>
      <c r="N2856" s="20">
        <f t="shared" si="351"/>
        <v>41.703516684690371</v>
      </c>
      <c r="O2856" s="18">
        <f t="shared" si="352"/>
        <v>161.18878571428573</v>
      </c>
      <c r="P2856" s="18">
        <f t="shared" si="353"/>
        <v>94.017654030475754</v>
      </c>
      <c r="Q2856" s="48">
        <f t="shared" si="347"/>
        <v>3.656242101185168</v>
      </c>
    </row>
    <row r="2857" spans="2:17" x14ac:dyDescent="0.25">
      <c r="B2857" s="15">
        <v>41927.1875</v>
      </c>
      <c r="C2857" s="16">
        <v>7</v>
      </c>
      <c r="D2857" s="16">
        <v>1108.69</v>
      </c>
      <c r="E2857" s="16">
        <v>1108.0619999999999</v>
      </c>
      <c r="F2857" s="16">
        <v>1.4005190000000001</v>
      </c>
      <c r="G2857" s="16">
        <v>440.1</v>
      </c>
      <c r="H2857" s="16">
        <v>443</v>
      </c>
      <c r="K2857" s="16">
        <f t="shared" si="348"/>
        <v>1108.69</v>
      </c>
      <c r="L2857" s="16">
        <f t="shared" si="349"/>
        <v>1108.0619999999999</v>
      </c>
      <c r="M2857" s="16">
        <f t="shared" si="350"/>
        <v>1.4005190000000001</v>
      </c>
      <c r="N2857" s="20">
        <f t="shared" si="351"/>
        <v>41.901453737542873</v>
      </c>
      <c r="O2857" s="18">
        <f t="shared" si="352"/>
        <v>158.33942857142856</v>
      </c>
      <c r="P2857" s="18">
        <f t="shared" si="353"/>
        <v>92.919565220737027</v>
      </c>
      <c r="Q2857" s="48">
        <f t="shared" si="347"/>
        <v>3.0973188406912344</v>
      </c>
    </row>
    <row r="2858" spans="2:17" x14ac:dyDescent="0.25">
      <c r="B2858" s="15">
        <v>41927.188194444447</v>
      </c>
      <c r="C2858" s="16">
        <v>7</v>
      </c>
      <c r="D2858" s="16">
        <v>1131.3040000000001</v>
      </c>
      <c r="E2858" s="16">
        <v>1080.048</v>
      </c>
      <c r="F2858" s="16">
        <v>1.3922330000000001</v>
      </c>
      <c r="G2858" s="16">
        <v>427.7</v>
      </c>
      <c r="H2858" s="16">
        <v>456.3</v>
      </c>
      <c r="K2858" s="16">
        <f t="shared" si="348"/>
        <v>1131.3040000000001</v>
      </c>
      <c r="L2858" s="16">
        <f t="shared" si="349"/>
        <v>1080.048</v>
      </c>
      <c r="M2858" s="16">
        <f t="shared" si="350"/>
        <v>1.3922330000000001</v>
      </c>
      <c r="N2858" s="20">
        <f t="shared" si="351"/>
        <v>41.034589879225841</v>
      </c>
      <c r="O2858" s="18">
        <f t="shared" si="352"/>
        <v>157.95371428571428</v>
      </c>
      <c r="P2858" s="18">
        <f t="shared" si="353"/>
        <v>90.238499176270139</v>
      </c>
      <c r="Q2858" s="48">
        <f t="shared" si="347"/>
        <v>3.0079499725423382</v>
      </c>
    </row>
    <row r="2859" spans="2:17" x14ac:dyDescent="0.25">
      <c r="B2859" s="15">
        <v>41927.188888888886</v>
      </c>
      <c r="C2859" s="16">
        <v>7</v>
      </c>
      <c r="D2859" s="16">
        <v>1177.172</v>
      </c>
      <c r="E2859" s="16">
        <v>1052.2750000000001</v>
      </c>
      <c r="F2859" s="16">
        <v>1.408423</v>
      </c>
      <c r="G2859" s="16">
        <v>433.4</v>
      </c>
      <c r="H2859" s="16">
        <v>449</v>
      </c>
      <c r="K2859" s="16">
        <f t="shared" si="348"/>
        <v>1177.172</v>
      </c>
      <c r="L2859" s="16">
        <f t="shared" si="349"/>
        <v>1052.2750000000001</v>
      </c>
      <c r="M2859" s="16">
        <f t="shared" si="350"/>
        <v>1.408423</v>
      </c>
      <c r="N2859" s="20">
        <f t="shared" si="351"/>
        <v>42.728353560875938</v>
      </c>
      <c r="O2859" s="18">
        <f t="shared" si="352"/>
        <v>159.2462142857143</v>
      </c>
      <c r="P2859" s="18">
        <f t="shared" si="353"/>
        <v>95.83372825476745</v>
      </c>
      <c r="Q2859" s="48">
        <f t="shared" si="347"/>
        <v>3.194457608492248</v>
      </c>
    </row>
    <row r="2860" spans="2:17" x14ac:dyDescent="0.25">
      <c r="B2860" s="15">
        <v>41927.189583333333</v>
      </c>
      <c r="C2860" s="16">
        <v>3</v>
      </c>
      <c r="D2860" s="16">
        <v>1041.825</v>
      </c>
      <c r="E2860" s="16">
        <v>1032.0260000000001</v>
      </c>
      <c r="F2860" s="16">
        <v>1.4178230000000001</v>
      </c>
      <c r="G2860" s="16">
        <v>436.2</v>
      </c>
      <c r="H2860" s="16">
        <v>429.3</v>
      </c>
      <c r="K2860" s="16">
        <f t="shared" si="348"/>
        <v>1041.825</v>
      </c>
      <c r="L2860" s="16">
        <f t="shared" si="349"/>
        <v>1032.0260000000001</v>
      </c>
      <c r="M2860" s="16">
        <f t="shared" si="350"/>
        <v>1.4178230000000001</v>
      </c>
      <c r="N2860" s="20">
        <f t="shared" si="351"/>
        <v>43.711761751580767</v>
      </c>
      <c r="O2860" s="18">
        <f t="shared" si="352"/>
        <v>148.1322142857143</v>
      </c>
      <c r="P2860" s="18">
        <f t="shared" si="353"/>
        <v>91.805741468320264</v>
      </c>
      <c r="Q2860" s="48">
        <f t="shared" si="347"/>
        <v>7.1404465586471311</v>
      </c>
    </row>
    <row r="2861" spans="2:17" x14ac:dyDescent="0.25">
      <c r="B2861" s="15">
        <v>41927.19027777778</v>
      </c>
      <c r="C2861" s="16">
        <v>0</v>
      </c>
      <c r="D2861" s="16">
        <v>1117.7539999999999</v>
      </c>
      <c r="E2861" s="16">
        <v>1083.999</v>
      </c>
      <c r="F2861" s="16">
        <v>1.394522</v>
      </c>
      <c r="G2861" s="16">
        <v>422.6</v>
      </c>
      <c r="H2861" s="16">
        <v>434.4</v>
      </c>
      <c r="K2861" s="16">
        <f t="shared" si="348"/>
        <v>1117.7539999999999</v>
      </c>
      <c r="L2861" s="16">
        <f t="shared" si="349"/>
        <v>1083.999</v>
      </c>
      <c r="M2861" s="16">
        <f t="shared" si="350"/>
        <v>1.394522</v>
      </c>
      <c r="N2861" s="20">
        <f t="shared" si="351"/>
        <v>41.274060235451721</v>
      </c>
      <c r="O2861" s="18">
        <f t="shared" si="352"/>
        <v>157.2680714285714</v>
      </c>
      <c r="P2861" s="18">
        <f t="shared" si="353"/>
        <v>90.519703933865145</v>
      </c>
      <c r="Q2861" s="48" t="e">
        <f t="shared" si="347"/>
        <v>#DIV/0!</v>
      </c>
    </row>
    <row r="2862" spans="2:17" x14ac:dyDescent="0.25">
      <c r="B2862" s="15">
        <v>41927.190972222219</v>
      </c>
      <c r="C2862" s="16">
        <v>1</v>
      </c>
      <c r="D2862" s="16">
        <v>1087.633</v>
      </c>
      <c r="E2862" s="16">
        <v>1084.5440000000001</v>
      </c>
      <c r="F2862" s="16">
        <v>1.3572599999999999</v>
      </c>
      <c r="G2862" s="16">
        <v>418.6</v>
      </c>
      <c r="H2862" s="16">
        <v>434.7</v>
      </c>
      <c r="K2862" s="16">
        <f t="shared" si="348"/>
        <v>1087.633</v>
      </c>
      <c r="L2862" s="16">
        <f t="shared" si="349"/>
        <v>1084.5440000000001</v>
      </c>
      <c r="M2862" s="16">
        <f t="shared" si="350"/>
        <v>1.3572599999999999</v>
      </c>
      <c r="N2862" s="20">
        <f t="shared" si="351"/>
        <v>37.37578832034076</v>
      </c>
      <c r="O2862" s="18">
        <f t="shared" si="352"/>
        <v>155.15550000000002</v>
      </c>
      <c r="P2862" s="18">
        <f t="shared" si="353"/>
        <v>78.708309876400392</v>
      </c>
      <c r="Q2862" s="48">
        <f t="shared" si="347"/>
        <v>18.365272304493427</v>
      </c>
    </row>
    <row r="2863" spans="2:17" x14ac:dyDescent="0.25">
      <c r="B2863" s="15">
        <v>41927.191666666666</v>
      </c>
      <c r="C2863" s="16">
        <v>4</v>
      </c>
      <c r="D2863" s="16">
        <v>1037.278</v>
      </c>
      <c r="E2863" s="16">
        <v>997.66849999999999</v>
      </c>
      <c r="F2863" s="16">
        <v>1.3380179999999999</v>
      </c>
      <c r="G2863" s="16">
        <v>408</v>
      </c>
      <c r="H2863" s="16">
        <v>416.1</v>
      </c>
      <c r="K2863" s="16">
        <f t="shared" si="348"/>
        <v>1037.278</v>
      </c>
      <c r="L2863" s="16">
        <f t="shared" si="349"/>
        <v>997.66849999999999</v>
      </c>
      <c r="M2863" s="16">
        <f t="shared" si="350"/>
        <v>1.3380179999999999</v>
      </c>
      <c r="N2863" s="20">
        <f t="shared" si="351"/>
        <v>35.362730830389474</v>
      </c>
      <c r="O2863" s="18">
        <f t="shared" si="352"/>
        <v>145.35332142857143</v>
      </c>
      <c r="P2863" s="18">
        <f t="shared" si="353"/>
        <v>68.775334513803102</v>
      </c>
      <c r="Q2863" s="48">
        <f t="shared" si="347"/>
        <v>4.0118945133051813</v>
      </c>
    </row>
    <row r="2864" spans="2:17" x14ac:dyDescent="0.25">
      <c r="B2864" s="15">
        <v>41927.192361111112</v>
      </c>
      <c r="C2864" s="16">
        <v>11</v>
      </c>
      <c r="D2864" s="16">
        <v>819.22640000000001</v>
      </c>
      <c r="E2864" s="16">
        <v>865.59370000000001</v>
      </c>
      <c r="F2864" s="16">
        <v>1.3497060000000001</v>
      </c>
      <c r="G2864" s="16">
        <v>374.3</v>
      </c>
      <c r="H2864" s="16">
        <v>394</v>
      </c>
      <c r="K2864" s="16">
        <f t="shared" si="348"/>
        <v>819.22640000000001</v>
      </c>
      <c r="L2864" s="16">
        <f t="shared" si="349"/>
        <v>865.59370000000001</v>
      </c>
      <c r="M2864" s="16">
        <f t="shared" si="350"/>
        <v>1.3497060000000001</v>
      </c>
      <c r="N2864" s="20">
        <f t="shared" si="351"/>
        <v>36.585504759427565</v>
      </c>
      <c r="O2864" s="18">
        <f t="shared" si="352"/>
        <v>120.34429285714285</v>
      </c>
      <c r="P2864" s="18">
        <f t="shared" si="353"/>
        <v>59.425621039086415</v>
      </c>
      <c r="Q2864" s="48">
        <f t="shared" si="347"/>
        <v>1.2605434765866814</v>
      </c>
    </row>
    <row r="2865" spans="2:17" x14ac:dyDescent="0.25">
      <c r="B2865" s="15">
        <v>41927.193055555559</v>
      </c>
      <c r="C2865" s="16">
        <v>8</v>
      </c>
      <c r="D2865" s="16">
        <v>843.2441</v>
      </c>
      <c r="E2865" s="16">
        <v>736.93230000000005</v>
      </c>
      <c r="F2865" s="16">
        <v>1.365515</v>
      </c>
      <c r="G2865" s="16">
        <v>369.8</v>
      </c>
      <c r="H2865" s="16">
        <v>382.7</v>
      </c>
      <c r="K2865" s="16">
        <f t="shared" si="348"/>
        <v>843.2441</v>
      </c>
      <c r="L2865" s="16">
        <f t="shared" si="349"/>
        <v>736.93230000000005</v>
      </c>
      <c r="M2865" s="16">
        <f t="shared" si="350"/>
        <v>1.365515</v>
      </c>
      <c r="N2865" s="20">
        <f t="shared" si="351"/>
        <v>38.23940902398634</v>
      </c>
      <c r="O2865" s="18">
        <f t="shared" si="352"/>
        <v>112.86974285714287</v>
      </c>
      <c r="P2865" s="18">
        <f t="shared" si="353"/>
        <v>58.936614169566262</v>
      </c>
      <c r="Q2865" s="48">
        <f t="shared" si="347"/>
        <v>1.7189845799456827</v>
      </c>
    </row>
    <row r="2866" spans="2:17" x14ac:dyDescent="0.25">
      <c r="B2866" s="15">
        <v>41927.193749999999</v>
      </c>
      <c r="C2866" s="16">
        <v>7</v>
      </c>
      <c r="D2866" s="16">
        <v>779.33929999999998</v>
      </c>
      <c r="E2866" s="16">
        <v>719.7124</v>
      </c>
      <c r="F2866" s="16">
        <v>1.4268559999999999</v>
      </c>
      <c r="G2866" s="16">
        <v>357.5</v>
      </c>
      <c r="H2866" s="16">
        <v>384.6</v>
      </c>
      <c r="K2866" s="16">
        <f t="shared" si="348"/>
        <v>779.33929999999998</v>
      </c>
      <c r="L2866" s="16">
        <f t="shared" si="349"/>
        <v>719.7124</v>
      </c>
      <c r="M2866" s="16">
        <f t="shared" si="350"/>
        <v>1.4268559999999999</v>
      </c>
      <c r="N2866" s="20">
        <f t="shared" si="351"/>
        <v>44.656775175691024</v>
      </c>
      <c r="O2866" s="18">
        <f t="shared" si="352"/>
        <v>107.07512142857142</v>
      </c>
      <c r="P2866" s="18">
        <f t="shared" si="353"/>
        <v>68.226969195605363</v>
      </c>
      <c r="Q2866" s="48">
        <f t="shared" si="347"/>
        <v>2.2742323065201786</v>
      </c>
    </row>
    <row r="2867" spans="2:17" x14ac:dyDescent="0.25">
      <c r="B2867" s="15">
        <v>41927.194444444445</v>
      </c>
      <c r="C2867" s="16">
        <v>7</v>
      </c>
      <c r="D2867" s="16">
        <v>915.41930000000002</v>
      </c>
      <c r="E2867" s="16">
        <v>762.64890000000003</v>
      </c>
      <c r="F2867" s="16">
        <v>1.4720070000000001</v>
      </c>
      <c r="G2867" s="16">
        <v>364.8</v>
      </c>
      <c r="H2867" s="16">
        <v>404.1</v>
      </c>
      <c r="K2867" s="16">
        <f t="shared" si="348"/>
        <v>915.41930000000002</v>
      </c>
      <c r="L2867" s="16">
        <f t="shared" si="349"/>
        <v>762.64890000000003</v>
      </c>
      <c r="M2867" s="16">
        <f t="shared" si="350"/>
        <v>1.4720070000000001</v>
      </c>
      <c r="N2867" s="20">
        <f t="shared" si="351"/>
        <v>49.380377645745646</v>
      </c>
      <c r="O2867" s="18">
        <f t="shared" si="352"/>
        <v>119.8620142857143</v>
      </c>
      <c r="P2867" s="18">
        <f t="shared" si="353"/>
        <v>87.1256144517058</v>
      </c>
      <c r="Q2867" s="48">
        <f t="shared" si="347"/>
        <v>2.9041871483901933</v>
      </c>
    </row>
    <row r="2868" spans="2:17" x14ac:dyDescent="0.25">
      <c r="B2868" s="15">
        <v>41927.195138888892</v>
      </c>
      <c r="C2868" s="16">
        <v>7</v>
      </c>
      <c r="D2868" s="16">
        <v>947.03589999999997</v>
      </c>
      <c r="E2868" s="16">
        <v>916.56479999999999</v>
      </c>
      <c r="F2868" s="16">
        <v>1.439673</v>
      </c>
      <c r="G2868" s="16">
        <v>370</v>
      </c>
      <c r="H2868" s="16">
        <v>416.7</v>
      </c>
      <c r="K2868" s="16">
        <f t="shared" si="348"/>
        <v>947.03589999999997</v>
      </c>
      <c r="L2868" s="16">
        <f t="shared" si="349"/>
        <v>916.56479999999999</v>
      </c>
      <c r="M2868" s="16">
        <f t="shared" si="350"/>
        <v>1.439673</v>
      </c>
      <c r="N2868" s="20">
        <f t="shared" si="351"/>
        <v>45.997662705506315</v>
      </c>
      <c r="O2868" s="18">
        <f t="shared" si="352"/>
        <v>133.11433571428572</v>
      </c>
      <c r="P2868" s="18">
        <f t="shared" si="353"/>
        <v>88.150433701535235</v>
      </c>
      <c r="Q2868" s="48">
        <f t="shared" si="347"/>
        <v>2.9383477900511745</v>
      </c>
    </row>
    <row r="2869" spans="2:17" x14ac:dyDescent="0.25">
      <c r="B2869" s="15">
        <v>41927.195833333331</v>
      </c>
      <c r="C2869" s="16">
        <v>7</v>
      </c>
      <c r="D2869" s="16">
        <v>1049.271</v>
      </c>
      <c r="E2869" s="16">
        <v>1056.816</v>
      </c>
      <c r="F2869" s="16">
        <v>1.405051</v>
      </c>
      <c r="G2869" s="16">
        <v>399.3</v>
      </c>
      <c r="H2869" s="16">
        <v>431.3</v>
      </c>
      <c r="K2869" s="16">
        <f t="shared" si="348"/>
        <v>1049.271</v>
      </c>
      <c r="L2869" s="16">
        <f t="shared" si="349"/>
        <v>1056.816</v>
      </c>
      <c r="M2869" s="16">
        <f t="shared" si="350"/>
        <v>1.405051</v>
      </c>
      <c r="N2869" s="20">
        <f t="shared" si="351"/>
        <v>42.375582026933749</v>
      </c>
      <c r="O2869" s="18">
        <f t="shared" si="352"/>
        <v>150.43478571428571</v>
      </c>
      <c r="P2869" s="18">
        <f t="shared" si="353"/>
        <v>89.568651632862696</v>
      </c>
      <c r="Q2869" s="48">
        <f t="shared" si="347"/>
        <v>2.985621721095423</v>
      </c>
    </row>
    <row r="2870" spans="2:17" x14ac:dyDescent="0.25">
      <c r="B2870" s="15">
        <v>41927.196527777778</v>
      </c>
      <c r="C2870" s="16">
        <v>7</v>
      </c>
      <c r="D2870" s="16">
        <v>901.86919999999998</v>
      </c>
      <c r="E2870" s="16">
        <v>1106.174</v>
      </c>
      <c r="F2870" s="16">
        <v>1.3801939999999999</v>
      </c>
      <c r="G2870" s="16">
        <v>409</v>
      </c>
      <c r="H2870" s="16">
        <v>444.3</v>
      </c>
      <c r="K2870" s="16">
        <f t="shared" si="348"/>
        <v>901.86919999999998</v>
      </c>
      <c r="L2870" s="16">
        <f t="shared" si="349"/>
        <v>1106.174</v>
      </c>
      <c r="M2870" s="16">
        <f t="shared" si="350"/>
        <v>1.3801939999999999</v>
      </c>
      <c r="N2870" s="20">
        <f t="shared" si="351"/>
        <v>39.775095069875263</v>
      </c>
      <c r="O2870" s="18">
        <f t="shared" si="352"/>
        <v>143.43165714285715</v>
      </c>
      <c r="P2870" s="18">
        <f t="shared" si="353"/>
        <v>78.74017533976901</v>
      </c>
      <c r="Q2870" s="48">
        <f t="shared" si="347"/>
        <v>2.6246725113256333</v>
      </c>
    </row>
    <row r="2871" spans="2:17" x14ac:dyDescent="0.25">
      <c r="B2871" s="15">
        <v>41927.197222222225</v>
      </c>
      <c r="C2871" s="16">
        <v>7</v>
      </c>
      <c r="D2871" s="16">
        <v>1150.835</v>
      </c>
      <c r="E2871" s="16">
        <v>1073.6980000000001</v>
      </c>
      <c r="F2871" s="16">
        <v>1.3711610000000001</v>
      </c>
      <c r="G2871" s="16">
        <v>415.7</v>
      </c>
      <c r="H2871" s="16">
        <v>440.2</v>
      </c>
      <c r="K2871" s="16">
        <f t="shared" si="348"/>
        <v>1150.835</v>
      </c>
      <c r="L2871" s="16">
        <f t="shared" si="349"/>
        <v>1073.6980000000001</v>
      </c>
      <c r="M2871" s="16">
        <f t="shared" si="350"/>
        <v>1.3711610000000001</v>
      </c>
      <c r="N2871" s="20">
        <f t="shared" si="351"/>
        <v>38.830081645764992</v>
      </c>
      <c r="O2871" s="18">
        <f t="shared" si="352"/>
        <v>158.8952142857143</v>
      </c>
      <c r="P2871" s="18">
        <f t="shared" si="353"/>
        <v>84.599456473757797</v>
      </c>
      <c r="Q2871" s="48">
        <f t="shared" si="347"/>
        <v>2.8199818824585936</v>
      </c>
    </row>
    <row r="2872" spans="2:17" x14ac:dyDescent="0.25">
      <c r="B2872" s="15">
        <v>41927.197916666664</v>
      </c>
      <c r="C2872" s="16">
        <v>7</v>
      </c>
      <c r="D2872" s="16">
        <v>1110.2460000000001</v>
      </c>
      <c r="E2872" s="16">
        <v>1065.9380000000001</v>
      </c>
      <c r="F2872" s="16">
        <v>1.370001</v>
      </c>
      <c r="G2872" s="16">
        <v>416.6</v>
      </c>
      <c r="H2872" s="16">
        <v>441.3</v>
      </c>
      <c r="K2872" s="16">
        <f t="shared" si="348"/>
        <v>1110.2460000000001</v>
      </c>
      <c r="L2872" s="16">
        <f t="shared" si="349"/>
        <v>1065.9380000000001</v>
      </c>
      <c r="M2872" s="16">
        <f t="shared" si="350"/>
        <v>1.370001</v>
      </c>
      <c r="N2872" s="20">
        <f t="shared" si="351"/>
        <v>38.708724890316311</v>
      </c>
      <c r="O2872" s="18">
        <f t="shared" si="352"/>
        <v>155.44171428571431</v>
      </c>
      <c r="P2872" s="18">
        <f t="shared" si="353"/>
        <v>82.432282769784209</v>
      </c>
      <c r="Q2872" s="48">
        <f t="shared" si="347"/>
        <v>2.747742758992807</v>
      </c>
    </row>
    <row r="2873" spans="2:17" x14ac:dyDescent="0.25">
      <c r="B2873" s="15">
        <v>41927.198611111111</v>
      </c>
      <c r="C2873" s="16">
        <v>7</v>
      </c>
      <c r="D2873" s="16">
        <v>1004.9589999999999</v>
      </c>
      <c r="E2873" s="16">
        <v>1027.4960000000001</v>
      </c>
      <c r="F2873" s="16">
        <v>1.3937740000000001</v>
      </c>
      <c r="G2873" s="16">
        <v>410.4</v>
      </c>
      <c r="H2873" s="16">
        <v>425.8</v>
      </c>
      <c r="K2873" s="16">
        <f t="shared" si="348"/>
        <v>1004.9589999999999</v>
      </c>
      <c r="L2873" s="16">
        <f t="shared" si="349"/>
        <v>1027.4960000000001</v>
      </c>
      <c r="M2873" s="16">
        <f t="shared" si="350"/>
        <v>1.3937740000000001</v>
      </c>
      <c r="N2873" s="20">
        <f t="shared" si="351"/>
        <v>41.19580605176585</v>
      </c>
      <c r="O2873" s="18">
        <f t="shared" si="352"/>
        <v>145.17535714285714</v>
      </c>
      <c r="P2873" s="18">
        <f t="shared" si="353"/>
        <v>83.356268845725225</v>
      </c>
      <c r="Q2873" s="48">
        <f t="shared" si="347"/>
        <v>2.7785422948575071</v>
      </c>
    </row>
    <row r="2874" spans="2:17" x14ac:dyDescent="0.25">
      <c r="B2874" s="15">
        <v>41927.199305555558</v>
      </c>
      <c r="C2874" s="16">
        <v>7</v>
      </c>
      <c r="D2874" s="16">
        <v>966.62850000000003</v>
      </c>
      <c r="E2874" s="16">
        <v>934.56910000000005</v>
      </c>
      <c r="F2874" s="16">
        <v>1.409934</v>
      </c>
      <c r="G2874" s="16">
        <v>397.6</v>
      </c>
      <c r="H2874" s="16">
        <v>419.5</v>
      </c>
      <c r="K2874" s="16">
        <f t="shared" si="348"/>
        <v>966.62850000000003</v>
      </c>
      <c r="L2874" s="16">
        <f t="shared" si="349"/>
        <v>934.56910000000005</v>
      </c>
      <c r="M2874" s="16">
        <f t="shared" si="350"/>
        <v>1.409934</v>
      </c>
      <c r="N2874" s="20">
        <f t="shared" si="351"/>
        <v>42.886431196637112</v>
      </c>
      <c r="O2874" s="18">
        <f t="shared" si="352"/>
        <v>135.79982857142858</v>
      </c>
      <c r="P2874" s="18">
        <f t="shared" si="353"/>
        <v>82.11413324386298</v>
      </c>
      <c r="Q2874" s="48">
        <f t="shared" si="347"/>
        <v>2.7371377747954329</v>
      </c>
    </row>
    <row r="2875" spans="2:17" x14ac:dyDescent="0.25">
      <c r="B2875" s="15">
        <v>41927.199999999997</v>
      </c>
      <c r="C2875" s="16">
        <v>7</v>
      </c>
      <c r="D2875" s="16">
        <v>919.99689999999998</v>
      </c>
      <c r="E2875" s="16">
        <v>912.52869999999996</v>
      </c>
      <c r="F2875" s="16">
        <v>1.416709</v>
      </c>
      <c r="G2875" s="16">
        <v>387.7</v>
      </c>
      <c r="H2875" s="16">
        <v>414.7</v>
      </c>
      <c r="K2875" s="16">
        <f t="shared" si="348"/>
        <v>919.99689999999998</v>
      </c>
      <c r="L2875" s="16">
        <f t="shared" si="349"/>
        <v>912.52869999999996</v>
      </c>
      <c r="M2875" s="16">
        <f t="shared" si="350"/>
        <v>1.416709</v>
      </c>
      <c r="N2875" s="20">
        <f t="shared" si="351"/>
        <v>43.59521741919297</v>
      </c>
      <c r="O2875" s="18">
        <f t="shared" si="352"/>
        <v>130.89468571428571</v>
      </c>
      <c r="P2875" s="18">
        <f t="shared" si="353"/>
        <v>80.842831373858601</v>
      </c>
      <c r="Q2875" s="48">
        <f t="shared" si="347"/>
        <v>2.6947610457952864</v>
      </c>
    </row>
    <row r="2876" spans="2:17" x14ac:dyDescent="0.25">
      <c r="B2876" s="15">
        <v>41927.200694444444</v>
      </c>
      <c r="C2876" s="16">
        <v>7</v>
      </c>
      <c r="D2876" s="16">
        <v>868.81820000000005</v>
      </c>
      <c r="E2876" s="16">
        <v>908.49149999999997</v>
      </c>
      <c r="F2876" s="16">
        <v>1.3982300000000001</v>
      </c>
      <c r="G2876" s="16">
        <v>383</v>
      </c>
      <c r="H2876" s="16">
        <v>416.8</v>
      </c>
      <c r="K2876" s="16">
        <f t="shared" si="348"/>
        <v>868.81820000000005</v>
      </c>
      <c r="L2876" s="16">
        <f t="shared" si="349"/>
        <v>908.49149999999997</v>
      </c>
      <c r="M2876" s="16">
        <f t="shared" si="350"/>
        <v>1.3982300000000001</v>
      </c>
      <c r="N2876" s="20">
        <f t="shared" si="351"/>
        <v>41.661983381316993</v>
      </c>
      <c r="O2876" s="18">
        <f t="shared" si="352"/>
        <v>126.95069285714285</v>
      </c>
      <c r="P2876" s="18">
        <f t="shared" si="353"/>
        <v>73.952631572341218</v>
      </c>
      <c r="Q2876" s="48">
        <f t="shared" si="347"/>
        <v>2.4650877190780403</v>
      </c>
    </row>
    <row r="2877" spans="2:17" x14ac:dyDescent="0.25">
      <c r="B2877" s="15">
        <v>41927.201388888891</v>
      </c>
      <c r="C2877" s="16">
        <v>7</v>
      </c>
      <c r="D2877" s="16">
        <v>962.84429999999998</v>
      </c>
      <c r="E2877" s="16">
        <v>917.57539999999995</v>
      </c>
      <c r="F2877" s="16">
        <v>1.4091549999999999</v>
      </c>
      <c r="G2877" s="16">
        <v>388.4</v>
      </c>
      <c r="H2877" s="16">
        <v>410.2</v>
      </c>
      <c r="K2877" s="16">
        <f t="shared" si="348"/>
        <v>962.84429999999998</v>
      </c>
      <c r="L2877" s="16">
        <f t="shared" si="349"/>
        <v>917.57539999999995</v>
      </c>
      <c r="M2877" s="16">
        <f t="shared" si="350"/>
        <v>1.4091549999999999</v>
      </c>
      <c r="N2877" s="20">
        <f t="shared" si="351"/>
        <v>42.804933858279753</v>
      </c>
      <c r="O2877" s="18">
        <f t="shared" si="352"/>
        <v>134.31569285714286</v>
      </c>
      <c r="P2877" s="18">
        <f t="shared" si="353"/>
        <v>81.017596105946126</v>
      </c>
      <c r="Q2877" s="48">
        <f t="shared" si="347"/>
        <v>2.7005865368648707</v>
      </c>
    </row>
    <row r="2878" spans="2:17" x14ac:dyDescent="0.25">
      <c r="B2878" s="15">
        <v>41927.20208333333</v>
      </c>
      <c r="C2878" s="16">
        <v>7</v>
      </c>
      <c r="D2878" s="16">
        <v>889.87559999999996</v>
      </c>
      <c r="E2878" s="16">
        <v>916.65049999999997</v>
      </c>
      <c r="F2878" s="16">
        <v>1.410666</v>
      </c>
      <c r="G2878" s="16">
        <v>387.9</v>
      </c>
      <c r="H2878" s="16">
        <v>417.1</v>
      </c>
      <c r="K2878" s="16">
        <f t="shared" si="348"/>
        <v>889.87559999999996</v>
      </c>
      <c r="L2878" s="16">
        <f t="shared" si="349"/>
        <v>916.65049999999997</v>
      </c>
      <c r="M2878" s="16">
        <f t="shared" si="350"/>
        <v>1.410666</v>
      </c>
      <c r="N2878" s="20">
        <f t="shared" si="351"/>
        <v>42.963011494040927</v>
      </c>
      <c r="O2878" s="18">
        <f t="shared" si="352"/>
        <v>129.03757857142858</v>
      </c>
      <c r="P2878" s="18">
        <f t="shared" si="353"/>
        <v>78.205107889906728</v>
      </c>
      <c r="Q2878" s="48">
        <f t="shared" si="347"/>
        <v>2.6068369296635576</v>
      </c>
    </row>
    <row r="2879" spans="2:17" x14ac:dyDescent="0.25">
      <c r="B2879" s="15">
        <v>41927.202777777777</v>
      </c>
      <c r="C2879" s="16">
        <v>7</v>
      </c>
      <c r="D2879" s="16">
        <v>913.25239999999997</v>
      </c>
      <c r="E2879" s="16">
        <v>925.20429999999999</v>
      </c>
      <c r="F2879" s="16">
        <v>1.419333</v>
      </c>
      <c r="G2879" s="16">
        <v>406.1</v>
      </c>
      <c r="H2879" s="16">
        <v>427.7</v>
      </c>
      <c r="K2879" s="16">
        <f t="shared" si="348"/>
        <v>913.25239999999997</v>
      </c>
      <c r="L2879" s="16">
        <f t="shared" si="349"/>
        <v>925.20429999999999</v>
      </c>
      <c r="M2879" s="16">
        <f t="shared" si="350"/>
        <v>1.419333</v>
      </c>
      <c r="N2879" s="20">
        <f t="shared" si="351"/>
        <v>43.869734769449295</v>
      </c>
      <c r="O2879" s="18">
        <f t="shared" si="352"/>
        <v>131.31833571428572</v>
      </c>
      <c r="P2879" s="18">
        <f t="shared" si="353"/>
        <v>81.766362719024386</v>
      </c>
      <c r="Q2879" s="48">
        <f t="shared" si="347"/>
        <v>2.7255454239674792</v>
      </c>
    </row>
    <row r="2880" spans="2:17" x14ac:dyDescent="0.25">
      <c r="B2880" s="15">
        <v>41927.203472222223</v>
      </c>
      <c r="C2880" s="16">
        <v>7</v>
      </c>
      <c r="D2880" s="16">
        <v>978.62210000000005</v>
      </c>
      <c r="E2880" s="16">
        <v>1017.914</v>
      </c>
      <c r="F2880" s="16">
        <v>1.395605</v>
      </c>
      <c r="G2880" s="16">
        <v>403.3</v>
      </c>
      <c r="H2880" s="16">
        <v>415.1</v>
      </c>
      <c r="K2880" s="16">
        <f t="shared" si="348"/>
        <v>978.62210000000005</v>
      </c>
      <c r="L2880" s="16">
        <f t="shared" si="349"/>
        <v>1017.914</v>
      </c>
      <c r="M2880" s="16">
        <f t="shared" si="350"/>
        <v>1.395605</v>
      </c>
      <c r="N2880" s="20">
        <f t="shared" si="351"/>
        <v>41.387361413168023</v>
      </c>
      <c r="O2880" s="18">
        <f t="shared" si="352"/>
        <v>142.60972142857142</v>
      </c>
      <c r="P2880" s="18">
        <f t="shared" si="353"/>
        <v>82.371957693542058</v>
      </c>
      <c r="Q2880" s="48">
        <f t="shared" si="347"/>
        <v>2.7457319231180684</v>
      </c>
    </row>
    <row r="2881" spans="2:17" x14ac:dyDescent="0.25">
      <c r="B2881" s="15">
        <v>41927.20416666667</v>
      </c>
      <c r="C2881" s="16">
        <v>7</v>
      </c>
      <c r="D2881" s="16">
        <v>1062.1199999999999</v>
      </c>
      <c r="E2881" s="16">
        <v>1031.5989999999999</v>
      </c>
      <c r="F2881" s="16">
        <v>1.3734489999999999</v>
      </c>
      <c r="G2881" s="16">
        <v>406.9</v>
      </c>
      <c r="H2881" s="16">
        <v>423.7</v>
      </c>
      <c r="K2881" s="16">
        <f t="shared" si="348"/>
        <v>1062.1199999999999</v>
      </c>
      <c r="L2881" s="16">
        <f t="shared" si="349"/>
        <v>1031.5989999999999</v>
      </c>
      <c r="M2881" s="16">
        <f t="shared" si="350"/>
        <v>1.3734489999999999</v>
      </c>
      <c r="N2881" s="20">
        <f t="shared" si="351"/>
        <v>39.06944738409824</v>
      </c>
      <c r="O2881" s="18">
        <f t="shared" si="352"/>
        <v>149.55135714285714</v>
      </c>
      <c r="P2881" s="18">
        <f t="shared" si="353"/>
        <v>80.249098881293406</v>
      </c>
      <c r="Q2881" s="48">
        <f t="shared" si="347"/>
        <v>2.6749699627097803</v>
      </c>
    </row>
    <row r="2882" spans="2:17" x14ac:dyDescent="0.25">
      <c r="B2882" s="15">
        <v>41927.204861111109</v>
      </c>
      <c r="C2882" s="16">
        <v>7</v>
      </c>
      <c r="D2882" s="16">
        <v>924.48310000000004</v>
      </c>
      <c r="E2882" s="16">
        <v>1016.372</v>
      </c>
      <c r="F2882" s="16">
        <v>1.3922330000000001</v>
      </c>
      <c r="G2882" s="16">
        <v>405.3</v>
      </c>
      <c r="H2882" s="16">
        <v>431.1</v>
      </c>
      <c r="K2882" s="16">
        <f t="shared" si="348"/>
        <v>924.48310000000004</v>
      </c>
      <c r="L2882" s="16">
        <f t="shared" si="349"/>
        <v>1016.372</v>
      </c>
      <c r="M2882" s="16">
        <f t="shared" si="350"/>
        <v>1.3922330000000001</v>
      </c>
      <c r="N2882" s="20">
        <f t="shared" si="351"/>
        <v>41.034589879225841</v>
      </c>
      <c r="O2882" s="18">
        <f t="shared" si="352"/>
        <v>138.63250714285715</v>
      </c>
      <c r="P2882" s="18">
        <f t="shared" si="353"/>
        <v>79.200349533954665</v>
      </c>
      <c r="Q2882" s="48">
        <f t="shared" si="347"/>
        <v>2.6400116511318221</v>
      </c>
    </row>
    <row r="2883" spans="2:17" x14ac:dyDescent="0.25">
      <c r="B2883" s="15">
        <v>41927.205555555556</v>
      </c>
      <c r="C2883" s="16">
        <v>7</v>
      </c>
      <c r="D2883" s="16">
        <v>1095.201</v>
      </c>
      <c r="E2883" s="16">
        <v>1015.395</v>
      </c>
      <c r="F2883" s="16">
        <v>1.405051</v>
      </c>
      <c r="G2883" s="16">
        <v>404.1</v>
      </c>
      <c r="H2883" s="16">
        <v>410.4</v>
      </c>
      <c r="K2883" s="16">
        <f t="shared" si="348"/>
        <v>1095.201</v>
      </c>
      <c r="L2883" s="16">
        <f t="shared" si="349"/>
        <v>1015.395</v>
      </c>
      <c r="M2883" s="16">
        <f t="shared" si="350"/>
        <v>1.405051</v>
      </c>
      <c r="N2883" s="20">
        <f t="shared" si="351"/>
        <v>42.375582026933749</v>
      </c>
      <c r="O2883" s="18">
        <f t="shared" si="352"/>
        <v>150.75685714285714</v>
      </c>
      <c r="P2883" s="18">
        <f t="shared" si="353"/>
        <v>89.760412490895902</v>
      </c>
      <c r="Q2883" s="48">
        <f t="shared" si="347"/>
        <v>2.9920137496965302</v>
      </c>
    </row>
    <row r="2884" spans="2:17" x14ac:dyDescent="0.25">
      <c r="B2884" s="15">
        <v>41927.206250000003</v>
      </c>
      <c r="C2884" s="16">
        <v>6</v>
      </c>
      <c r="D2884" s="16">
        <v>992.11109999999996</v>
      </c>
      <c r="E2884" s="16">
        <v>1008.854</v>
      </c>
      <c r="F2884" s="16">
        <v>1.404318</v>
      </c>
      <c r="G2884" s="16">
        <v>419.9</v>
      </c>
      <c r="H2884" s="16">
        <v>436.3</v>
      </c>
      <c r="K2884" s="16">
        <f t="shared" si="348"/>
        <v>992.11109999999996</v>
      </c>
      <c r="L2884" s="16">
        <f t="shared" si="349"/>
        <v>1008.854</v>
      </c>
      <c r="M2884" s="16">
        <f t="shared" si="350"/>
        <v>1.404318</v>
      </c>
      <c r="N2884" s="20">
        <f t="shared" si="351"/>
        <v>42.298897111637288</v>
      </c>
      <c r="O2884" s="18">
        <f t="shared" si="352"/>
        <v>142.92607857142858</v>
      </c>
      <c r="P2884" s="18">
        <f t="shared" si="353"/>
        <v>84.899666565824276</v>
      </c>
      <c r="Q2884" s="48">
        <f t="shared" si="347"/>
        <v>3.3016536997820549</v>
      </c>
    </row>
    <row r="2885" spans="2:17" x14ac:dyDescent="0.25">
      <c r="B2885" s="15">
        <v>41927.206944444442</v>
      </c>
      <c r="C2885" s="16">
        <v>7</v>
      </c>
      <c r="D2885" s="16">
        <v>1015.518</v>
      </c>
      <c r="E2885" s="16">
        <v>1039.5119999999999</v>
      </c>
      <c r="F2885" s="16">
        <v>1.4114439999999999</v>
      </c>
      <c r="G2885" s="16">
        <v>408.3</v>
      </c>
      <c r="H2885" s="16">
        <v>435.7</v>
      </c>
      <c r="K2885" s="16">
        <f t="shared" si="348"/>
        <v>1015.518</v>
      </c>
      <c r="L2885" s="16">
        <f t="shared" si="349"/>
        <v>1039.5119999999999</v>
      </c>
      <c r="M2885" s="16">
        <f t="shared" si="350"/>
        <v>1.4114439999999999</v>
      </c>
      <c r="N2885" s="20">
        <f t="shared" si="351"/>
        <v>43.044404214505647</v>
      </c>
      <c r="O2885" s="18">
        <f t="shared" si="352"/>
        <v>146.78785714285712</v>
      </c>
      <c r="P2885" s="18">
        <f t="shared" si="353"/>
        <v>89.180619214769195</v>
      </c>
      <c r="Q2885" s="48">
        <f t="shared" si="347"/>
        <v>2.972687307158973</v>
      </c>
    </row>
    <row r="2886" spans="2:17" x14ac:dyDescent="0.25">
      <c r="B2886" s="15">
        <v>41927.207638888889</v>
      </c>
      <c r="C2886" s="16">
        <v>7</v>
      </c>
      <c r="D2886" s="16">
        <v>1019.303</v>
      </c>
      <c r="E2886" s="16">
        <v>1030.375</v>
      </c>
      <c r="F2886" s="16">
        <v>1.40354</v>
      </c>
      <c r="G2886" s="16">
        <v>414.1</v>
      </c>
      <c r="H2886" s="16">
        <v>434.7</v>
      </c>
      <c r="K2886" s="16">
        <f t="shared" si="348"/>
        <v>1019.303</v>
      </c>
      <c r="L2886" s="16">
        <f t="shared" si="349"/>
        <v>1030.375</v>
      </c>
      <c r="M2886" s="16">
        <f t="shared" si="350"/>
        <v>1.40354</v>
      </c>
      <c r="N2886" s="20">
        <f t="shared" si="351"/>
        <v>42.217504391172575</v>
      </c>
      <c r="O2886" s="18">
        <f t="shared" si="352"/>
        <v>146.40557142857142</v>
      </c>
      <c r="P2886" s="18">
        <f t="shared" si="353"/>
        <v>86.751093041545403</v>
      </c>
      <c r="Q2886" s="48">
        <f t="shared" si="347"/>
        <v>2.8917031013848469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7"/>
  <sheetViews>
    <sheetView workbookViewId="0">
      <selection activeCell="A25" sqref="A25"/>
    </sheetView>
  </sheetViews>
  <sheetFormatPr defaultRowHeight="15" x14ac:dyDescent="0.25"/>
  <cols>
    <col min="1" max="1" width="26.28515625" customWidth="1"/>
    <col min="2" max="2" width="11.140625" customWidth="1"/>
    <col min="3" max="3" width="10.85546875" customWidth="1"/>
  </cols>
  <sheetData>
    <row r="2" spans="1:3" x14ac:dyDescent="0.25">
      <c r="B2" s="11"/>
      <c r="C2" s="11"/>
    </row>
    <row r="3" spans="1:3" x14ac:dyDescent="0.25">
      <c r="A3" s="11"/>
      <c r="B3" s="31"/>
    </row>
    <row r="4" spans="1:3" s="11" customFormat="1" x14ac:dyDescent="0.25">
      <c r="B4" s="31"/>
    </row>
    <row r="5" spans="1:3" x14ac:dyDescent="0.25">
      <c r="A5" s="31"/>
      <c r="B5" s="31"/>
    </row>
    <row r="6" spans="1:3" x14ac:dyDescent="0.25">
      <c r="A6" s="31"/>
      <c r="B6" s="31"/>
    </row>
    <row r="7" spans="1:3" x14ac:dyDescent="0.25">
      <c r="A7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Sizing</vt:lpstr>
      <vt:lpstr>PCS</vt:lpstr>
      <vt:lpstr>PCS detailed</vt:lpstr>
      <vt:lpstr>Sheet1</vt:lpstr>
      <vt:lpstr>PCS!ExternalData_1</vt:lpstr>
      <vt:lpstr>'PCS detailed'!ExternalData_1</vt:lpstr>
      <vt:lpstr>XXXDataSheetXXX!ExternalData_25</vt:lpstr>
      <vt:lpstr>XXXDataSheetXXX!ExternalData_26</vt:lpstr>
      <vt:lpstr>XXXDataSheetXXX!ExternalData_27</vt:lpstr>
      <vt:lpstr>XXXDataSheetXXX!ExternalData_8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pocholo.aviso</dc:creator>
  <cp:lastModifiedBy>Michael</cp:lastModifiedBy>
  <dcterms:created xsi:type="dcterms:W3CDTF">2014-10-07T03:37:11Z</dcterms:created>
  <dcterms:modified xsi:type="dcterms:W3CDTF">2020-03-20T02:30:50Z</dcterms:modified>
</cp:coreProperties>
</file>